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\1 Dis 110ct2014\202 PROY U SANTO TOMAS\11 urbanismo Yondo\28 CONTRATACION INTERVENTORIA ESTUDIO URBANO\"/>
    </mc:Choice>
  </mc:AlternateContent>
  <xr:revisionPtr revIDLastSave="0" documentId="13_ncr:1_{66BF54C2-D4DB-468C-9493-F7D058D95777}" xr6:coauthVersionLast="47" xr6:coauthVersionMax="47" xr10:uidLastSave="{00000000-0000-0000-0000-000000000000}"/>
  <bookViews>
    <workbookView xWindow="-120" yWindow="-120" windowWidth="20730" windowHeight="11310" xr2:uid="{4CF49651-675C-4DDB-8001-A74A8BF78950}"/>
  </bookViews>
  <sheets>
    <sheet name="PRES. INTERV. EU 2023. ADICION" sheetId="4" r:id="rId1"/>
    <sheet name="PRES. INTERV. EU 2023. INICIO" sheetId="5" r:id="rId2"/>
    <sheet name="PRES. INTERV. EU 2023.CTTO" sheetId="2" r:id="rId3"/>
    <sheet name="F. MULTIP. CONSULT. EU 2023" sheetId="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</externalReferences>
  <definedNames>
    <definedName name="______________________________________________________________________________________________________________PER5">#REF!</definedName>
    <definedName name="______________________________________________________________________________________________________PER5">#REF!</definedName>
    <definedName name="____________________________________________________________________________________________________PER5">#REF!</definedName>
    <definedName name="__________________________________________________________________________________________________PER5">#REF!</definedName>
    <definedName name="________________________________________________________________________________________________PER5">#REF!</definedName>
    <definedName name="______________________________________________________________________________________________PER5">#REF!</definedName>
    <definedName name="____________________________________________________________________________________________PER5">#REF!</definedName>
    <definedName name="__________________________________________________________________________________________PER5">#REF!</definedName>
    <definedName name="_________________________________________________________________________________________PER5">#REF!</definedName>
    <definedName name="_______________________________________________________________________________________PER5">#REF!</definedName>
    <definedName name="______________________________________________________________________________________PER5">#REF!</definedName>
    <definedName name="____________________________________________________________________________________PER5">#REF!</definedName>
    <definedName name="__________________________________________________________________________________PER5">#REF!</definedName>
    <definedName name="________________________________________________________________________________PER5">#REF!</definedName>
    <definedName name="______________________________________________________________________________PER5">#REF!</definedName>
    <definedName name="___________________________________________________________________________PER5">#REF!</definedName>
    <definedName name="_________________________________________________________________________PER5">#REF!</definedName>
    <definedName name="_______________________________________________________________________PER5">#REF!</definedName>
    <definedName name="____________________________________________________________________PER5">#REF!</definedName>
    <definedName name="__________________________________________________________________PER5">#REF!</definedName>
    <definedName name="_________________________________________________________________PER5">#REF!</definedName>
    <definedName name="______________________________________________________________PER5">#REF!</definedName>
    <definedName name="____________________________________________________________PER5">#REF!</definedName>
    <definedName name="___________________________________________________________INF1">#REF!</definedName>
    <definedName name="__________________________________________________________INF1">#REF!</definedName>
    <definedName name="________________________________________________________INF1">#REF!</definedName>
    <definedName name="________________________________________________________PER5">#REF!</definedName>
    <definedName name="______________________________________________________INF1">#REF!</definedName>
    <definedName name="______________________________________________________PER5">#REF!</definedName>
    <definedName name="_____________________________________________________INF1">#REF!</definedName>
    <definedName name="____________________________________________________INF1">#REF!</definedName>
    <definedName name="____________________________________________________PER5">#REF!</definedName>
    <definedName name="___________________________________________________INF1">#REF!</definedName>
    <definedName name="___________________________________________________PER5">#REF!</definedName>
    <definedName name="__________________________________________________INF1">#REF!</definedName>
    <definedName name="__________________________________________________PER5">#REF!</definedName>
    <definedName name="_________________________________________________INF1">#REF!</definedName>
    <definedName name="_________________________________________________PER5">#REF!</definedName>
    <definedName name="________________________________________________PER5">#REF!</definedName>
    <definedName name="_______________________________________________INF1">#REF!</definedName>
    <definedName name="______________________________________________PER5">#REF!</definedName>
    <definedName name="_____________________________________________INF1">#REF!</definedName>
    <definedName name="_____________________________________________PER5">#REF!</definedName>
    <definedName name="____________________________________________INF1">#REF!</definedName>
    <definedName name="___________________________________________INF1">#REF!</definedName>
    <definedName name="___________________________________________PER5">#REF!</definedName>
    <definedName name="_________________________________________INF1">#REF!</definedName>
    <definedName name="_________________________________________PER5">#REF!</definedName>
    <definedName name="________________________________________INF1">#REF!</definedName>
    <definedName name="_______________________________________INF1">#REF!</definedName>
    <definedName name="_______________________________________PER5">#REF!</definedName>
    <definedName name="______________________________________INF1">#REF!</definedName>
    <definedName name="_____________________________________INF1">#REF!</definedName>
    <definedName name="____________________________________INF1">#REF!</definedName>
    <definedName name="___________________________________INF1">#REF!</definedName>
    <definedName name="___________________________________PER5">#REF!</definedName>
    <definedName name="__________________________________INF1">#REF!</definedName>
    <definedName name="_________________________________INF1">#REF!</definedName>
    <definedName name="_________________________________PER5">#REF!</definedName>
    <definedName name="________________________________INF1">#REF!</definedName>
    <definedName name="_______________________________INF1">#REF!</definedName>
    <definedName name="_______________________________PER5">#REF!</definedName>
    <definedName name="______________________________INF1">#REF!</definedName>
    <definedName name="______________________________PER5">#REF!</definedName>
    <definedName name="_____________________________INF1">#REF!</definedName>
    <definedName name="_____________________________PER5">#REF!</definedName>
    <definedName name="____________________________INF1">#REF!</definedName>
    <definedName name="____________________________PER5">#REF!</definedName>
    <definedName name="___________________________INF1">#REF!</definedName>
    <definedName name="___________________________PER5">#REF!</definedName>
    <definedName name="__________________________INF1">#REF!</definedName>
    <definedName name="_________________________INF1">#REF!</definedName>
    <definedName name="_________________________PER5">#REF!</definedName>
    <definedName name="________________________INF1">#REF!</definedName>
    <definedName name="________________________PER5">#REF!</definedName>
    <definedName name="_______________________INF1">#REF!</definedName>
    <definedName name="_______________________PER5">#REF!</definedName>
    <definedName name="______________________INF1">#REF!</definedName>
    <definedName name="______________________PER5">#REF!</definedName>
    <definedName name="_____________________INF1">#REF!</definedName>
    <definedName name="_____________________PER5">#REF!</definedName>
    <definedName name="____________________INF1">#REF!</definedName>
    <definedName name="___________________INF1">#REF!</definedName>
    <definedName name="___________________PER5">#REF!</definedName>
    <definedName name="__________________INF1">#REF!</definedName>
    <definedName name="_________________INF1">#REF!</definedName>
    <definedName name="_________________PER5">#REF!</definedName>
    <definedName name="________________INF1">#REF!</definedName>
    <definedName name="________________PER5">#REF!</definedName>
    <definedName name="_______________INF1">#REF!</definedName>
    <definedName name="_______________PER5">#REF!</definedName>
    <definedName name="______________INF1">#REF!</definedName>
    <definedName name="______________PER5">#REF!</definedName>
    <definedName name="_____________INF1">#REF!</definedName>
    <definedName name="_____________PER5">#REF!</definedName>
    <definedName name="____________INF1">#REF!</definedName>
    <definedName name="____________PER5">#REF!</definedName>
    <definedName name="___________INF1">#REF!</definedName>
    <definedName name="___________PER5">#REF!</definedName>
    <definedName name="__________INF1">#REF!</definedName>
    <definedName name="__________PER5">#REF!</definedName>
    <definedName name="_________INF1">#REF!</definedName>
    <definedName name="_________PER5">#REF!</definedName>
    <definedName name="________INF1">#REF!</definedName>
    <definedName name="________PER5">#REF!</definedName>
    <definedName name="________r" hidden="1">{"TAB1",#N/A,TRUE,"GENERAL";"TAB2",#N/A,TRUE,"GENERAL";"TAB3",#N/A,TRUE,"GENERAL";"TAB4",#N/A,TRUE,"GENERAL";"TAB5",#N/A,TRUE,"GENERAL"}</definedName>
    <definedName name="________r4r" hidden="1">{"via1",#N/A,TRUE,"general";"via2",#N/A,TRUE,"general";"via3",#N/A,TRUE,"general"}</definedName>
    <definedName name="_______a1" hidden="1">{"TAB1",#N/A,TRUE,"GENERAL";"TAB2",#N/A,TRUE,"GENERAL";"TAB3",#N/A,TRUE,"GENERAL";"TAB4",#N/A,TRUE,"GENERAL";"TAB5",#N/A,TRUE,"GENERAL"}</definedName>
    <definedName name="_______a3" hidden="1">{"TAB1",#N/A,TRUE,"GENERAL";"TAB2",#N/A,TRUE,"GENERAL";"TAB3",#N/A,TRUE,"GENERAL";"TAB4",#N/A,TRUE,"GENERAL";"TAB5",#N/A,TRUE,"GENERAL"}</definedName>
    <definedName name="_______a4" hidden="1">{"via1",#N/A,TRUE,"general";"via2",#N/A,TRUE,"general";"via3",#N/A,TRUE,"general"}</definedName>
    <definedName name="_______a5" hidden="1">{"TAB1",#N/A,TRUE,"GENERAL";"TAB2",#N/A,TRUE,"GENERAL";"TAB3",#N/A,TRUE,"GENERAL";"TAB4",#N/A,TRUE,"GENERAL";"TAB5",#N/A,TRUE,"GENERAL"}</definedName>
    <definedName name="_______a6" hidden="1">{"TAB1",#N/A,TRUE,"GENERAL";"TAB2",#N/A,TRUE,"GENERAL";"TAB3",#N/A,TRUE,"GENERAL";"TAB4",#N/A,TRUE,"GENERAL";"TAB5",#N/A,TRUE,"GENERAL"}</definedName>
    <definedName name="_______b2" hidden="1">{"TAB1",#N/A,TRUE,"GENERAL";"TAB2",#N/A,TRUE,"GENERAL";"TAB3",#N/A,TRUE,"GENERAL";"TAB4",#N/A,TRUE,"GENERAL";"TAB5",#N/A,TRUE,"GENERAL"}</definedName>
    <definedName name="_______b3" hidden="1">{"TAB1",#N/A,TRUE,"GENERAL";"TAB2",#N/A,TRUE,"GENERAL";"TAB3",#N/A,TRUE,"GENERAL";"TAB4",#N/A,TRUE,"GENERAL";"TAB5",#N/A,TRUE,"GENERAL"}</definedName>
    <definedName name="_______b4" hidden="1">{"TAB1",#N/A,TRUE,"GENERAL";"TAB2",#N/A,TRUE,"GENERAL";"TAB3",#N/A,TRUE,"GENERAL";"TAB4",#N/A,TRUE,"GENERAL";"TAB5",#N/A,TRUE,"GENERAL"}</definedName>
    <definedName name="_______b5" hidden="1">{"TAB1",#N/A,TRUE,"GENERAL";"TAB2",#N/A,TRUE,"GENERAL";"TAB3",#N/A,TRUE,"GENERAL";"TAB4",#N/A,TRUE,"GENERAL";"TAB5",#N/A,TRUE,"GENERAL"}</definedName>
    <definedName name="_______b6" hidden="1">{"TAB1",#N/A,TRUE,"GENERAL";"TAB2",#N/A,TRUE,"GENERAL";"TAB3",#N/A,TRUE,"GENERAL";"TAB4",#N/A,TRUE,"GENERAL";"TAB5",#N/A,TRUE,"GENERAL"}</definedName>
    <definedName name="_______b7" hidden="1">{"via1",#N/A,TRUE,"general";"via2",#N/A,TRUE,"general";"via3",#N/A,TRUE,"general"}</definedName>
    <definedName name="_______b8" hidden="1">{"via1",#N/A,TRUE,"general";"via2",#N/A,TRUE,"general";"via3",#N/A,TRUE,"general"}</definedName>
    <definedName name="_______bb9" hidden="1">{"TAB1",#N/A,TRUE,"GENERAL";"TAB2",#N/A,TRUE,"GENERAL";"TAB3",#N/A,TRUE,"GENERAL";"TAB4",#N/A,TRUE,"GENERAL";"TAB5",#N/A,TRUE,"GENERAL"}</definedName>
    <definedName name="_______bgb5" hidden="1">{"TAB1",#N/A,TRUE,"GENERAL";"TAB2",#N/A,TRUE,"GENERAL";"TAB3",#N/A,TRUE,"GENERAL";"TAB4",#N/A,TRUE,"GENERAL";"TAB5",#N/A,TRUE,"GENERAL"}</definedName>
    <definedName name="_______g2" hidden="1">{"TAB1",#N/A,TRUE,"GENERAL";"TAB2",#N/A,TRUE,"GENERAL";"TAB3",#N/A,TRUE,"GENERAL";"TAB4",#N/A,TRUE,"GENERAL";"TAB5",#N/A,TRUE,"GENERAL"}</definedName>
    <definedName name="_______g3" hidden="1">{"via1",#N/A,TRUE,"general";"via2",#N/A,TRUE,"general";"via3",#N/A,TRUE,"general"}</definedName>
    <definedName name="_______g4" hidden="1">{"via1",#N/A,TRUE,"general";"via2",#N/A,TRUE,"general";"via3",#N/A,TRUE,"general"}</definedName>
    <definedName name="_______g5" hidden="1">{"via1",#N/A,TRUE,"general";"via2",#N/A,TRUE,"general";"via3",#N/A,TRUE,"general"}</definedName>
    <definedName name="_______g6" hidden="1">{"via1",#N/A,TRUE,"general";"via2",#N/A,TRUE,"general";"via3",#N/A,TRUE,"general"}</definedName>
    <definedName name="_______g7" hidden="1">{"TAB1",#N/A,TRUE,"GENERAL";"TAB2",#N/A,TRUE,"GENERAL";"TAB3",#N/A,TRUE,"GENERAL";"TAB4",#N/A,TRUE,"GENERAL";"TAB5",#N/A,TRUE,"GENERAL"}</definedName>
    <definedName name="_______GR1" hidden="1">{"TAB1",#N/A,TRUE,"GENERAL";"TAB2",#N/A,TRUE,"GENERAL";"TAB3",#N/A,TRUE,"GENERAL";"TAB4",#N/A,TRUE,"GENERAL";"TAB5",#N/A,TRUE,"GENERAL"}</definedName>
    <definedName name="_______gtr4" hidden="1">{"via1",#N/A,TRUE,"general";"via2",#N/A,TRUE,"general";"via3",#N/A,TRUE,"general"}</definedName>
    <definedName name="_______h2" hidden="1">{"via1",#N/A,TRUE,"general";"via2",#N/A,TRUE,"general";"via3",#N/A,TRUE,"general"}</definedName>
    <definedName name="_______h3" hidden="1">{"via1",#N/A,TRUE,"general";"via2",#N/A,TRUE,"general";"via3",#N/A,TRUE,"general"}</definedName>
    <definedName name="_______h4" hidden="1">{"TAB1",#N/A,TRUE,"GENERAL";"TAB2",#N/A,TRUE,"GENERAL";"TAB3",#N/A,TRUE,"GENERAL";"TAB4",#N/A,TRUE,"GENERAL";"TAB5",#N/A,TRUE,"GENERAL"}</definedName>
    <definedName name="_______h5" hidden="1">{"TAB1",#N/A,TRUE,"GENERAL";"TAB2",#N/A,TRUE,"GENERAL";"TAB3",#N/A,TRUE,"GENERAL";"TAB4",#N/A,TRUE,"GENERAL";"TAB5",#N/A,TRUE,"GENERAL"}</definedName>
    <definedName name="_______h6" hidden="1">{"via1",#N/A,TRUE,"general";"via2",#N/A,TRUE,"general";"via3",#N/A,TRUE,"general"}</definedName>
    <definedName name="_______h7" hidden="1">{"TAB1",#N/A,TRUE,"GENERAL";"TAB2",#N/A,TRUE,"GENERAL";"TAB3",#N/A,TRUE,"GENERAL";"TAB4",#N/A,TRUE,"GENERAL";"TAB5",#N/A,TRUE,"GENERAL"}</definedName>
    <definedName name="_______h8" hidden="1">{"via1",#N/A,TRUE,"general";"via2",#N/A,TRUE,"general";"via3",#N/A,TRUE,"general"}</definedName>
    <definedName name="_______hfh7" hidden="1">{"via1",#N/A,TRUE,"general";"via2",#N/A,TRUE,"general";"via3",#N/A,TRUE,"general"}</definedName>
    <definedName name="_______i4" hidden="1">{"via1",#N/A,TRUE,"general";"via2",#N/A,TRUE,"general";"via3",#N/A,TRUE,"general"}</definedName>
    <definedName name="_______i5" hidden="1">{"TAB1",#N/A,TRUE,"GENERAL";"TAB2",#N/A,TRUE,"GENERAL";"TAB3",#N/A,TRUE,"GENERAL";"TAB4",#N/A,TRUE,"GENERAL";"TAB5",#N/A,TRUE,"GENERAL"}</definedName>
    <definedName name="_______i6" hidden="1">{"TAB1",#N/A,TRUE,"GENERAL";"TAB2",#N/A,TRUE,"GENERAL";"TAB3",#N/A,TRUE,"GENERAL";"TAB4",#N/A,TRUE,"GENERAL";"TAB5",#N/A,TRUE,"GENERAL"}</definedName>
    <definedName name="_______i7" hidden="1">{"via1",#N/A,TRUE,"general";"via2",#N/A,TRUE,"general";"via3",#N/A,TRUE,"general"}</definedName>
    <definedName name="_______i77" hidden="1">{"TAB1",#N/A,TRUE,"GENERAL";"TAB2",#N/A,TRUE,"GENERAL";"TAB3",#N/A,TRUE,"GENERAL";"TAB4",#N/A,TRUE,"GENERAL";"TAB5",#N/A,TRUE,"GENERAL"}</definedName>
    <definedName name="_______i8" hidden="1">{"via1",#N/A,TRUE,"general";"via2",#N/A,TRUE,"general";"via3",#N/A,TRUE,"general"}</definedName>
    <definedName name="_______i9" hidden="1">{"TAB1",#N/A,TRUE,"GENERAL";"TAB2",#N/A,TRUE,"GENERAL";"TAB3",#N/A,TRUE,"GENERAL";"TAB4",#N/A,TRUE,"GENERAL";"TAB5",#N/A,TRUE,"GENERAL"}</definedName>
    <definedName name="_______INF1">#REF!</definedName>
    <definedName name="_______k3" hidden="1">{"TAB1",#N/A,TRUE,"GENERAL";"TAB2",#N/A,TRUE,"GENERAL";"TAB3",#N/A,TRUE,"GENERAL";"TAB4",#N/A,TRUE,"GENERAL";"TAB5",#N/A,TRUE,"GENERAL"}</definedName>
    <definedName name="_______k4" hidden="1">{"via1",#N/A,TRUE,"general";"via2",#N/A,TRUE,"general";"via3",#N/A,TRUE,"general"}</definedName>
    <definedName name="_______k5" hidden="1">{"via1",#N/A,TRUE,"general";"via2",#N/A,TRUE,"general";"via3",#N/A,TRUE,"general"}</definedName>
    <definedName name="_______k6" hidden="1">{"TAB1",#N/A,TRUE,"GENERAL";"TAB2",#N/A,TRUE,"GENERAL";"TAB3",#N/A,TRUE,"GENERAL";"TAB4",#N/A,TRUE,"GENERAL";"TAB5",#N/A,TRUE,"GENERAL"}</definedName>
    <definedName name="_______k7" hidden="1">{"via1",#N/A,TRUE,"general";"via2",#N/A,TRUE,"general";"via3",#N/A,TRUE,"general"}</definedName>
    <definedName name="_______k8" hidden="1">{"via1",#N/A,TRUE,"general";"via2",#N/A,TRUE,"general";"via3",#N/A,TRUE,"general"}</definedName>
    <definedName name="_______k9" hidden="1">{"TAB1",#N/A,TRUE,"GENERAL";"TAB2",#N/A,TRUE,"GENERAL";"TAB3",#N/A,TRUE,"GENERAL";"TAB4",#N/A,TRUE,"GENERAL";"TAB5",#N/A,TRUE,"GENERAL"}</definedName>
    <definedName name="_______kjk6" hidden="1">{"TAB1",#N/A,TRUE,"GENERAL";"TAB2",#N/A,TRUE,"GENERAL";"TAB3",#N/A,TRUE,"GENERAL";"TAB4",#N/A,TRUE,"GENERAL";"TAB5",#N/A,TRUE,"GENERAL"}</definedName>
    <definedName name="_______m3" hidden="1">{"via1",#N/A,TRUE,"general";"via2",#N/A,TRUE,"general";"via3",#N/A,TRUE,"general"}</definedName>
    <definedName name="_______m4" hidden="1">{"TAB1",#N/A,TRUE,"GENERAL";"TAB2",#N/A,TRUE,"GENERAL";"TAB3",#N/A,TRUE,"GENERAL";"TAB4",#N/A,TRUE,"GENERAL";"TAB5",#N/A,TRUE,"GENERAL"}</definedName>
    <definedName name="_______m5" hidden="1">{"via1",#N/A,TRUE,"general";"via2",#N/A,TRUE,"general";"via3",#N/A,TRUE,"general"}</definedName>
    <definedName name="_______m6" hidden="1">{"TAB1",#N/A,TRUE,"GENERAL";"TAB2",#N/A,TRUE,"GENERAL";"TAB3",#N/A,TRUE,"GENERAL";"TAB4",#N/A,TRUE,"GENERAL";"TAB5",#N/A,TRUE,"GENERAL"}</definedName>
    <definedName name="_______m7" hidden="1">{"TAB1",#N/A,TRUE,"GENERAL";"TAB2",#N/A,TRUE,"GENERAL";"TAB3",#N/A,TRUE,"GENERAL";"TAB4",#N/A,TRUE,"GENERAL";"TAB5",#N/A,TRUE,"GENERAL"}</definedName>
    <definedName name="_______m8" hidden="1">{"via1",#N/A,TRUE,"general";"via2",#N/A,TRUE,"general";"via3",#N/A,TRUE,"general"}</definedName>
    <definedName name="_______m9" hidden="1">{"via1",#N/A,TRUE,"general";"via2",#N/A,TRUE,"general";"via3",#N/A,TRUE,"general"}</definedName>
    <definedName name="_______n3" hidden="1">{"TAB1",#N/A,TRUE,"GENERAL";"TAB2",#N/A,TRUE,"GENERAL";"TAB3",#N/A,TRUE,"GENERAL";"TAB4",#N/A,TRUE,"GENERAL";"TAB5",#N/A,TRUE,"GENERAL"}</definedName>
    <definedName name="_______n4" hidden="1">{"via1",#N/A,TRUE,"general";"via2",#N/A,TRUE,"general";"via3",#N/A,TRUE,"general"}</definedName>
    <definedName name="_______n5" hidden="1">{"TAB1",#N/A,TRUE,"GENERAL";"TAB2",#N/A,TRUE,"GENERAL";"TAB3",#N/A,TRUE,"GENERAL";"TAB4",#N/A,TRUE,"GENERAL";"TAB5",#N/A,TRUE,"GENERAL"}</definedName>
    <definedName name="_______nyn7" hidden="1">{"via1",#N/A,TRUE,"general";"via2",#N/A,TRUE,"general";"via3",#N/A,TRUE,"general"}</definedName>
    <definedName name="_______o4" hidden="1">{"via1",#N/A,TRUE,"general";"via2",#N/A,TRUE,"general";"via3",#N/A,TRUE,"general"}</definedName>
    <definedName name="_______o5" hidden="1">{"TAB1",#N/A,TRUE,"GENERAL";"TAB2",#N/A,TRUE,"GENERAL";"TAB3",#N/A,TRUE,"GENERAL";"TAB4",#N/A,TRUE,"GENERAL";"TAB5",#N/A,TRUE,"GENERAL"}</definedName>
    <definedName name="_______o6" hidden="1">{"TAB1",#N/A,TRUE,"GENERAL";"TAB2",#N/A,TRUE,"GENERAL";"TAB3",#N/A,TRUE,"GENERAL";"TAB4",#N/A,TRUE,"GENERAL";"TAB5",#N/A,TRUE,"GENERAL"}</definedName>
    <definedName name="_______o7" hidden="1">{"TAB1",#N/A,TRUE,"GENERAL";"TAB2",#N/A,TRUE,"GENERAL";"TAB3",#N/A,TRUE,"GENERAL";"TAB4",#N/A,TRUE,"GENERAL";"TAB5",#N/A,TRUE,"GENERAL"}</definedName>
    <definedName name="_______o8" hidden="1">{"via1",#N/A,TRUE,"general";"via2",#N/A,TRUE,"general";"via3",#N/A,TRUE,"general"}</definedName>
    <definedName name="_______o9" hidden="1">{"TAB1",#N/A,TRUE,"GENERAL";"TAB2",#N/A,TRUE,"GENERAL";"TAB3",#N/A,TRUE,"GENERAL";"TAB4",#N/A,TRUE,"GENERAL";"TAB5",#N/A,TRUE,"GENERAL"}</definedName>
    <definedName name="_______p6" hidden="1">{"via1",#N/A,TRUE,"general";"via2",#N/A,TRUE,"general";"via3",#N/A,TRUE,"general"}</definedName>
    <definedName name="_______p7" hidden="1">{"via1",#N/A,TRUE,"general";"via2",#N/A,TRUE,"general";"via3",#N/A,TRUE,"general"}</definedName>
    <definedName name="_______p8" hidden="1">{"TAB1",#N/A,TRUE,"GENERAL";"TAB2",#N/A,TRUE,"GENERAL";"TAB3",#N/A,TRUE,"GENERAL";"TAB4",#N/A,TRUE,"GENERAL";"TAB5",#N/A,TRUE,"GENERAL"}</definedName>
    <definedName name="_______PER5">#REF!</definedName>
    <definedName name="_______r" hidden="1">{"TAB1",#N/A,TRUE,"GENERAL";"TAB2",#N/A,TRUE,"GENERAL";"TAB3",#N/A,TRUE,"GENERAL";"TAB4",#N/A,TRUE,"GENERAL";"TAB5",#N/A,TRUE,"GENERAL"}</definedName>
    <definedName name="_______r4r" hidden="1">{"via1",#N/A,TRUE,"general";"via2",#N/A,TRUE,"general";"via3",#N/A,TRUE,"general"}</definedName>
    <definedName name="_______rc">#REF!</definedName>
    <definedName name="_______rtu6" hidden="1">{"via1",#N/A,TRUE,"general";"via2",#N/A,TRUE,"general";"via3",#N/A,TRUE,"general"}</definedName>
    <definedName name="_______s1" hidden="1">{"via1",#N/A,TRUE,"general";"via2",#N/A,TRUE,"general";"via3",#N/A,TRUE,"general"}</definedName>
    <definedName name="_______s2" hidden="1">{"TAB1",#N/A,TRUE,"GENERAL";"TAB2",#N/A,TRUE,"GENERAL";"TAB3",#N/A,TRUE,"GENERAL";"TAB4",#N/A,TRUE,"GENERAL";"TAB5",#N/A,TRUE,"GENERAL"}</definedName>
    <definedName name="_______s3" hidden="1">{"TAB1",#N/A,TRUE,"GENERAL";"TAB2",#N/A,TRUE,"GENERAL";"TAB3",#N/A,TRUE,"GENERAL";"TAB4",#N/A,TRUE,"GENERAL";"TAB5",#N/A,TRUE,"GENERAL"}</definedName>
    <definedName name="_______s4" hidden="1">{"via1",#N/A,TRUE,"general";"via2",#N/A,TRUE,"general";"via3",#N/A,TRUE,"general"}</definedName>
    <definedName name="_______s5" hidden="1">{"via1",#N/A,TRUE,"general";"via2",#N/A,TRUE,"general";"via3",#N/A,TRUE,"general"}</definedName>
    <definedName name="_______s6" hidden="1">{"TAB1",#N/A,TRUE,"GENERAL";"TAB2",#N/A,TRUE,"GENERAL";"TAB3",#N/A,TRUE,"GENERAL";"TAB4",#N/A,TRUE,"GENERAL";"TAB5",#N/A,TRUE,"GENERAL"}</definedName>
    <definedName name="_______s7" hidden="1">{"via1",#N/A,TRUE,"general";"via2",#N/A,TRUE,"general";"via3",#N/A,TRUE,"general"}</definedName>
    <definedName name="_______t3" hidden="1">{"TAB1",#N/A,TRUE,"GENERAL";"TAB2",#N/A,TRUE,"GENERAL";"TAB3",#N/A,TRUE,"GENERAL";"TAB4",#N/A,TRUE,"GENERAL";"TAB5",#N/A,TRUE,"GENERAL"}</definedName>
    <definedName name="_______t4" hidden="1">{"via1",#N/A,TRUE,"general";"via2",#N/A,TRUE,"general";"via3",#N/A,TRUE,"general"}</definedName>
    <definedName name="_______t5" hidden="1">{"TAB1",#N/A,TRUE,"GENERAL";"TAB2",#N/A,TRUE,"GENERAL";"TAB3",#N/A,TRUE,"GENERAL";"TAB4",#N/A,TRUE,"GENERAL";"TAB5",#N/A,TRUE,"GENERAL"}</definedName>
    <definedName name="_______t6" hidden="1">{"via1",#N/A,TRUE,"general";"via2",#N/A,TRUE,"general";"via3",#N/A,TRUE,"general"}</definedName>
    <definedName name="_______t66" hidden="1">{"TAB1",#N/A,TRUE,"GENERAL";"TAB2",#N/A,TRUE,"GENERAL";"TAB3",#N/A,TRUE,"GENERAL";"TAB4",#N/A,TRUE,"GENERAL";"TAB5",#N/A,TRUE,"GENERAL"}</definedName>
    <definedName name="_______t7" hidden="1">{"via1",#N/A,TRUE,"general";"via2",#N/A,TRUE,"general";"via3",#N/A,TRUE,"general"}</definedName>
    <definedName name="_______t77" hidden="1">{"TAB1",#N/A,TRUE,"GENERAL";"TAB2",#N/A,TRUE,"GENERAL";"TAB3",#N/A,TRUE,"GENERAL";"TAB4",#N/A,TRUE,"GENERAL";"TAB5",#N/A,TRUE,"GENERAL"}</definedName>
    <definedName name="_______t8" hidden="1">{"TAB1",#N/A,TRUE,"GENERAL";"TAB2",#N/A,TRUE,"GENERAL";"TAB3",#N/A,TRUE,"GENERAL";"TAB4",#N/A,TRUE,"GENERAL";"TAB5",#N/A,TRUE,"GENERAL"}</definedName>
    <definedName name="_______t88" hidden="1">{"via1",#N/A,TRUE,"general";"via2",#N/A,TRUE,"general";"via3",#N/A,TRUE,"general"}</definedName>
    <definedName name="_______t9" hidden="1">{"TAB1",#N/A,TRUE,"GENERAL";"TAB2",#N/A,TRUE,"GENERAL";"TAB3",#N/A,TRUE,"GENERAL";"TAB4",#N/A,TRUE,"GENERAL";"TAB5",#N/A,TRUE,"GENERAL"}</definedName>
    <definedName name="_______t99" hidden="1">{"via1",#N/A,TRUE,"general";"via2",#N/A,TRUE,"general";"via3",#N/A,TRUE,"general"}</definedName>
    <definedName name="_______u4" hidden="1">{"TAB1",#N/A,TRUE,"GENERAL";"TAB2",#N/A,TRUE,"GENERAL";"TAB3",#N/A,TRUE,"GENERAL";"TAB4",#N/A,TRUE,"GENERAL";"TAB5",#N/A,TRUE,"GENERAL"}</definedName>
    <definedName name="_______u5" hidden="1">{"TAB1",#N/A,TRUE,"GENERAL";"TAB2",#N/A,TRUE,"GENERAL";"TAB3",#N/A,TRUE,"GENERAL";"TAB4",#N/A,TRUE,"GENERAL";"TAB5",#N/A,TRUE,"GENERAL"}</definedName>
    <definedName name="_______u6" hidden="1">{"TAB1",#N/A,TRUE,"GENERAL";"TAB2",#N/A,TRUE,"GENERAL";"TAB3",#N/A,TRUE,"GENERAL";"TAB4",#N/A,TRUE,"GENERAL";"TAB5",#N/A,TRUE,"GENERAL"}</definedName>
    <definedName name="_______u7" hidden="1">{"via1",#N/A,TRUE,"general";"via2",#N/A,TRUE,"general";"via3",#N/A,TRUE,"general"}</definedName>
    <definedName name="_______u8" hidden="1">{"TAB1",#N/A,TRUE,"GENERAL";"TAB2",#N/A,TRUE,"GENERAL";"TAB3",#N/A,TRUE,"GENERAL";"TAB4",#N/A,TRUE,"GENERAL";"TAB5",#N/A,TRUE,"GENERAL"}</definedName>
    <definedName name="_______u9" hidden="1">{"TAB1",#N/A,TRUE,"GENERAL";"TAB2",#N/A,TRUE,"GENERAL";"TAB3",#N/A,TRUE,"GENERAL";"TAB4",#N/A,TRUE,"GENERAL";"TAB5",#N/A,TRUE,"GENERAL"}</definedName>
    <definedName name="_______ur7" hidden="1">{"TAB1",#N/A,TRUE,"GENERAL";"TAB2",#N/A,TRUE,"GENERAL";"TAB3",#N/A,TRUE,"GENERAL";"TAB4",#N/A,TRUE,"GENERAL";"TAB5",#N/A,TRUE,"GENERAL"}</definedName>
    <definedName name="_______v2" hidden="1">{"via1",#N/A,TRUE,"general";"via2",#N/A,TRUE,"general";"via3",#N/A,TRUE,"general"}</definedName>
    <definedName name="_______v3" hidden="1">{"TAB1",#N/A,TRUE,"GENERAL";"TAB2",#N/A,TRUE,"GENERAL";"TAB3",#N/A,TRUE,"GENERAL";"TAB4",#N/A,TRUE,"GENERAL";"TAB5",#N/A,TRUE,"GENERAL"}</definedName>
    <definedName name="_______v4" hidden="1">{"TAB1",#N/A,TRUE,"GENERAL";"TAB2",#N/A,TRUE,"GENERAL";"TAB3",#N/A,TRUE,"GENERAL";"TAB4",#N/A,TRUE,"GENERAL";"TAB5",#N/A,TRUE,"GENERAL"}</definedName>
    <definedName name="_______v5" hidden="1">{"TAB1",#N/A,TRUE,"GENERAL";"TAB2",#N/A,TRUE,"GENERAL";"TAB3",#N/A,TRUE,"GENERAL";"TAB4",#N/A,TRUE,"GENERAL";"TAB5",#N/A,TRUE,"GENERAL"}</definedName>
    <definedName name="_______v6" hidden="1">{"TAB1",#N/A,TRUE,"GENERAL";"TAB2",#N/A,TRUE,"GENERAL";"TAB3",#N/A,TRUE,"GENERAL";"TAB4",#N/A,TRUE,"GENERAL";"TAB5",#N/A,TRUE,"GENERAL"}</definedName>
    <definedName name="_______v7" hidden="1">{"via1",#N/A,TRUE,"general";"via2",#N/A,TRUE,"general";"via3",#N/A,TRUE,"general"}</definedName>
    <definedName name="_______v8" hidden="1">{"TAB1",#N/A,TRUE,"GENERAL";"TAB2",#N/A,TRUE,"GENERAL";"TAB3",#N/A,TRUE,"GENERAL";"TAB4",#N/A,TRUE,"GENERAL";"TAB5",#N/A,TRUE,"GENERAL"}</definedName>
    <definedName name="_______v9" hidden="1">{"TAB1",#N/A,TRUE,"GENERAL";"TAB2",#N/A,TRUE,"GENERAL";"TAB3",#N/A,TRUE,"GENERAL";"TAB4",#N/A,TRUE,"GENERAL";"TAB5",#N/A,TRUE,"GENERAL"}</definedName>
    <definedName name="_______vfv4" hidden="1">{"via1",#N/A,TRUE,"general";"via2",#N/A,TRUE,"general";"via3",#N/A,TRUE,"general"}</definedName>
    <definedName name="_______x1" hidden="1">{"TAB1",#N/A,TRUE,"GENERAL";"TAB2",#N/A,TRUE,"GENERAL";"TAB3",#N/A,TRUE,"GENERAL";"TAB4",#N/A,TRUE,"GENERAL";"TAB5",#N/A,TRUE,"GENERAL"}</definedName>
    <definedName name="_______x2" hidden="1">{"via1",#N/A,TRUE,"general";"via2",#N/A,TRUE,"general";"via3",#N/A,TRUE,"general"}</definedName>
    <definedName name="_______x3" hidden="1">{"via1",#N/A,TRUE,"general";"via2",#N/A,TRUE,"general";"via3",#N/A,TRUE,"general"}</definedName>
    <definedName name="_______x4" hidden="1">{"via1",#N/A,TRUE,"general";"via2",#N/A,TRUE,"general";"via3",#N/A,TRUE,"general"}</definedName>
    <definedName name="_______x5" hidden="1">{"TAB1",#N/A,TRUE,"GENERAL";"TAB2",#N/A,TRUE,"GENERAL";"TAB3",#N/A,TRUE,"GENERAL";"TAB4",#N/A,TRUE,"GENERAL";"TAB5",#N/A,TRUE,"GENERAL"}</definedName>
    <definedName name="_______x6" hidden="1">{"TAB1",#N/A,TRUE,"GENERAL";"TAB2",#N/A,TRUE,"GENERAL";"TAB3",#N/A,TRUE,"GENERAL";"TAB4",#N/A,TRUE,"GENERAL";"TAB5",#N/A,TRUE,"GENERAL"}</definedName>
    <definedName name="_______x7" hidden="1">{"TAB1",#N/A,TRUE,"GENERAL";"TAB2",#N/A,TRUE,"GENERAL";"TAB3",#N/A,TRUE,"GENERAL";"TAB4",#N/A,TRUE,"GENERAL";"TAB5",#N/A,TRUE,"GENERAL"}</definedName>
    <definedName name="_______x8" hidden="1">{"via1",#N/A,TRUE,"general";"via2",#N/A,TRUE,"general";"via3",#N/A,TRUE,"general"}</definedName>
    <definedName name="_______x9" hidden="1">{"TAB1",#N/A,TRUE,"GENERAL";"TAB2",#N/A,TRUE,"GENERAL";"TAB3",#N/A,TRUE,"GENERAL";"TAB4",#N/A,TRUE,"GENERAL";"TAB5",#N/A,TRUE,"GENERAL"}</definedName>
    <definedName name="_______y2" hidden="1">{"TAB1",#N/A,TRUE,"GENERAL";"TAB2",#N/A,TRUE,"GENERAL";"TAB3",#N/A,TRUE,"GENERAL";"TAB4",#N/A,TRUE,"GENERAL";"TAB5",#N/A,TRUE,"GENERAL"}</definedName>
    <definedName name="_______y3" hidden="1">{"via1",#N/A,TRUE,"general";"via2",#N/A,TRUE,"general";"via3",#N/A,TRUE,"general"}</definedName>
    <definedName name="_______y4" hidden="1">{"via1",#N/A,TRUE,"general";"via2",#N/A,TRUE,"general";"via3",#N/A,TRUE,"general"}</definedName>
    <definedName name="_______y5" hidden="1">{"TAB1",#N/A,TRUE,"GENERAL";"TAB2",#N/A,TRUE,"GENERAL";"TAB3",#N/A,TRUE,"GENERAL";"TAB4",#N/A,TRUE,"GENERAL";"TAB5",#N/A,TRUE,"GENERAL"}</definedName>
    <definedName name="_______y6" hidden="1">{"via1",#N/A,TRUE,"general";"via2",#N/A,TRUE,"general";"via3",#N/A,TRUE,"general"}</definedName>
    <definedName name="_______y7" hidden="1">{"via1",#N/A,TRUE,"general";"via2",#N/A,TRUE,"general";"via3",#N/A,TRUE,"general"}</definedName>
    <definedName name="_______y8" hidden="1">{"via1",#N/A,TRUE,"general";"via2",#N/A,TRUE,"general";"via3",#N/A,TRUE,"general"}</definedName>
    <definedName name="_______y9" hidden="1">{"TAB1",#N/A,TRUE,"GENERAL";"TAB2",#N/A,TRUE,"GENERAL";"TAB3",#N/A,TRUE,"GENERAL";"TAB4",#N/A,TRUE,"GENERAL";"TAB5",#N/A,TRUE,"GENERAL"}</definedName>
    <definedName name="_______z1" hidden="1">{"TAB1",#N/A,TRUE,"GENERAL";"TAB2",#N/A,TRUE,"GENERAL";"TAB3",#N/A,TRUE,"GENERAL";"TAB4",#N/A,TRUE,"GENERAL";"TAB5",#N/A,TRUE,"GENERAL"}</definedName>
    <definedName name="_______z2" hidden="1">{"via1",#N/A,TRUE,"general";"via2",#N/A,TRUE,"general";"via3",#N/A,TRUE,"general"}</definedName>
    <definedName name="_______z3" hidden="1">{"via1",#N/A,TRUE,"general";"via2",#N/A,TRUE,"general";"via3",#N/A,TRUE,"general"}</definedName>
    <definedName name="_______z4" hidden="1">{"TAB1",#N/A,TRUE,"GENERAL";"TAB2",#N/A,TRUE,"GENERAL";"TAB3",#N/A,TRUE,"GENERAL";"TAB4",#N/A,TRUE,"GENERAL";"TAB5",#N/A,TRUE,"GENERAL"}</definedName>
    <definedName name="_______z5" hidden="1">{"via1",#N/A,TRUE,"general";"via2",#N/A,TRUE,"general";"via3",#N/A,TRUE,"general"}</definedName>
    <definedName name="_______z6" hidden="1">{"TAB1",#N/A,TRUE,"GENERAL";"TAB2",#N/A,TRUE,"GENERAL";"TAB3",#N/A,TRUE,"GENERAL";"TAB4",#N/A,TRUE,"GENERAL";"TAB5",#N/A,TRUE,"GENERAL"}</definedName>
    <definedName name="______a1" hidden="1">{"TAB1",#N/A,TRUE,"GENERAL";"TAB2",#N/A,TRUE,"GENERAL";"TAB3",#N/A,TRUE,"GENERAL";"TAB4",#N/A,TRUE,"GENERAL";"TAB5",#N/A,TRUE,"GENERAL"}</definedName>
    <definedName name="______a3" hidden="1">{"TAB1",#N/A,TRUE,"GENERAL";"TAB2",#N/A,TRUE,"GENERAL";"TAB3",#N/A,TRUE,"GENERAL";"TAB4",#N/A,TRUE,"GENERAL";"TAB5",#N/A,TRUE,"GENERAL"}</definedName>
    <definedName name="______A30000">#REF!</definedName>
    <definedName name="______a4" hidden="1">{"via1",#N/A,TRUE,"general";"via2",#N/A,TRUE,"general";"via3",#N/A,TRUE,"general"}</definedName>
    <definedName name="______a5" hidden="1">{"TAB1",#N/A,TRUE,"GENERAL";"TAB2",#N/A,TRUE,"GENERAL";"TAB3",#N/A,TRUE,"GENERAL";"TAB4",#N/A,TRUE,"GENERAL";"TAB5",#N/A,TRUE,"GENERAL"}</definedName>
    <definedName name="______a6" hidden="1">{"TAB1",#N/A,TRUE,"GENERAL";"TAB2",#N/A,TRUE,"GENERAL";"TAB3",#N/A,TRUE,"GENERAL";"TAB4",#N/A,TRUE,"GENERAL";"TAB5",#N/A,TRUE,"GENERAL"}</definedName>
    <definedName name="______b2" hidden="1">{"TAB1",#N/A,TRUE,"GENERAL";"TAB2",#N/A,TRUE,"GENERAL";"TAB3",#N/A,TRUE,"GENERAL";"TAB4",#N/A,TRUE,"GENERAL";"TAB5",#N/A,TRUE,"GENERAL"}</definedName>
    <definedName name="______b3" hidden="1">{"TAB1",#N/A,TRUE,"GENERAL";"TAB2",#N/A,TRUE,"GENERAL";"TAB3",#N/A,TRUE,"GENERAL";"TAB4",#N/A,TRUE,"GENERAL";"TAB5",#N/A,TRUE,"GENERAL"}</definedName>
    <definedName name="______b4" hidden="1">{"TAB1",#N/A,TRUE,"GENERAL";"TAB2",#N/A,TRUE,"GENERAL";"TAB3",#N/A,TRUE,"GENERAL";"TAB4",#N/A,TRUE,"GENERAL";"TAB5",#N/A,TRUE,"GENERAL"}</definedName>
    <definedName name="______b5" hidden="1">{"TAB1",#N/A,TRUE,"GENERAL";"TAB2",#N/A,TRUE,"GENERAL";"TAB3",#N/A,TRUE,"GENERAL";"TAB4",#N/A,TRUE,"GENERAL";"TAB5",#N/A,TRUE,"GENERAL"}</definedName>
    <definedName name="______b6" hidden="1">{"TAB1",#N/A,TRUE,"GENERAL";"TAB2",#N/A,TRUE,"GENERAL";"TAB3",#N/A,TRUE,"GENERAL";"TAB4",#N/A,TRUE,"GENERAL";"TAB5",#N/A,TRUE,"GENERAL"}</definedName>
    <definedName name="______b7" hidden="1">{"via1",#N/A,TRUE,"general";"via2",#N/A,TRUE,"general";"via3",#N/A,TRUE,"general"}</definedName>
    <definedName name="______b8" hidden="1">{"via1",#N/A,TRUE,"general";"via2",#N/A,TRUE,"general";"via3",#N/A,TRUE,"general"}</definedName>
    <definedName name="______bb9" hidden="1">{"TAB1",#N/A,TRUE,"GENERAL";"TAB2",#N/A,TRUE,"GENERAL";"TAB3",#N/A,TRUE,"GENERAL";"TAB4",#N/A,TRUE,"GENERAL";"TAB5",#N/A,TRUE,"GENERAL"}</definedName>
    <definedName name="______bgb5" hidden="1">{"TAB1",#N/A,TRUE,"GENERAL";"TAB2",#N/A,TRUE,"GENERAL";"TAB3",#N/A,TRUE,"GENERAL";"TAB4",#N/A,TRUE,"GENERAL";"TAB5",#N/A,TRUE,"GENERAL"}</definedName>
    <definedName name="______CAC1">[1]INV!$A$19:$D$22</definedName>
    <definedName name="______CAC5">[1]INV!$K$19:$N$22</definedName>
    <definedName name="______g2" hidden="1">{"TAB1",#N/A,TRUE,"GENERAL";"TAB2",#N/A,TRUE,"GENERAL";"TAB3",#N/A,TRUE,"GENERAL";"TAB4",#N/A,TRUE,"GENERAL";"TAB5",#N/A,TRUE,"GENERAL"}</definedName>
    <definedName name="______g3" hidden="1">{"via1",#N/A,TRUE,"general";"via2",#N/A,TRUE,"general";"via3",#N/A,TRUE,"general"}</definedName>
    <definedName name="______g4" hidden="1">{"via1",#N/A,TRUE,"general";"via2",#N/A,TRUE,"general";"via3",#N/A,TRUE,"general"}</definedName>
    <definedName name="______g5" hidden="1">{"via1",#N/A,TRUE,"general";"via2",#N/A,TRUE,"general";"via3",#N/A,TRUE,"general"}</definedName>
    <definedName name="______g6" hidden="1">{"via1",#N/A,TRUE,"general";"via2",#N/A,TRUE,"general";"via3",#N/A,TRUE,"general"}</definedName>
    <definedName name="______g7" hidden="1">{"TAB1",#N/A,TRUE,"GENERAL";"TAB2",#N/A,TRUE,"GENERAL";"TAB3",#N/A,TRUE,"GENERAL";"TAB4",#N/A,TRUE,"GENERAL";"TAB5",#N/A,TRUE,"GENERAL"}</definedName>
    <definedName name="______GR1" hidden="1">{"TAB1",#N/A,TRUE,"GENERAL";"TAB2",#N/A,TRUE,"GENERAL";"TAB3",#N/A,TRUE,"GENERAL";"TAB4",#N/A,TRUE,"GENERAL";"TAB5",#N/A,TRUE,"GENERAL"}</definedName>
    <definedName name="______gtr4" hidden="1">{"via1",#N/A,TRUE,"general";"via2",#N/A,TRUE,"general";"via3",#N/A,TRUE,"general"}</definedName>
    <definedName name="______h2" hidden="1">{"via1",#N/A,TRUE,"general";"via2",#N/A,TRUE,"general";"via3",#N/A,TRUE,"general"}</definedName>
    <definedName name="______h3" hidden="1">{"via1",#N/A,TRUE,"general";"via2",#N/A,TRUE,"general";"via3",#N/A,TRUE,"general"}</definedName>
    <definedName name="______h4" hidden="1">{"TAB1",#N/A,TRUE,"GENERAL";"TAB2",#N/A,TRUE,"GENERAL";"TAB3",#N/A,TRUE,"GENERAL";"TAB4",#N/A,TRUE,"GENERAL";"TAB5",#N/A,TRUE,"GENERAL"}</definedName>
    <definedName name="______h5" hidden="1">{"TAB1",#N/A,TRUE,"GENERAL";"TAB2",#N/A,TRUE,"GENERAL";"TAB3",#N/A,TRUE,"GENERAL";"TAB4",#N/A,TRUE,"GENERAL";"TAB5",#N/A,TRUE,"GENERAL"}</definedName>
    <definedName name="______h6" hidden="1">{"via1",#N/A,TRUE,"general";"via2",#N/A,TRUE,"general";"via3",#N/A,TRUE,"general"}</definedName>
    <definedName name="______h7" hidden="1">{"TAB1",#N/A,TRUE,"GENERAL";"TAB2",#N/A,TRUE,"GENERAL";"TAB3",#N/A,TRUE,"GENERAL";"TAB4",#N/A,TRUE,"GENERAL";"TAB5",#N/A,TRUE,"GENERAL"}</definedName>
    <definedName name="______h8" hidden="1">{"via1",#N/A,TRUE,"general";"via2",#N/A,TRUE,"general";"via3",#N/A,TRUE,"general"}</definedName>
    <definedName name="______hfh7" hidden="1">{"via1",#N/A,TRUE,"general";"via2",#N/A,TRUE,"general";"via3",#N/A,TRUE,"general"}</definedName>
    <definedName name="______i4" hidden="1">{"via1",#N/A,TRUE,"general";"via2",#N/A,TRUE,"general";"via3",#N/A,TRUE,"general"}</definedName>
    <definedName name="______i5" hidden="1">{"TAB1",#N/A,TRUE,"GENERAL";"TAB2",#N/A,TRUE,"GENERAL";"TAB3",#N/A,TRUE,"GENERAL";"TAB4",#N/A,TRUE,"GENERAL";"TAB5",#N/A,TRUE,"GENERAL"}</definedName>
    <definedName name="______i6" hidden="1">{"TAB1",#N/A,TRUE,"GENERAL";"TAB2",#N/A,TRUE,"GENERAL";"TAB3",#N/A,TRUE,"GENERAL";"TAB4",#N/A,TRUE,"GENERAL";"TAB5",#N/A,TRUE,"GENERAL"}</definedName>
    <definedName name="______i7" hidden="1">{"via1",#N/A,TRUE,"general";"via2",#N/A,TRUE,"general";"via3",#N/A,TRUE,"general"}</definedName>
    <definedName name="______i77" hidden="1">{"TAB1",#N/A,TRUE,"GENERAL";"TAB2",#N/A,TRUE,"GENERAL";"TAB3",#N/A,TRUE,"GENERAL";"TAB4",#N/A,TRUE,"GENERAL";"TAB5",#N/A,TRUE,"GENERAL"}</definedName>
    <definedName name="______i8" hidden="1">{"via1",#N/A,TRUE,"general";"via2",#N/A,TRUE,"general";"via3",#N/A,TRUE,"general"}</definedName>
    <definedName name="______i9" hidden="1">{"TAB1",#N/A,TRUE,"GENERAL";"TAB2",#N/A,TRUE,"GENERAL";"TAB3",#N/A,TRUE,"GENERAL";"TAB4",#N/A,TRUE,"GENERAL";"TAB5",#N/A,TRUE,"GENERAL"}</definedName>
    <definedName name="______INF1">#REF!</definedName>
    <definedName name="______k3" hidden="1">{"TAB1",#N/A,TRUE,"GENERAL";"TAB2",#N/A,TRUE,"GENERAL";"TAB3",#N/A,TRUE,"GENERAL";"TAB4",#N/A,TRUE,"GENERAL";"TAB5",#N/A,TRUE,"GENERAL"}</definedName>
    <definedName name="______k4" hidden="1">{"via1",#N/A,TRUE,"general";"via2",#N/A,TRUE,"general";"via3",#N/A,TRUE,"general"}</definedName>
    <definedName name="______k5" hidden="1">{"via1",#N/A,TRUE,"general";"via2",#N/A,TRUE,"general";"via3",#N/A,TRUE,"general"}</definedName>
    <definedName name="______k6" hidden="1">{"TAB1",#N/A,TRUE,"GENERAL";"TAB2",#N/A,TRUE,"GENERAL";"TAB3",#N/A,TRUE,"GENERAL";"TAB4",#N/A,TRUE,"GENERAL";"TAB5",#N/A,TRUE,"GENERAL"}</definedName>
    <definedName name="______k7" hidden="1">{"via1",#N/A,TRUE,"general";"via2",#N/A,TRUE,"general";"via3",#N/A,TRUE,"general"}</definedName>
    <definedName name="______k8" hidden="1">{"via1",#N/A,TRUE,"general";"via2",#N/A,TRUE,"general";"via3",#N/A,TRUE,"general"}</definedName>
    <definedName name="______k9" hidden="1">{"TAB1",#N/A,TRUE,"GENERAL";"TAB2",#N/A,TRUE,"GENERAL";"TAB3",#N/A,TRUE,"GENERAL";"TAB4",#N/A,TRUE,"GENERAL";"TAB5",#N/A,TRUE,"GENERAL"}</definedName>
    <definedName name="______kjk6" hidden="1">{"TAB1",#N/A,TRUE,"GENERAL";"TAB2",#N/A,TRUE,"GENERAL";"TAB3",#N/A,TRUE,"GENERAL";"TAB4",#N/A,TRUE,"GENERAL";"TAB5",#N/A,TRUE,"GENERAL"}</definedName>
    <definedName name="______m3" hidden="1">{"via1",#N/A,TRUE,"general";"via2",#N/A,TRUE,"general";"via3",#N/A,TRUE,"general"}</definedName>
    <definedName name="______m4" hidden="1">{"TAB1",#N/A,TRUE,"GENERAL";"TAB2",#N/A,TRUE,"GENERAL";"TAB3",#N/A,TRUE,"GENERAL";"TAB4",#N/A,TRUE,"GENERAL";"TAB5",#N/A,TRUE,"GENERAL"}</definedName>
    <definedName name="______m5" hidden="1">{"via1",#N/A,TRUE,"general";"via2",#N/A,TRUE,"general";"via3",#N/A,TRUE,"general"}</definedName>
    <definedName name="______m6" hidden="1">{"TAB1",#N/A,TRUE,"GENERAL";"TAB2",#N/A,TRUE,"GENERAL";"TAB3",#N/A,TRUE,"GENERAL";"TAB4",#N/A,TRUE,"GENERAL";"TAB5",#N/A,TRUE,"GENERAL"}</definedName>
    <definedName name="______m7" hidden="1">{"TAB1",#N/A,TRUE,"GENERAL";"TAB2",#N/A,TRUE,"GENERAL";"TAB3",#N/A,TRUE,"GENERAL";"TAB4",#N/A,TRUE,"GENERAL";"TAB5",#N/A,TRUE,"GENERAL"}</definedName>
    <definedName name="______m8" hidden="1">{"via1",#N/A,TRUE,"general";"via2",#N/A,TRUE,"general";"via3",#N/A,TRUE,"general"}</definedName>
    <definedName name="______m9" hidden="1">{"via1",#N/A,TRUE,"general";"via2",#N/A,TRUE,"general";"via3",#N/A,TRUE,"general"}</definedName>
    <definedName name="______n3" hidden="1">{"TAB1",#N/A,TRUE,"GENERAL";"TAB2",#N/A,TRUE,"GENERAL";"TAB3",#N/A,TRUE,"GENERAL";"TAB4",#N/A,TRUE,"GENERAL";"TAB5",#N/A,TRUE,"GENERAL"}</definedName>
    <definedName name="______n4" hidden="1">{"via1",#N/A,TRUE,"general";"via2",#N/A,TRUE,"general";"via3",#N/A,TRUE,"general"}</definedName>
    <definedName name="______n5" hidden="1">{"TAB1",#N/A,TRUE,"GENERAL";"TAB2",#N/A,TRUE,"GENERAL";"TAB3",#N/A,TRUE,"GENERAL";"TAB4",#N/A,TRUE,"GENERAL";"TAB5",#N/A,TRUE,"GENERAL"}</definedName>
    <definedName name="______nyn7" hidden="1">{"via1",#N/A,TRUE,"general";"via2",#N/A,TRUE,"general";"via3",#N/A,TRUE,"general"}</definedName>
    <definedName name="______o4" hidden="1">{"via1",#N/A,TRUE,"general";"via2",#N/A,TRUE,"general";"via3",#N/A,TRUE,"general"}</definedName>
    <definedName name="______o5" hidden="1">{"TAB1",#N/A,TRUE,"GENERAL";"TAB2",#N/A,TRUE,"GENERAL";"TAB3",#N/A,TRUE,"GENERAL";"TAB4",#N/A,TRUE,"GENERAL";"TAB5",#N/A,TRUE,"GENERAL"}</definedName>
    <definedName name="______o6" hidden="1">{"TAB1",#N/A,TRUE,"GENERAL";"TAB2",#N/A,TRUE,"GENERAL";"TAB3",#N/A,TRUE,"GENERAL";"TAB4",#N/A,TRUE,"GENERAL";"TAB5",#N/A,TRUE,"GENERAL"}</definedName>
    <definedName name="______o7" hidden="1">{"TAB1",#N/A,TRUE,"GENERAL";"TAB2",#N/A,TRUE,"GENERAL";"TAB3",#N/A,TRUE,"GENERAL";"TAB4",#N/A,TRUE,"GENERAL";"TAB5",#N/A,TRUE,"GENERAL"}</definedName>
    <definedName name="______o8" hidden="1">{"via1",#N/A,TRUE,"general";"via2",#N/A,TRUE,"general";"via3",#N/A,TRUE,"general"}</definedName>
    <definedName name="______o9" hidden="1">{"TAB1",#N/A,TRUE,"GENERAL";"TAB2",#N/A,TRUE,"GENERAL";"TAB3",#N/A,TRUE,"GENERAL";"TAB4",#N/A,TRUE,"GENERAL";"TAB5",#N/A,TRUE,"GENERAL"}</definedName>
    <definedName name="______p6" hidden="1">{"via1",#N/A,TRUE,"general";"via2",#N/A,TRUE,"general";"via3",#N/A,TRUE,"general"}</definedName>
    <definedName name="______p7" hidden="1">{"via1",#N/A,TRUE,"general";"via2",#N/A,TRUE,"general";"via3",#N/A,TRUE,"general"}</definedName>
    <definedName name="______p8" hidden="1">{"TAB1",#N/A,TRUE,"GENERAL";"TAB2",#N/A,TRUE,"GENERAL";"TAB3",#N/A,TRUE,"GENERAL";"TAB4",#N/A,TRUE,"GENERAL";"TAB5",#N/A,TRUE,"GENERAL"}</definedName>
    <definedName name="______r" hidden="1">{"TAB1",#N/A,TRUE,"GENERAL";"TAB2",#N/A,TRUE,"GENERAL";"TAB3",#N/A,TRUE,"GENERAL";"TAB4",#N/A,TRUE,"GENERAL";"TAB5",#N/A,TRUE,"GENERAL"}</definedName>
    <definedName name="______r4r" hidden="1">{"via1",#N/A,TRUE,"general";"via2",#N/A,TRUE,"general";"via3",#N/A,TRUE,"general"}</definedName>
    <definedName name="______rc">#REF!</definedName>
    <definedName name="______rtu6" hidden="1">{"via1",#N/A,TRUE,"general";"via2",#N/A,TRUE,"general";"via3",#N/A,TRUE,"general"}</definedName>
    <definedName name="______s1" hidden="1">{"via1",#N/A,TRUE,"general";"via2",#N/A,TRUE,"general";"via3",#N/A,TRUE,"general"}</definedName>
    <definedName name="______s2" hidden="1">{"TAB1",#N/A,TRUE,"GENERAL";"TAB2",#N/A,TRUE,"GENERAL";"TAB3",#N/A,TRUE,"GENERAL";"TAB4",#N/A,TRUE,"GENERAL";"TAB5",#N/A,TRUE,"GENERAL"}</definedName>
    <definedName name="______s3" hidden="1">{"TAB1",#N/A,TRUE,"GENERAL";"TAB2",#N/A,TRUE,"GENERAL";"TAB3",#N/A,TRUE,"GENERAL";"TAB4",#N/A,TRUE,"GENERAL";"TAB5",#N/A,TRUE,"GENERAL"}</definedName>
    <definedName name="______s4" hidden="1">{"via1",#N/A,TRUE,"general";"via2",#N/A,TRUE,"general";"via3",#N/A,TRUE,"general"}</definedName>
    <definedName name="______s5" hidden="1">{"via1",#N/A,TRUE,"general";"via2",#N/A,TRUE,"general";"via3",#N/A,TRUE,"general"}</definedName>
    <definedName name="______s6" hidden="1">{"TAB1",#N/A,TRUE,"GENERAL";"TAB2",#N/A,TRUE,"GENERAL";"TAB3",#N/A,TRUE,"GENERAL";"TAB4",#N/A,TRUE,"GENERAL";"TAB5",#N/A,TRUE,"GENERAL"}</definedName>
    <definedName name="______s7" hidden="1">{"via1",#N/A,TRUE,"general";"via2",#N/A,TRUE,"general";"via3",#N/A,TRUE,"general"}</definedName>
    <definedName name="______SBC5">[1]INV!$K$12:$N$15</definedName>
    <definedName name="______t3" hidden="1">{"TAB1",#N/A,TRUE,"GENERAL";"TAB2",#N/A,TRUE,"GENERAL";"TAB3",#N/A,TRUE,"GENERAL";"TAB4",#N/A,TRUE,"GENERAL";"TAB5",#N/A,TRUE,"GENERAL"}</definedName>
    <definedName name="______t4" hidden="1">{"via1",#N/A,TRUE,"general";"via2",#N/A,TRUE,"general";"via3",#N/A,TRUE,"general"}</definedName>
    <definedName name="______t5" hidden="1">{"TAB1",#N/A,TRUE,"GENERAL";"TAB2",#N/A,TRUE,"GENERAL";"TAB3",#N/A,TRUE,"GENERAL";"TAB4",#N/A,TRUE,"GENERAL";"TAB5",#N/A,TRUE,"GENERAL"}</definedName>
    <definedName name="______t6" hidden="1">{"via1",#N/A,TRUE,"general";"via2",#N/A,TRUE,"general";"via3",#N/A,TRUE,"general"}</definedName>
    <definedName name="______t66" hidden="1">{"TAB1",#N/A,TRUE,"GENERAL";"TAB2",#N/A,TRUE,"GENERAL";"TAB3",#N/A,TRUE,"GENERAL";"TAB4",#N/A,TRUE,"GENERAL";"TAB5",#N/A,TRUE,"GENERAL"}</definedName>
    <definedName name="______t7" hidden="1">{"via1",#N/A,TRUE,"general";"via2",#N/A,TRUE,"general";"via3",#N/A,TRUE,"general"}</definedName>
    <definedName name="______t77" hidden="1">{"TAB1",#N/A,TRUE,"GENERAL";"TAB2",#N/A,TRUE,"GENERAL";"TAB3",#N/A,TRUE,"GENERAL";"TAB4",#N/A,TRUE,"GENERAL";"TAB5",#N/A,TRUE,"GENERAL"}</definedName>
    <definedName name="______t8" hidden="1">{"TAB1",#N/A,TRUE,"GENERAL";"TAB2",#N/A,TRUE,"GENERAL";"TAB3",#N/A,TRUE,"GENERAL";"TAB4",#N/A,TRUE,"GENERAL";"TAB5",#N/A,TRUE,"GENERAL"}</definedName>
    <definedName name="______t88" hidden="1">{"via1",#N/A,TRUE,"general";"via2",#N/A,TRUE,"general";"via3",#N/A,TRUE,"general"}</definedName>
    <definedName name="______t9" hidden="1">{"TAB1",#N/A,TRUE,"GENERAL";"TAB2",#N/A,TRUE,"GENERAL";"TAB3",#N/A,TRUE,"GENERAL";"TAB4",#N/A,TRUE,"GENERAL";"TAB5",#N/A,TRUE,"GENERAL"}</definedName>
    <definedName name="______t99" hidden="1">{"via1",#N/A,TRUE,"general";"via2",#N/A,TRUE,"general";"via3",#N/A,TRUE,"general"}</definedName>
    <definedName name="______u4" hidden="1">{"TAB1",#N/A,TRUE,"GENERAL";"TAB2",#N/A,TRUE,"GENERAL";"TAB3",#N/A,TRUE,"GENERAL";"TAB4",#N/A,TRUE,"GENERAL";"TAB5",#N/A,TRUE,"GENERAL"}</definedName>
    <definedName name="______u5" hidden="1">{"TAB1",#N/A,TRUE,"GENERAL";"TAB2",#N/A,TRUE,"GENERAL";"TAB3",#N/A,TRUE,"GENERAL";"TAB4",#N/A,TRUE,"GENERAL";"TAB5",#N/A,TRUE,"GENERAL"}</definedName>
    <definedName name="______u6" hidden="1">{"TAB1",#N/A,TRUE,"GENERAL";"TAB2",#N/A,TRUE,"GENERAL";"TAB3",#N/A,TRUE,"GENERAL";"TAB4",#N/A,TRUE,"GENERAL";"TAB5",#N/A,TRUE,"GENERAL"}</definedName>
    <definedName name="______u7" hidden="1">{"via1",#N/A,TRUE,"general";"via2",#N/A,TRUE,"general";"via3",#N/A,TRUE,"general"}</definedName>
    <definedName name="______u8" hidden="1">{"TAB1",#N/A,TRUE,"GENERAL";"TAB2",#N/A,TRUE,"GENERAL";"TAB3",#N/A,TRUE,"GENERAL";"TAB4",#N/A,TRUE,"GENERAL";"TAB5",#N/A,TRUE,"GENERAL"}</definedName>
    <definedName name="______u9" hidden="1">{"TAB1",#N/A,TRUE,"GENERAL";"TAB2",#N/A,TRUE,"GENERAL";"TAB3",#N/A,TRUE,"GENERAL";"TAB4",#N/A,TRUE,"GENERAL";"TAB5",#N/A,TRUE,"GENERAL"}</definedName>
    <definedName name="______ur7" hidden="1">{"TAB1",#N/A,TRUE,"GENERAL";"TAB2",#N/A,TRUE,"GENERAL";"TAB3",#N/A,TRUE,"GENERAL";"TAB4",#N/A,TRUE,"GENERAL";"TAB5",#N/A,TRUE,"GENERAL"}</definedName>
    <definedName name="______v2" hidden="1">{"via1",#N/A,TRUE,"general";"via2",#N/A,TRUE,"general";"via3",#N/A,TRUE,"general"}</definedName>
    <definedName name="______v3" hidden="1">{"TAB1",#N/A,TRUE,"GENERAL";"TAB2",#N/A,TRUE,"GENERAL";"TAB3",#N/A,TRUE,"GENERAL";"TAB4",#N/A,TRUE,"GENERAL";"TAB5",#N/A,TRUE,"GENERAL"}</definedName>
    <definedName name="______v4" hidden="1">{"TAB1",#N/A,TRUE,"GENERAL";"TAB2",#N/A,TRUE,"GENERAL";"TAB3",#N/A,TRUE,"GENERAL";"TAB4",#N/A,TRUE,"GENERAL";"TAB5",#N/A,TRUE,"GENERAL"}</definedName>
    <definedName name="______v5" hidden="1">{"TAB1",#N/A,TRUE,"GENERAL";"TAB2",#N/A,TRUE,"GENERAL";"TAB3",#N/A,TRUE,"GENERAL";"TAB4",#N/A,TRUE,"GENERAL";"TAB5",#N/A,TRUE,"GENERAL"}</definedName>
    <definedName name="______v6" hidden="1">{"TAB1",#N/A,TRUE,"GENERAL";"TAB2",#N/A,TRUE,"GENERAL";"TAB3",#N/A,TRUE,"GENERAL";"TAB4",#N/A,TRUE,"GENERAL";"TAB5",#N/A,TRUE,"GENERAL"}</definedName>
    <definedName name="______v7" hidden="1">{"via1",#N/A,TRUE,"general";"via2",#N/A,TRUE,"general";"via3",#N/A,TRUE,"general"}</definedName>
    <definedName name="______v8" hidden="1">{"TAB1",#N/A,TRUE,"GENERAL";"TAB2",#N/A,TRUE,"GENERAL";"TAB3",#N/A,TRUE,"GENERAL";"TAB4",#N/A,TRUE,"GENERAL";"TAB5",#N/A,TRUE,"GENERAL"}</definedName>
    <definedName name="______v9" hidden="1">{"TAB1",#N/A,TRUE,"GENERAL";"TAB2",#N/A,TRUE,"GENERAL";"TAB3",#N/A,TRUE,"GENERAL";"TAB4",#N/A,TRUE,"GENERAL";"TAB5",#N/A,TRUE,"GENERAL"}</definedName>
    <definedName name="______vfv4" hidden="1">{"via1",#N/A,TRUE,"general";"via2",#N/A,TRUE,"general";"via3",#N/A,TRUE,"general"}</definedName>
    <definedName name="______x1" hidden="1">{"TAB1",#N/A,TRUE,"GENERAL";"TAB2",#N/A,TRUE,"GENERAL";"TAB3",#N/A,TRUE,"GENERAL";"TAB4",#N/A,TRUE,"GENERAL";"TAB5",#N/A,TRUE,"GENERAL"}</definedName>
    <definedName name="______x2" hidden="1">{"via1",#N/A,TRUE,"general";"via2",#N/A,TRUE,"general";"via3",#N/A,TRUE,"general"}</definedName>
    <definedName name="______x3" hidden="1">{"via1",#N/A,TRUE,"general";"via2",#N/A,TRUE,"general";"via3",#N/A,TRUE,"general"}</definedName>
    <definedName name="______x4" hidden="1">{"via1",#N/A,TRUE,"general";"via2",#N/A,TRUE,"general";"via3",#N/A,TRUE,"general"}</definedName>
    <definedName name="______x5" hidden="1">{"TAB1",#N/A,TRUE,"GENERAL";"TAB2",#N/A,TRUE,"GENERAL";"TAB3",#N/A,TRUE,"GENERAL";"TAB4",#N/A,TRUE,"GENERAL";"TAB5",#N/A,TRUE,"GENERAL"}</definedName>
    <definedName name="______x6" hidden="1">{"TAB1",#N/A,TRUE,"GENERAL";"TAB2",#N/A,TRUE,"GENERAL";"TAB3",#N/A,TRUE,"GENERAL";"TAB4",#N/A,TRUE,"GENERAL";"TAB5",#N/A,TRUE,"GENERAL"}</definedName>
    <definedName name="______x7" hidden="1">{"TAB1",#N/A,TRUE,"GENERAL";"TAB2",#N/A,TRUE,"GENERAL";"TAB3",#N/A,TRUE,"GENERAL";"TAB4",#N/A,TRUE,"GENERAL";"TAB5",#N/A,TRUE,"GENERAL"}</definedName>
    <definedName name="______x8" hidden="1">{"via1",#N/A,TRUE,"general";"via2",#N/A,TRUE,"general";"via3",#N/A,TRUE,"general"}</definedName>
    <definedName name="______x9" hidden="1">{"TAB1",#N/A,TRUE,"GENERAL";"TAB2",#N/A,TRUE,"GENERAL";"TAB3",#N/A,TRUE,"GENERAL";"TAB4",#N/A,TRUE,"GENERAL";"TAB5",#N/A,TRUE,"GENERAL"}</definedName>
    <definedName name="______y2" hidden="1">{"TAB1",#N/A,TRUE,"GENERAL";"TAB2",#N/A,TRUE,"GENERAL";"TAB3",#N/A,TRUE,"GENERAL";"TAB4",#N/A,TRUE,"GENERAL";"TAB5",#N/A,TRUE,"GENERAL"}</definedName>
    <definedName name="______y3" hidden="1">{"via1",#N/A,TRUE,"general";"via2",#N/A,TRUE,"general";"via3",#N/A,TRUE,"general"}</definedName>
    <definedName name="______y4" hidden="1">{"via1",#N/A,TRUE,"general";"via2",#N/A,TRUE,"general";"via3",#N/A,TRUE,"general"}</definedName>
    <definedName name="______y5" hidden="1">{"TAB1",#N/A,TRUE,"GENERAL";"TAB2",#N/A,TRUE,"GENERAL";"TAB3",#N/A,TRUE,"GENERAL";"TAB4",#N/A,TRUE,"GENERAL";"TAB5",#N/A,TRUE,"GENERAL"}</definedName>
    <definedName name="______y6" hidden="1">{"via1",#N/A,TRUE,"general";"via2",#N/A,TRUE,"general";"via3",#N/A,TRUE,"general"}</definedName>
    <definedName name="______y7" hidden="1">{"via1",#N/A,TRUE,"general";"via2",#N/A,TRUE,"general";"via3",#N/A,TRUE,"general"}</definedName>
    <definedName name="______y8" hidden="1">{"via1",#N/A,TRUE,"general";"via2",#N/A,TRUE,"general";"via3",#N/A,TRUE,"general"}</definedName>
    <definedName name="______y9" hidden="1">{"TAB1",#N/A,TRUE,"GENERAL";"TAB2",#N/A,TRUE,"GENERAL";"TAB3",#N/A,TRUE,"GENERAL";"TAB4",#N/A,TRUE,"GENERAL";"TAB5",#N/A,TRUE,"GENERAL"}</definedName>
    <definedName name="______z1" hidden="1">{"TAB1",#N/A,TRUE,"GENERAL";"TAB2",#N/A,TRUE,"GENERAL";"TAB3",#N/A,TRUE,"GENERAL";"TAB4",#N/A,TRUE,"GENERAL";"TAB5",#N/A,TRUE,"GENERAL"}</definedName>
    <definedName name="______z2" hidden="1">{"via1",#N/A,TRUE,"general";"via2",#N/A,TRUE,"general";"via3",#N/A,TRUE,"general"}</definedName>
    <definedName name="______z3" hidden="1">{"via1",#N/A,TRUE,"general";"via2",#N/A,TRUE,"general";"via3",#N/A,TRUE,"general"}</definedName>
    <definedName name="______z4" hidden="1">{"TAB1",#N/A,TRUE,"GENERAL";"TAB2",#N/A,TRUE,"GENERAL";"TAB3",#N/A,TRUE,"GENERAL";"TAB4",#N/A,TRUE,"GENERAL";"TAB5",#N/A,TRUE,"GENERAL"}</definedName>
    <definedName name="______z5" hidden="1">{"via1",#N/A,TRUE,"general";"via2",#N/A,TRUE,"general";"via3",#N/A,TRUE,"general"}</definedName>
    <definedName name="______z6" hidden="1">{"TAB1",#N/A,TRUE,"GENERAL";"TAB2",#N/A,TRUE,"GENERAL";"TAB3",#N/A,TRUE,"GENERAL";"TAB4",#N/A,TRUE,"GENERAL";"TAB5",#N/A,TRUE,"GENERAL"}</definedName>
    <definedName name="_____a1" hidden="1">{"TAB1",#N/A,TRUE,"GENERAL";"TAB2",#N/A,TRUE,"GENERAL";"TAB3",#N/A,TRUE,"GENERAL";"TAB4",#N/A,TRUE,"GENERAL";"TAB5",#N/A,TRUE,"GENERAL"}</definedName>
    <definedName name="_____A17000">#REF!</definedName>
    <definedName name="_____A20000">#REF!</definedName>
    <definedName name="_____a3" hidden="1">{"TAB1",#N/A,TRUE,"GENERAL";"TAB2",#N/A,TRUE,"GENERAL";"TAB3",#N/A,TRUE,"GENERAL";"TAB4",#N/A,TRUE,"GENERAL";"TAB5",#N/A,TRUE,"GENERAL"}</definedName>
    <definedName name="_____A30000">#REF!</definedName>
    <definedName name="_____a4" hidden="1">{"via1",#N/A,TRUE,"general";"via2",#N/A,TRUE,"general";"via3",#N/A,TRUE,"general"}</definedName>
    <definedName name="_____a5" hidden="1">{"TAB1",#N/A,TRUE,"GENERAL";"TAB2",#N/A,TRUE,"GENERAL";"TAB3",#N/A,TRUE,"GENERAL";"TAB4",#N/A,TRUE,"GENERAL";"TAB5",#N/A,TRUE,"GENERAL"}</definedName>
    <definedName name="_____a6" hidden="1">{"TAB1",#N/A,TRUE,"GENERAL";"TAB2",#N/A,TRUE,"GENERAL";"TAB3",#N/A,TRUE,"GENERAL";"TAB4",#N/A,TRUE,"GENERAL";"TAB5",#N/A,TRUE,"GENERAL"}</definedName>
    <definedName name="_____AFC1">[1]INV!$A$25:$D$28</definedName>
    <definedName name="_____AFC3">[1]INV!$F$25:$I$28</definedName>
    <definedName name="_____AFC5">[1]INV!$K$25:$N$28</definedName>
    <definedName name="_____b2" hidden="1">{"TAB1",#N/A,TRUE,"GENERAL";"TAB2",#N/A,TRUE,"GENERAL";"TAB3",#N/A,TRUE,"GENERAL";"TAB4",#N/A,TRUE,"GENERAL";"TAB5",#N/A,TRUE,"GENERAL"}</definedName>
    <definedName name="_____b3" hidden="1">{"TAB1",#N/A,TRUE,"GENERAL";"TAB2",#N/A,TRUE,"GENERAL";"TAB3",#N/A,TRUE,"GENERAL";"TAB4",#N/A,TRUE,"GENERAL";"TAB5",#N/A,TRUE,"GENERAL"}</definedName>
    <definedName name="_____b4" hidden="1">{"TAB1",#N/A,TRUE,"GENERAL";"TAB2",#N/A,TRUE,"GENERAL";"TAB3",#N/A,TRUE,"GENERAL";"TAB4",#N/A,TRUE,"GENERAL";"TAB5",#N/A,TRUE,"GENERAL"}</definedName>
    <definedName name="_____b5" hidden="1">{"TAB1",#N/A,TRUE,"GENERAL";"TAB2",#N/A,TRUE,"GENERAL";"TAB3",#N/A,TRUE,"GENERAL";"TAB4",#N/A,TRUE,"GENERAL";"TAB5",#N/A,TRUE,"GENERAL"}</definedName>
    <definedName name="_____b6" hidden="1">{"TAB1",#N/A,TRUE,"GENERAL";"TAB2",#N/A,TRUE,"GENERAL";"TAB3",#N/A,TRUE,"GENERAL";"TAB4",#N/A,TRUE,"GENERAL";"TAB5",#N/A,TRUE,"GENERAL"}</definedName>
    <definedName name="_____b7" hidden="1">{"via1",#N/A,TRUE,"general";"via2",#N/A,TRUE,"general";"via3",#N/A,TRUE,"general"}</definedName>
    <definedName name="_____b8" hidden="1">{"via1",#N/A,TRUE,"general";"via2",#N/A,TRUE,"general";"via3",#N/A,TRUE,"general"}</definedName>
    <definedName name="_____bb9" hidden="1">{"TAB1",#N/A,TRUE,"GENERAL";"TAB2",#N/A,TRUE,"GENERAL";"TAB3",#N/A,TRUE,"GENERAL";"TAB4",#N/A,TRUE,"GENERAL";"TAB5",#N/A,TRUE,"GENERAL"}</definedName>
    <definedName name="_____bgb5" hidden="1">{"TAB1",#N/A,TRUE,"GENERAL";"TAB2",#N/A,TRUE,"GENERAL";"TAB3",#N/A,TRUE,"GENERAL";"TAB4",#N/A,TRUE,"GENERAL";"TAB5",#N/A,TRUE,"GENERAL"}</definedName>
    <definedName name="_____BGC1">[1]INV!$A$5:$D$8</definedName>
    <definedName name="_____BGC3">[1]INV!$F$5:$I$8</definedName>
    <definedName name="_____CAC1">[1]INV!$A$19:$D$22</definedName>
    <definedName name="_____CAC3">[1]INV!$F$19:$I$22</definedName>
    <definedName name="_____CAC5">[1]INV!$K$19:$N$22</definedName>
    <definedName name="_____g2" hidden="1">{"TAB1",#N/A,TRUE,"GENERAL";"TAB2",#N/A,TRUE,"GENERAL";"TAB3",#N/A,TRUE,"GENERAL";"TAB4",#N/A,TRUE,"GENERAL";"TAB5",#N/A,TRUE,"GENERAL"}</definedName>
    <definedName name="_____g3" hidden="1">{"via1",#N/A,TRUE,"general";"via2",#N/A,TRUE,"general";"via3",#N/A,TRUE,"general"}</definedName>
    <definedName name="_____g4" hidden="1">{"via1",#N/A,TRUE,"general";"via2",#N/A,TRUE,"general";"via3",#N/A,TRUE,"general"}</definedName>
    <definedName name="_____g5" hidden="1">{"via1",#N/A,TRUE,"general";"via2",#N/A,TRUE,"general";"via3",#N/A,TRUE,"general"}</definedName>
    <definedName name="_____g6" hidden="1">{"via1",#N/A,TRUE,"general";"via2",#N/A,TRUE,"general";"via3",#N/A,TRUE,"general"}</definedName>
    <definedName name="_____g7" hidden="1">{"TAB1",#N/A,TRUE,"GENERAL";"TAB2",#N/A,TRUE,"GENERAL";"TAB3",#N/A,TRUE,"GENERAL";"TAB4",#N/A,TRUE,"GENERAL";"TAB5",#N/A,TRUE,"GENERAL"}</definedName>
    <definedName name="_____GR1" hidden="1">{"TAB1",#N/A,TRUE,"GENERAL";"TAB2",#N/A,TRUE,"GENERAL";"TAB3",#N/A,TRUE,"GENERAL";"TAB4",#N/A,TRUE,"GENERAL";"TAB5",#N/A,TRUE,"GENERAL"}</definedName>
    <definedName name="_____gtr4" hidden="1">{"via1",#N/A,TRUE,"general";"via2",#N/A,TRUE,"general";"via3",#N/A,TRUE,"general"}</definedName>
    <definedName name="_____h2" hidden="1">{"via1",#N/A,TRUE,"general";"via2",#N/A,TRUE,"general";"via3",#N/A,TRUE,"general"}</definedName>
    <definedName name="_____h3" hidden="1">{"via1",#N/A,TRUE,"general";"via2",#N/A,TRUE,"general";"via3",#N/A,TRUE,"general"}</definedName>
    <definedName name="_____h4" hidden="1">{"TAB1",#N/A,TRUE,"GENERAL";"TAB2",#N/A,TRUE,"GENERAL";"TAB3",#N/A,TRUE,"GENERAL";"TAB4",#N/A,TRUE,"GENERAL";"TAB5",#N/A,TRUE,"GENERAL"}</definedName>
    <definedName name="_____h5" hidden="1">{"TAB1",#N/A,TRUE,"GENERAL";"TAB2",#N/A,TRUE,"GENERAL";"TAB3",#N/A,TRUE,"GENERAL";"TAB4",#N/A,TRUE,"GENERAL";"TAB5",#N/A,TRUE,"GENERAL"}</definedName>
    <definedName name="_____h6" hidden="1">{"via1",#N/A,TRUE,"general";"via2",#N/A,TRUE,"general";"via3",#N/A,TRUE,"general"}</definedName>
    <definedName name="_____h7" hidden="1">{"TAB1",#N/A,TRUE,"GENERAL";"TAB2",#N/A,TRUE,"GENERAL";"TAB3",#N/A,TRUE,"GENERAL";"TAB4",#N/A,TRUE,"GENERAL";"TAB5",#N/A,TRUE,"GENERAL"}</definedName>
    <definedName name="_____h8" hidden="1">{"via1",#N/A,TRUE,"general";"via2",#N/A,TRUE,"general";"via3",#N/A,TRUE,"general"}</definedName>
    <definedName name="_____hfh7" hidden="1">{"via1",#N/A,TRUE,"general";"via2",#N/A,TRUE,"general";"via3",#N/A,TRUE,"general"}</definedName>
    <definedName name="_____i4" hidden="1">{"via1",#N/A,TRUE,"general";"via2",#N/A,TRUE,"general";"via3",#N/A,TRUE,"general"}</definedName>
    <definedName name="_____i5" hidden="1">{"TAB1",#N/A,TRUE,"GENERAL";"TAB2",#N/A,TRUE,"GENERAL";"TAB3",#N/A,TRUE,"GENERAL";"TAB4",#N/A,TRUE,"GENERAL";"TAB5",#N/A,TRUE,"GENERAL"}</definedName>
    <definedName name="_____i6" hidden="1">{"TAB1",#N/A,TRUE,"GENERAL";"TAB2",#N/A,TRUE,"GENERAL";"TAB3",#N/A,TRUE,"GENERAL";"TAB4",#N/A,TRUE,"GENERAL";"TAB5",#N/A,TRUE,"GENERAL"}</definedName>
    <definedName name="_____i7" hidden="1">{"via1",#N/A,TRUE,"general";"via2",#N/A,TRUE,"general";"via3",#N/A,TRUE,"general"}</definedName>
    <definedName name="_____i77" hidden="1">{"TAB1",#N/A,TRUE,"GENERAL";"TAB2",#N/A,TRUE,"GENERAL";"TAB3",#N/A,TRUE,"GENERAL";"TAB4",#N/A,TRUE,"GENERAL";"TAB5",#N/A,TRUE,"GENERAL"}</definedName>
    <definedName name="_____i8" hidden="1">{"via1",#N/A,TRUE,"general";"via2",#N/A,TRUE,"general";"via3",#N/A,TRUE,"general"}</definedName>
    <definedName name="_____i9" hidden="1">{"TAB1",#N/A,TRUE,"GENERAL";"TAB2",#N/A,TRUE,"GENERAL";"TAB3",#N/A,TRUE,"GENERAL";"TAB4",#N/A,TRUE,"GENERAL";"TAB5",#N/A,TRUE,"GENERAL"}</definedName>
    <definedName name="_____INF1">#REF!</definedName>
    <definedName name="_____k3" hidden="1">{"TAB1",#N/A,TRUE,"GENERAL";"TAB2",#N/A,TRUE,"GENERAL";"TAB3",#N/A,TRUE,"GENERAL";"TAB4",#N/A,TRUE,"GENERAL";"TAB5",#N/A,TRUE,"GENERAL"}</definedName>
    <definedName name="_____k4" hidden="1">{"via1",#N/A,TRUE,"general";"via2",#N/A,TRUE,"general";"via3",#N/A,TRUE,"general"}</definedName>
    <definedName name="_____k5" hidden="1">{"via1",#N/A,TRUE,"general";"via2",#N/A,TRUE,"general";"via3",#N/A,TRUE,"general"}</definedName>
    <definedName name="_____k6" hidden="1">{"TAB1",#N/A,TRUE,"GENERAL";"TAB2",#N/A,TRUE,"GENERAL";"TAB3",#N/A,TRUE,"GENERAL";"TAB4",#N/A,TRUE,"GENERAL";"TAB5",#N/A,TRUE,"GENERAL"}</definedName>
    <definedName name="_____k7" hidden="1">{"via1",#N/A,TRUE,"general";"via2",#N/A,TRUE,"general";"via3",#N/A,TRUE,"general"}</definedName>
    <definedName name="_____k8" hidden="1">{"via1",#N/A,TRUE,"general";"via2",#N/A,TRUE,"general";"via3",#N/A,TRUE,"general"}</definedName>
    <definedName name="_____k9" hidden="1">{"TAB1",#N/A,TRUE,"GENERAL";"TAB2",#N/A,TRUE,"GENERAL";"TAB3",#N/A,TRUE,"GENERAL";"TAB4",#N/A,TRUE,"GENERAL";"TAB5",#N/A,TRUE,"GENERAL"}</definedName>
    <definedName name="_____kjk6" hidden="1">{"TAB1",#N/A,TRUE,"GENERAL";"TAB2",#N/A,TRUE,"GENERAL";"TAB3",#N/A,TRUE,"GENERAL";"TAB4",#N/A,TRUE,"GENERAL";"TAB5",#N/A,TRUE,"GENERAL"}</definedName>
    <definedName name="_____m3" hidden="1">{"via1",#N/A,TRUE,"general";"via2",#N/A,TRUE,"general";"via3",#N/A,TRUE,"general"}</definedName>
    <definedName name="_____m4" hidden="1">{"TAB1",#N/A,TRUE,"GENERAL";"TAB2",#N/A,TRUE,"GENERAL";"TAB3",#N/A,TRUE,"GENERAL";"TAB4",#N/A,TRUE,"GENERAL";"TAB5",#N/A,TRUE,"GENERAL"}</definedName>
    <definedName name="_____m5" hidden="1">{"via1",#N/A,TRUE,"general";"via2",#N/A,TRUE,"general";"via3",#N/A,TRUE,"general"}</definedName>
    <definedName name="_____m6" hidden="1">{"TAB1",#N/A,TRUE,"GENERAL";"TAB2",#N/A,TRUE,"GENERAL";"TAB3",#N/A,TRUE,"GENERAL";"TAB4",#N/A,TRUE,"GENERAL";"TAB5",#N/A,TRUE,"GENERAL"}</definedName>
    <definedName name="_____m7" hidden="1">{"TAB1",#N/A,TRUE,"GENERAL";"TAB2",#N/A,TRUE,"GENERAL";"TAB3",#N/A,TRUE,"GENERAL";"TAB4",#N/A,TRUE,"GENERAL";"TAB5",#N/A,TRUE,"GENERAL"}</definedName>
    <definedName name="_____m8" hidden="1">{"via1",#N/A,TRUE,"general";"via2",#N/A,TRUE,"general";"via3",#N/A,TRUE,"general"}</definedName>
    <definedName name="_____m9" hidden="1">{"via1",#N/A,TRUE,"general";"via2",#N/A,TRUE,"general";"via3",#N/A,TRUE,"general"}</definedName>
    <definedName name="_____n3" hidden="1">{"TAB1",#N/A,TRUE,"GENERAL";"TAB2",#N/A,TRUE,"GENERAL";"TAB3",#N/A,TRUE,"GENERAL";"TAB4",#N/A,TRUE,"GENERAL";"TAB5",#N/A,TRUE,"GENERAL"}</definedName>
    <definedName name="_____n4" hidden="1">{"via1",#N/A,TRUE,"general";"via2",#N/A,TRUE,"general";"via3",#N/A,TRUE,"general"}</definedName>
    <definedName name="_____n5" hidden="1">{"TAB1",#N/A,TRUE,"GENERAL";"TAB2",#N/A,TRUE,"GENERAL";"TAB3",#N/A,TRUE,"GENERAL";"TAB4",#N/A,TRUE,"GENERAL";"TAB5",#N/A,TRUE,"GENERAL"}</definedName>
    <definedName name="_____nyn7" hidden="1">{"via1",#N/A,TRUE,"general";"via2",#N/A,TRUE,"general";"via3",#N/A,TRUE,"general"}</definedName>
    <definedName name="_____o4" hidden="1">{"via1",#N/A,TRUE,"general";"via2",#N/A,TRUE,"general";"via3",#N/A,TRUE,"general"}</definedName>
    <definedName name="_____o5" hidden="1">{"TAB1",#N/A,TRUE,"GENERAL";"TAB2",#N/A,TRUE,"GENERAL";"TAB3",#N/A,TRUE,"GENERAL";"TAB4",#N/A,TRUE,"GENERAL";"TAB5",#N/A,TRUE,"GENERAL"}</definedName>
    <definedName name="_____o6" hidden="1">{"TAB1",#N/A,TRUE,"GENERAL";"TAB2",#N/A,TRUE,"GENERAL";"TAB3",#N/A,TRUE,"GENERAL";"TAB4",#N/A,TRUE,"GENERAL";"TAB5",#N/A,TRUE,"GENERAL"}</definedName>
    <definedName name="_____o7" hidden="1">{"TAB1",#N/A,TRUE,"GENERAL";"TAB2",#N/A,TRUE,"GENERAL";"TAB3",#N/A,TRUE,"GENERAL";"TAB4",#N/A,TRUE,"GENERAL";"TAB5",#N/A,TRUE,"GENERAL"}</definedName>
    <definedName name="_____o8" hidden="1">{"via1",#N/A,TRUE,"general";"via2",#N/A,TRUE,"general";"via3",#N/A,TRUE,"general"}</definedName>
    <definedName name="_____o9" hidden="1">{"TAB1",#N/A,TRUE,"GENERAL";"TAB2",#N/A,TRUE,"GENERAL";"TAB3",#N/A,TRUE,"GENERAL";"TAB4",#N/A,TRUE,"GENERAL";"TAB5",#N/A,TRUE,"GENERAL"}</definedName>
    <definedName name="_____p6" hidden="1">{"via1",#N/A,TRUE,"general";"via2",#N/A,TRUE,"general";"via3",#N/A,TRUE,"general"}</definedName>
    <definedName name="_____p7" hidden="1">{"via1",#N/A,TRUE,"general";"via2",#N/A,TRUE,"general";"via3",#N/A,TRUE,"general"}</definedName>
    <definedName name="_____p8" hidden="1">{"TAB1",#N/A,TRUE,"GENERAL";"TAB2",#N/A,TRUE,"GENERAL";"TAB3",#N/A,TRUE,"GENERAL";"TAB4",#N/A,TRUE,"GENERAL";"TAB5",#N/A,TRUE,"GENERAL"}</definedName>
    <definedName name="_____PER5">#REF!</definedName>
    <definedName name="_____PJ50" localSheetId="3">#REF!</definedName>
    <definedName name="_____PJ50">#REF!</definedName>
    <definedName name="_____pj51" localSheetId="3">#REF!</definedName>
    <definedName name="_____pj51">#REF!</definedName>
    <definedName name="_____r" hidden="1">{"TAB1",#N/A,TRUE,"GENERAL";"TAB2",#N/A,TRUE,"GENERAL";"TAB3",#N/A,TRUE,"GENERAL";"TAB4",#N/A,TRUE,"GENERAL";"TAB5",#N/A,TRUE,"GENERAL"}</definedName>
    <definedName name="_____r4r" hidden="1">{"via1",#N/A,TRUE,"general";"via2",#N/A,TRUE,"general";"via3",#N/A,TRUE,"general"}</definedName>
    <definedName name="_____rc">#REF!</definedName>
    <definedName name="_____rtu6" hidden="1">{"via1",#N/A,TRUE,"general";"via2",#N/A,TRUE,"general";"via3",#N/A,TRUE,"general"}</definedName>
    <definedName name="_____s1" hidden="1">{"via1",#N/A,TRUE,"general";"via2",#N/A,TRUE,"general";"via3",#N/A,TRUE,"general"}</definedName>
    <definedName name="_____s2" hidden="1">{"TAB1",#N/A,TRUE,"GENERAL";"TAB2",#N/A,TRUE,"GENERAL";"TAB3",#N/A,TRUE,"GENERAL";"TAB4",#N/A,TRUE,"GENERAL";"TAB5",#N/A,TRUE,"GENERAL"}</definedName>
    <definedName name="_____s3" hidden="1">{"TAB1",#N/A,TRUE,"GENERAL";"TAB2",#N/A,TRUE,"GENERAL";"TAB3",#N/A,TRUE,"GENERAL";"TAB4",#N/A,TRUE,"GENERAL";"TAB5",#N/A,TRUE,"GENERAL"}</definedName>
    <definedName name="_____s4" hidden="1">{"via1",#N/A,TRUE,"general";"via2",#N/A,TRUE,"general";"via3",#N/A,TRUE,"general"}</definedName>
    <definedName name="_____s5" hidden="1">{"via1",#N/A,TRUE,"general";"via2",#N/A,TRUE,"general";"via3",#N/A,TRUE,"general"}</definedName>
    <definedName name="_____s6" hidden="1">{"TAB1",#N/A,TRUE,"GENERAL";"TAB2",#N/A,TRUE,"GENERAL";"TAB3",#N/A,TRUE,"GENERAL";"TAB4",#N/A,TRUE,"GENERAL";"TAB5",#N/A,TRUE,"GENERAL"}</definedName>
    <definedName name="_____s7" hidden="1">{"via1",#N/A,TRUE,"general";"via2",#N/A,TRUE,"general";"via3",#N/A,TRUE,"general"}</definedName>
    <definedName name="_____SBC1">[1]INV!$A$12:$D$15</definedName>
    <definedName name="_____SBC3">[1]INV!$F$12:$I$15</definedName>
    <definedName name="_____SBC5">[1]INV!$K$12:$N$15</definedName>
    <definedName name="_____t3" hidden="1">{"TAB1",#N/A,TRUE,"GENERAL";"TAB2",#N/A,TRUE,"GENERAL";"TAB3",#N/A,TRUE,"GENERAL";"TAB4",#N/A,TRUE,"GENERAL";"TAB5",#N/A,TRUE,"GENERAL"}</definedName>
    <definedName name="_____t4" hidden="1">{"via1",#N/A,TRUE,"general";"via2",#N/A,TRUE,"general";"via3",#N/A,TRUE,"general"}</definedName>
    <definedName name="_____t5" hidden="1">{"TAB1",#N/A,TRUE,"GENERAL";"TAB2",#N/A,TRUE,"GENERAL";"TAB3",#N/A,TRUE,"GENERAL";"TAB4",#N/A,TRUE,"GENERAL";"TAB5",#N/A,TRUE,"GENERAL"}</definedName>
    <definedName name="_____t6" hidden="1">{"via1",#N/A,TRUE,"general";"via2",#N/A,TRUE,"general";"via3",#N/A,TRUE,"general"}</definedName>
    <definedName name="_____t66" hidden="1">{"TAB1",#N/A,TRUE,"GENERAL";"TAB2",#N/A,TRUE,"GENERAL";"TAB3",#N/A,TRUE,"GENERAL";"TAB4",#N/A,TRUE,"GENERAL";"TAB5",#N/A,TRUE,"GENERAL"}</definedName>
    <definedName name="_____t7" hidden="1">{"via1",#N/A,TRUE,"general";"via2",#N/A,TRUE,"general";"via3",#N/A,TRUE,"general"}</definedName>
    <definedName name="_____t77" hidden="1">{"TAB1",#N/A,TRUE,"GENERAL";"TAB2",#N/A,TRUE,"GENERAL";"TAB3",#N/A,TRUE,"GENERAL";"TAB4",#N/A,TRUE,"GENERAL";"TAB5",#N/A,TRUE,"GENERAL"}</definedName>
    <definedName name="_____t8" hidden="1">{"TAB1",#N/A,TRUE,"GENERAL";"TAB2",#N/A,TRUE,"GENERAL";"TAB3",#N/A,TRUE,"GENERAL";"TAB4",#N/A,TRUE,"GENERAL";"TAB5",#N/A,TRUE,"GENERAL"}</definedName>
    <definedName name="_____t88" hidden="1">{"via1",#N/A,TRUE,"general";"via2",#N/A,TRUE,"general";"via3",#N/A,TRUE,"general"}</definedName>
    <definedName name="_____t9" hidden="1">{"TAB1",#N/A,TRUE,"GENERAL";"TAB2",#N/A,TRUE,"GENERAL";"TAB3",#N/A,TRUE,"GENERAL";"TAB4",#N/A,TRUE,"GENERAL";"TAB5",#N/A,TRUE,"GENERAL"}</definedName>
    <definedName name="_____t99" hidden="1">{"via1",#N/A,TRUE,"general";"via2",#N/A,TRUE,"general";"via3",#N/A,TRUE,"general"}</definedName>
    <definedName name="_____u4" hidden="1">{"TAB1",#N/A,TRUE,"GENERAL";"TAB2",#N/A,TRUE,"GENERAL";"TAB3",#N/A,TRUE,"GENERAL";"TAB4",#N/A,TRUE,"GENERAL";"TAB5",#N/A,TRUE,"GENERAL"}</definedName>
    <definedName name="_____u5" hidden="1">{"TAB1",#N/A,TRUE,"GENERAL";"TAB2",#N/A,TRUE,"GENERAL";"TAB3",#N/A,TRUE,"GENERAL";"TAB4",#N/A,TRUE,"GENERAL";"TAB5",#N/A,TRUE,"GENERAL"}</definedName>
    <definedName name="_____u6" hidden="1">{"TAB1",#N/A,TRUE,"GENERAL";"TAB2",#N/A,TRUE,"GENERAL";"TAB3",#N/A,TRUE,"GENERAL";"TAB4",#N/A,TRUE,"GENERAL";"TAB5",#N/A,TRUE,"GENERAL"}</definedName>
    <definedName name="_____u7" hidden="1">{"via1",#N/A,TRUE,"general";"via2",#N/A,TRUE,"general";"via3",#N/A,TRUE,"general"}</definedName>
    <definedName name="_____u8" hidden="1">{"TAB1",#N/A,TRUE,"GENERAL";"TAB2",#N/A,TRUE,"GENERAL";"TAB3",#N/A,TRUE,"GENERAL";"TAB4",#N/A,TRUE,"GENERAL";"TAB5",#N/A,TRUE,"GENERAL"}</definedName>
    <definedName name="_____u9" hidden="1">{"TAB1",#N/A,TRUE,"GENERAL";"TAB2",#N/A,TRUE,"GENERAL";"TAB3",#N/A,TRUE,"GENERAL";"TAB4",#N/A,TRUE,"GENERAL";"TAB5",#N/A,TRUE,"GENERAL"}</definedName>
    <definedName name="_____ur7" hidden="1">{"TAB1",#N/A,TRUE,"GENERAL";"TAB2",#N/A,TRUE,"GENERAL";"TAB3",#N/A,TRUE,"GENERAL";"TAB4",#N/A,TRUE,"GENERAL";"TAB5",#N/A,TRUE,"GENERAL"}</definedName>
    <definedName name="_____v2" hidden="1">{"via1",#N/A,TRUE,"general";"via2",#N/A,TRUE,"general";"via3",#N/A,TRUE,"general"}</definedName>
    <definedName name="_____v3" hidden="1">{"TAB1",#N/A,TRUE,"GENERAL";"TAB2",#N/A,TRUE,"GENERAL";"TAB3",#N/A,TRUE,"GENERAL";"TAB4",#N/A,TRUE,"GENERAL";"TAB5",#N/A,TRUE,"GENERAL"}</definedName>
    <definedName name="_____v4" hidden="1">{"TAB1",#N/A,TRUE,"GENERAL";"TAB2",#N/A,TRUE,"GENERAL";"TAB3",#N/A,TRUE,"GENERAL";"TAB4",#N/A,TRUE,"GENERAL";"TAB5",#N/A,TRUE,"GENERAL"}</definedName>
    <definedName name="_____v5" hidden="1">{"TAB1",#N/A,TRUE,"GENERAL";"TAB2",#N/A,TRUE,"GENERAL";"TAB3",#N/A,TRUE,"GENERAL";"TAB4",#N/A,TRUE,"GENERAL";"TAB5",#N/A,TRUE,"GENERAL"}</definedName>
    <definedName name="_____v6" hidden="1">{"TAB1",#N/A,TRUE,"GENERAL";"TAB2",#N/A,TRUE,"GENERAL";"TAB3",#N/A,TRUE,"GENERAL";"TAB4",#N/A,TRUE,"GENERAL";"TAB5",#N/A,TRUE,"GENERAL"}</definedName>
    <definedName name="_____v7" hidden="1">{"via1",#N/A,TRUE,"general";"via2",#N/A,TRUE,"general";"via3",#N/A,TRUE,"general"}</definedName>
    <definedName name="_____v8" hidden="1">{"TAB1",#N/A,TRUE,"GENERAL";"TAB2",#N/A,TRUE,"GENERAL";"TAB3",#N/A,TRUE,"GENERAL";"TAB4",#N/A,TRUE,"GENERAL";"TAB5",#N/A,TRUE,"GENERAL"}</definedName>
    <definedName name="_____v9" hidden="1">{"TAB1",#N/A,TRUE,"GENERAL";"TAB2",#N/A,TRUE,"GENERAL";"TAB3",#N/A,TRUE,"GENERAL";"TAB4",#N/A,TRUE,"GENERAL";"TAB5",#N/A,TRUE,"GENERAL"}</definedName>
    <definedName name="_____vfv4" hidden="1">{"via1",#N/A,TRUE,"general";"via2",#N/A,TRUE,"general";"via3",#N/A,TRUE,"general"}</definedName>
    <definedName name="_____x1" hidden="1">{"TAB1",#N/A,TRUE,"GENERAL";"TAB2",#N/A,TRUE,"GENERAL";"TAB3",#N/A,TRUE,"GENERAL";"TAB4",#N/A,TRUE,"GENERAL";"TAB5",#N/A,TRUE,"GENERAL"}</definedName>
    <definedName name="_____x2" hidden="1">{"via1",#N/A,TRUE,"general";"via2",#N/A,TRUE,"general";"via3",#N/A,TRUE,"general"}</definedName>
    <definedName name="_____x3" hidden="1">{"via1",#N/A,TRUE,"general";"via2",#N/A,TRUE,"general";"via3",#N/A,TRUE,"general"}</definedName>
    <definedName name="_____x4" hidden="1">{"via1",#N/A,TRUE,"general";"via2",#N/A,TRUE,"general";"via3",#N/A,TRUE,"general"}</definedName>
    <definedName name="_____x5" hidden="1">{"TAB1",#N/A,TRUE,"GENERAL";"TAB2",#N/A,TRUE,"GENERAL";"TAB3",#N/A,TRUE,"GENERAL";"TAB4",#N/A,TRUE,"GENERAL";"TAB5",#N/A,TRUE,"GENERAL"}</definedName>
    <definedName name="_____x6" hidden="1">{"TAB1",#N/A,TRUE,"GENERAL";"TAB2",#N/A,TRUE,"GENERAL";"TAB3",#N/A,TRUE,"GENERAL";"TAB4",#N/A,TRUE,"GENERAL";"TAB5",#N/A,TRUE,"GENERAL"}</definedName>
    <definedName name="_____x7" hidden="1">{"TAB1",#N/A,TRUE,"GENERAL";"TAB2",#N/A,TRUE,"GENERAL";"TAB3",#N/A,TRUE,"GENERAL";"TAB4",#N/A,TRUE,"GENERAL";"TAB5",#N/A,TRUE,"GENERAL"}</definedName>
    <definedName name="_____x8" hidden="1">{"via1",#N/A,TRUE,"general";"via2",#N/A,TRUE,"general";"via3",#N/A,TRUE,"general"}</definedName>
    <definedName name="_____x9" hidden="1">{"TAB1",#N/A,TRUE,"GENERAL";"TAB2",#N/A,TRUE,"GENERAL";"TAB3",#N/A,TRUE,"GENERAL";"TAB4",#N/A,TRUE,"GENERAL";"TAB5",#N/A,TRUE,"GENERAL"}</definedName>
    <definedName name="_____y2" hidden="1">{"TAB1",#N/A,TRUE,"GENERAL";"TAB2",#N/A,TRUE,"GENERAL";"TAB3",#N/A,TRUE,"GENERAL";"TAB4",#N/A,TRUE,"GENERAL";"TAB5",#N/A,TRUE,"GENERAL"}</definedName>
    <definedName name="_____y3" hidden="1">{"via1",#N/A,TRUE,"general";"via2",#N/A,TRUE,"general";"via3",#N/A,TRUE,"general"}</definedName>
    <definedName name="_____y4" hidden="1">{"via1",#N/A,TRUE,"general";"via2",#N/A,TRUE,"general";"via3",#N/A,TRUE,"general"}</definedName>
    <definedName name="_____y5" hidden="1">{"TAB1",#N/A,TRUE,"GENERAL";"TAB2",#N/A,TRUE,"GENERAL";"TAB3",#N/A,TRUE,"GENERAL";"TAB4",#N/A,TRUE,"GENERAL";"TAB5",#N/A,TRUE,"GENERAL"}</definedName>
    <definedName name="_____y6" hidden="1">{"via1",#N/A,TRUE,"general";"via2",#N/A,TRUE,"general";"via3",#N/A,TRUE,"general"}</definedName>
    <definedName name="_____y7" hidden="1">{"via1",#N/A,TRUE,"general";"via2",#N/A,TRUE,"general";"via3",#N/A,TRUE,"general"}</definedName>
    <definedName name="_____y8" hidden="1">{"via1",#N/A,TRUE,"general";"via2",#N/A,TRUE,"general";"via3",#N/A,TRUE,"general"}</definedName>
    <definedName name="_____y9" hidden="1">{"TAB1",#N/A,TRUE,"GENERAL";"TAB2",#N/A,TRUE,"GENERAL";"TAB3",#N/A,TRUE,"GENERAL";"TAB4",#N/A,TRUE,"GENERAL";"TAB5",#N/A,TRUE,"GENERAL"}</definedName>
    <definedName name="_____z1" hidden="1">{"TAB1",#N/A,TRUE,"GENERAL";"TAB2",#N/A,TRUE,"GENERAL";"TAB3",#N/A,TRUE,"GENERAL";"TAB4",#N/A,TRUE,"GENERAL";"TAB5",#N/A,TRUE,"GENERAL"}</definedName>
    <definedName name="_____z2" hidden="1">{"via1",#N/A,TRUE,"general";"via2",#N/A,TRUE,"general";"via3",#N/A,TRUE,"general"}</definedName>
    <definedName name="_____z3" hidden="1">{"via1",#N/A,TRUE,"general";"via2",#N/A,TRUE,"general";"via3",#N/A,TRUE,"general"}</definedName>
    <definedName name="_____z4" hidden="1">{"TAB1",#N/A,TRUE,"GENERAL";"TAB2",#N/A,TRUE,"GENERAL";"TAB3",#N/A,TRUE,"GENERAL";"TAB4",#N/A,TRUE,"GENERAL";"TAB5",#N/A,TRUE,"GENERAL"}</definedName>
    <definedName name="_____z5" hidden="1">{"via1",#N/A,TRUE,"general";"via2",#N/A,TRUE,"general";"via3",#N/A,TRUE,"general"}</definedName>
    <definedName name="_____z6" hidden="1">{"TAB1",#N/A,TRUE,"GENERAL";"TAB2",#N/A,TRUE,"GENERAL";"TAB3",#N/A,TRUE,"GENERAL";"TAB4",#N/A,TRUE,"GENERAL";"TAB5",#N/A,TRUE,"GENERAL"}</definedName>
    <definedName name="____a1" hidden="1">{"TAB1",#N/A,TRUE,"GENERAL";"TAB2",#N/A,TRUE,"GENERAL";"TAB3",#N/A,TRUE,"GENERAL";"TAB4",#N/A,TRUE,"GENERAL";"TAB5",#N/A,TRUE,"GENERAL"}</definedName>
    <definedName name="____A17000">#REF!</definedName>
    <definedName name="____A20000">#REF!</definedName>
    <definedName name="____a3" hidden="1">{"TAB1",#N/A,TRUE,"GENERAL";"TAB2",#N/A,TRUE,"GENERAL";"TAB3",#N/A,TRUE,"GENERAL";"TAB4",#N/A,TRUE,"GENERAL";"TAB5",#N/A,TRUE,"GENERAL"}</definedName>
    <definedName name="____A30000">#REF!</definedName>
    <definedName name="____a4" hidden="1">{"via1",#N/A,TRUE,"general";"via2",#N/A,TRUE,"general";"via3",#N/A,TRUE,"general"}</definedName>
    <definedName name="____a5" hidden="1">{"TAB1",#N/A,TRUE,"GENERAL";"TAB2",#N/A,TRUE,"GENERAL";"TAB3",#N/A,TRUE,"GENERAL";"TAB4",#N/A,TRUE,"GENERAL";"TAB5",#N/A,TRUE,"GENERAL"}</definedName>
    <definedName name="____a6" hidden="1">{"TAB1",#N/A,TRUE,"GENERAL";"TAB2",#N/A,TRUE,"GENERAL";"TAB3",#N/A,TRUE,"GENERAL";"TAB4",#N/A,TRUE,"GENERAL";"TAB5",#N/A,TRUE,"GENERAL"}</definedName>
    <definedName name="____AFC1">[1]INV!$A$25:$D$28</definedName>
    <definedName name="____AFC3">[1]INV!$F$25:$I$28</definedName>
    <definedName name="____AFC5">[1]INV!$K$25:$N$28</definedName>
    <definedName name="____b2" hidden="1">{"TAB1",#N/A,TRUE,"GENERAL";"TAB2",#N/A,TRUE,"GENERAL";"TAB3",#N/A,TRUE,"GENERAL";"TAB4",#N/A,TRUE,"GENERAL";"TAB5",#N/A,TRUE,"GENERAL"}</definedName>
    <definedName name="____b3" hidden="1">{"TAB1",#N/A,TRUE,"GENERAL";"TAB2",#N/A,TRUE,"GENERAL";"TAB3",#N/A,TRUE,"GENERAL";"TAB4",#N/A,TRUE,"GENERAL";"TAB5",#N/A,TRUE,"GENERAL"}</definedName>
    <definedName name="____b4" hidden="1">{"TAB1",#N/A,TRUE,"GENERAL";"TAB2",#N/A,TRUE,"GENERAL";"TAB3",#N/A,TRUE,"GENERAL";"TAB4",#N/A,TRUE,"GENERAL";"TAB5",#N/A,TRUE,"GENERAL"}</definedName>
    <definedName name="____b5" hidden="1">{"TAB1",#N/A,TRUE,"GENERAL";"TAB2",#N/A,TRUE,"GENERAL";"TAB3",#N/A,TRUE,"GENERAL";"TAB4",#N/A,TRUE,"GENERAL";"TAB5",#N/A,TRUE,"GENERAL"}</definedName>
    <definedName name="____b6" hidden="1">{"TAB1",#N/A,TRUE,"GENERAL";"TAB2",#N/A,TRUE,"GENERAL";"TAB3",#N/A,TRUE,"GENERAL";"TAB4",#N/A,TRUE,"GENERAL";"TAB5",#N/A,TRUE,"GENERAL"}</definedName>
    <definedName name="____b7" hidden="1">{"via1",#N/A,TRUE,"general";"via2",#N/A,TRUE,"general";"via3",#N/A,TRUE,"general"}</definedName>
    <definedName name="____b8" hidden="1">{"via1",#N/A,TRUE,"general";"via2",#N/A,TRUE,"general";"via3",#N/A,TRUE,"general"}</definedName>
    <definedName name="____bb9" hidden="1">{"TAB1",#N/A,TRUE,"GENERAL";"TAB2",#N/A,TRUE,"GENERAL";"TAB3",#N/A,TRUE,"GENERAL";"TAB4",#N/A,TRUE,"GENERAL";"TAB5",#N/A,TRUE,"GENERAL"}</definedName>
    <definedName name="____bgb5" hidden="1">{"TAB1",#N/A,TRUE,"GENERAL";"TAB2",#N/A,TRUE,"GENERAL";"TAB3",#N/A,TRUE,"GENERAL";"TAB4",#N/A,TRUE,"GENERAL";"TAB5",#N/A,TRUE,"GENERAL"}</definedName>
    <definedName name="____BGC1">[1]INV!$A$5:$D$8</definedName>
    <definedName name="____BGC3">[1]INV!$F$5:$I$8</definedName>
    <definedName name="____BGC5">[1]INV!$K$5:$N$8</definedName>
    <definedName name="____CAC1">[1]INV!$A$19:$D$22</definedName>
    <definedName name="____CAC3">[1]INV!$F$19:$I$22</definedName>
    <definedName name="____CAC5">[1]INV!$K$19:$N$22</definedName>
    <definedName name="____g2" hidden="1">{"TAB1",#N/A,TRUE,"GENERAL";"TAB2",#N/A,TRUE,"GENERAL";"TAB3",#N/A,TRUE,"GENERAL";"TAB4",#N/A,TRUE,"GENERAL";"TAB5",#N/A,TRUE,"GENERAL"}</definedName>
    <definedName name="____g3" hidden="1">{"via1",#N/A,TRUE,"general";"via2",#N/A,TRUE,"general";"via3",#N/A,TRUE,"general"}</definedName>
    <definedName name="____g4" hidden="1">{"via1",#N/A,TRUE,"general";"via2",#N/A,TRUE,"general";"via3",#N/A,TRUE,"general"}</definedName>
    <definedName name="____g5" hidden="1">{"via1",#N/A,TRUE,"general";"via2",#N/A,TRUE,"general";"via3",#N/A,TRUE,"general"}</definedName>
    <definedName name="____g6" hidden="1">{"via1",#N/A,TRUE,"general";"via2",#N/A,TRUE,"general";"via3",#N/A,TRUE,"general"}</definedName>
    <definedName name="____g7" hidden="1">{"TAB1",#N/A,TRUE,"GENERAL";"TAB2",#N/A,TRUE,"GENERAL";"TAB3",#N/A,TRUE,"GENERAL";"TAB4",#N/A,TRUE,"GENERAL";"TAB5",#N/A,TRUE,"GENERAL"}</definedName>
    <definedName name="____GR1" hidden="1">{"TAB1",#N/A,TRUE,"GENERAL";"TAB2",#N/A,TRUE,"GENERAL";"TAB3",#N/A,TRUE,"GENERAL";"TAB4",#N/A,TRUE,"GENERAL";"TAB5",#N/A,TRUE,"GENERAL"}</definedName>
    <definedName name="____gtr4" hidden="1">{"via1",#N/A,TRUE,"general";"via2",#N/A,TRUE,"general";"via3",#N/A,TRUE,"general"}</definedName>
    <definedName name="____h2" hidden="1">{"via1",#N/A,TRUE,"general";"via2",#N/A,TRUE,"general";"via3",#N/A,TRUE,"general"}</definedName>
    <definedName name="____h3" hidden="1">{"via1",#N/A,TRUE,"general";"via2",#N/A,TRUE,"general";"via3",#N/A,TRUE,"general"}</definedName>
    <definedName name="____h4" hidden="1">{"TAB1",#N/A,TRUE,"GENERAL";"TAB2",#N/A,TRUE,"GENERAL";"TAB3",#N/A,TRUE,"GENERAL";"TAB4",#N/A,TRUE,"GENERAL";"TAB5",#N/A,TRUE,"GENERAL"}</definedName>
    <definedName name="____h5" hidden="1">{"TAB1",#N/A,TRUE,"GENERAL";"TAB2",#N/A,TRUE,"GENERAL";"TAB3",#N/A,TRUE,"GENERAL";"TAB4",#N/A,TRUE,"GENERAL";"TAB5",#N/A,TRUE,"GENERAL"}</definedName>
    <definedName name="____h6" hidden="1">{"via1",#N/A,TRUE,"general";"via2",#N/A,TRUE,"general";"via3",#N/A,TRUE,"general"}</definedName>
    <definedName name="____h7" hidden="1">{"TAB1",#N/A,TRUE,"GENERAL";"TAB2",#N/A,TRUE,"GENERAL";"TAB3",#N/A,TRUE,"GENERAL";"TAB4",#N/A,TRUE,"GENERAL";"TAB5",#N/A,TRUE,"GENERAL"}</definedName>
    <definedName name="____h8" hidden="1">{"via1",#N/A,TRUE,"general";"via2",#N/A,TRUE,"general";"via3",#N/A,TRUE,"general"}</definedName>
    <definedName name="____hfh7" hidden="1">{"via1",#N/A,TRUE,"general";"via2",#N/A,TRUE,"general";"via3",#N/A,TRUE,"general"}</definedName>
    <definedName name="____i4" hidden="1">{"via1",#N/A,TRUE,"general";"via2",#N/A,TRUE,"general";"via3",#N/A,TRUE,"general"}</definedName>
    <definedName name="____i5" hidden="1">{"TAB1",#N/A,TRUE,"GENERAL";"TAB2",#N/A,TRUE,"GENERAL";"TAB3",#N/A,TRUE,"GENERAL";"TAB4",#N/A,TRUE,"GENERAL";"TAB5",#N/A,TRUE,"GENERAL"}</definedName>
    <definedName name="____i6" hidden="1">{"TAB1",#N/A,TRUE,"GENERAL";"TAB2",#N/A,TRUE,"GENERAL";"TAB3",#N/A,TRUE,"GENERAL";"TAB4",#N/A,TRUE,"GENERAL";"TAB5",#N/A,TRUE,"GENERAL"}</definedName>
    <definedName name="____i7" hidden="1">{"via1",#N/A,TRUE,"general";"via2",#N/A,TRUE,"general";"via3",#N/A,TRUE,"general"}</definedName>
    <definedName name="____i77" hidden="1">{"TAB1",#N/A,TRUE,"GENERAL";"TAB2",#N/A,TRUE,"GENERAL";"TAB3",#N/A,TRUE,"GENERAL";"TAB4",#N/A,TRUE,"GENERAL";"TAB5",#N/A,TRUE,"GENERAL"}</definedName>
    <definedName name="____i8" hidden="1">{"via1",#N/A,TRUE,"general";"via2",#N/A,TRUE,"general";"via3",#N/A,TRUE,"general"}</definedName>
    <definedName name="____i9" hidden="1">{"TAB1",#N/A,TRUE,"GENERAL";"TAB2",#N/A,TRUE,"GENERAL";"TAB3",#N/A,TRUE,"GENERAL";"TAB4",#N/A,TRUE,"GENERAL";"TAB5",#N/A,TRUE,"GENERAL"}</definedName>
    <definedName name="____INF1">#REF!</definedName>
    <definedName name="____k3" hidden="1">{"TAB1",#N/A,TRUE,"GENERAL";"TAB2",#N/A,TRUE,"GENERAL";"TAB3",#N/A,TRUE,"GENERAL";"TAB4",#N/A,TRUE,"GENERAL";"TAB5",#N/A,TRUE,"GENERAL"}</definedName>
    <definedName name="____k4" hidden="1">{"via1",#N/A,TRUE,"general";"via2",#N/A,TRUE,"general";"via3",#N/A,TRUE,"general"}</definedName>
    <definedName name="____k5" hidden="1">{"via1",#N/A,TRUE,"general";"via2",#N/A,TRUE,"general";"via3",#N/A,TRUE,"general"}</definedName>
    <definedName name="____k6" hidden="1">{"TAB1",#N/A,TRUE,"GENERAL";"TAB2",#N/A,TRUE,"GENERAL";"TAB3",#N/A,TRUE,"GENERAL";"TAB4",#N/A,TRUE,"GENERAL";"TAB5",#N/A,TRUE,"GENERAL"}</definedName>
    <definedName name="____k7" hidden="1">{"via1",#N/A,TRUE,"general";"via2",#N/A,TRUE,"general";"via3",#N/A,TRUE,"general"}</definedName>
    <definedName name="____k8" hidden="1">{"via1",#N/A,TRUE,"general";"via2",#N/A,TRUE,"general";"via3",#N/A,TRUE,"general"}</definedName>
    <definedName name="____k9" hidden="1">{"TAB1",#N/A,TRUE,"GENERAL";"TAB2",#N/A,TRUE,"GENERAL";"TAB3",#N/A,TRUE,"GENERAL";"TAB4",#N/A,TRUE,"GENERAL";"TAB5",#N/A,TRUE,"GENERAL"}</definedName>
    <definedName name="____kjk6" hidden="1">{"TAB1",#N/A,TRUE,"GENERAL";"TAB2",#N/A,TRUE,"GENERAL";"TAB3",#N/A,TRUE,"GENERAL";"TAB4",#N/A,TRUE,"GENERAL";"TAB5",#N/A,TRUE,"GENERAL"}</definedName>
    <definedName name="____m3" hidden="1">{"via1",#N/A,TRUE,"general";"via2",#N/A,TRUE,"general";"via3",#N/A,TRUE,"general"}</definedName>
    <definedName name="____m4" hidden="1">{"TAB1",#N/A,TRUE,"GENERAL";"TAB2",#N/A,TRUE,"GENERAL";"TAB3",#N/A,TRUE,"GENERAL";"TAB4",#N/A,TRUE,"GENERAL";"TAB5",#N/A,TRUE,"GENERAL"}</definedName>
    <definedName name="____m5" hidden="1">{"via1",#N/A,TRUE,"general";"via2",#N/A,TRUE,"general";"via3",#N/A,TRUE,"general"}</definedName>
    <definedName name="____m6" hidden="1">{"TAB1",#N/A,TRUE,"GENERAL";"TAB2",#N/A,TRUE,"GENERAL";"TAB3",#N/A,TRUE,"GENERAL";"TAB4",#N/A,TRUE,"GENERAL";"TAB5",#N/A,TRUE,"GENERAL"}</definedName>
    <definedName name="____m7" hidden="1">{"TAB1",#N/A,TRUE,"GENERAL";"TAB2",#N/A,TRUE,"GENERAL";"TAB3",#N/A,TRUE,"GENERAL";"TAB4",#N/A,TRUE,"GENERAL";"TAB5",#N/A,TRUE,"GENERAL"}</definedName>
    <definedName name="____m8" hidden="1">{"via1",#N/A,TRUE,"general";"via2",#N/A,TRUE,"general";"via3",#N/A,TRUE,"general"}</definedName>
    <definedName name="____m9" hidden="1">{"via1",#N/A,TRUE,"general";"via2",#N/A,TRUE,"general";"via3",#N/A,TRUE,"general"}</definedName>
    <definedName name="____n3" hidden="1">{"TAB1",#N/A,TRUE,"GENERAL";"TAB2",#N/A,TRUE,"GENERAL";"TAB3",#N/A,TRUE,"GENERAL";"TAB4",#N/A,TRUE,"GENERAL";"TAB5",#N/A,TRUE,"GENERAL"}</definedName>
    <definedName name="____n4" hidden="1">{"via1",#N/A,TRUE,"general";"via2",#N/A,TRUE,"general";"via3",#N/A,TRUE,"general"}</definedName>
    <definedName name="____n5" hidden="1">{"TAB1",#N/A,TRUE,"GENERAL";"TAB2",#N/A,TRUE,"GENERAL";"TAB3",#N/A,TRUE,"GENERAL";"TAB4",#N/A,TRUE,"GENERAL";"TAB5",#N/A,TRUE,"GENERAL"}</definedName>
    <definedName name="____nyn7" hidden="1">{"via1",#N/A,TRUE,"general";"via2",#N/A,TRUE,"general";"via3",#N/A,TRUE,"general"}</definedName>
    <definedName name="____o4" hidden="1">{"via1",#N/A,TRUE,"general";"via2",#N/A,TRUE,"general";"via3",#N/A,TRUE,"general"}</definedName>
    <definedName name="____o5" hidden="1">{"TAB1",#N/A,TRUE,"GENERAL";"TAB2",#N/A,TRUE,"GENERAL";"TAB3",#N/A,TRUE,"GENERAL";"TAB4",#N/A,TRUE,"GENERAL";"TAB5",#N/A,TRUE,"GENERAL"}</definedName>
    <definedName name="____o6" hidden="1">{"TAB1",#N/A,TRUE,"GENERAL";"TAB2",#N/A,TRUE,"GENERAL";"TAB3",#N/A,TRUE,"GENERAL";"TAB4",#N/A,TRUE,"GENERAL";"TAB5",#N/A,TRUE,"GENERAL"}</definedName>
    <definedName name="____o7" hidden="1">{"TAB1",#N/A,TRUE,"GENERAL";"TAB2",#N/A,TRUE,"GENERAL";"TAB3",#N/A,TRUE,"GENERAL";"TAB4",#N/A,TRUE,"GENERAL";"TAB5",#N/A,TRUE,"GENERAL"}</definedName>
    <definedName name="____o8" hidden="1">{"via1",#N/A,TRUE,"general";"via2",#N/A,TRUE,"general";"via3",#N/A,TRUE,"general"}</definedName>
    <definedName name="____o9" hidden="1">{"TAB1",#N/A,TRUE,"GENERAL";"TAB2",#N/A,TRUE,"GENERAL";"TAB3",#N/A,TRUE,"GENERAL";"TAB4",#N/A,TRUE,"GENERAL";"TAB5",#N/A,TRUE,"GENERAL"}</definedName>
    <definedName name="____p6" hidden="1">{"via1",#N/A,TRUE,"general";"via2",#N/A,TRUE,"general";"via3",#N/A,TRUE,"general"}</definedName>
    <definedName name="____p7" hidden="1">{"via1",#N/A,TRUE,"general";"via2",#N/A,TRUE,"general";"via3",#N/A,TRUE,"general"}</definedName>
    <definedName name="____p8" hidden="1">{"TAB1",#N/A,TRUE,"GENERAL";"TAB2",#N/A,TRUE,"GENERAL";"TAB3",#N/A,TRUE,"GENERAL";"TAB4",#N/A,TRUE,"GENERAL";"TAB5",#N/A,TRUE,"GENERAL"}</definedName>
    <definedName name="____PER5">#REF!</definedName>
    <definedName name="____PJ50" localSheetId="3">#REF!</definedName>
    <definedName name="____PJ50">#REF!</definedName>
    <definedName name="____pj51" localSheetId="3">#REF!</definedName>
    <definedName name="____pj51">#REF!</definedName>
    <definedName name="____r" hidden="1">{"TAB1",#N/A,TRUE,"GENERAL";"TAB2",#N/A,TRUE,"GENERAL";"TAB3",#N/A,TRUE,"GENERAL";"TAB4",#N/A,TRUE,"GENERAL";"TAB5",#N/A,TRUE,"GENERAL"}</definedName>
    <definedName name="____r4r" hidden="1">{"via1",#N/A,TRUE,"general";"via2",#N/A,TRUE,"general";"via3",#N/A,TRUE,"general"}</definedName>
    <definedName name="____rc">#REF!</definedName>
    <definedName name="____rtu6" hidden="1">{"via1",#N/A,TRUE,"general";"via2",#N/A,TRUE,"general";"via3",#N/A,TRUE,"general"}</definedName>
    <definedName name="____s1" hidden="1">{"via1",#N/A,TRUE,"general";"via2",#N/A,TRUE,"general";"via3",#N/A,TRUE,"general"}</definedName>
    <definedName name="____s2" hidden="1">{"TAB1",#N/A,TRUE,"GENERAL";"TAB2",#N/A,TRUE,"GENERAL";"TAB3",#N/A,TRUE,"GENERAL";"TAB4",#N/A,TRUE,"GENERAL";"TAB5",#N/A,TRUE,"GENERAL"}</definedName>
    <definedName name="____s3" hidden="1">{"TAB1",#N/A,TRUE,"GENERAL";"TAB2",#N/A,TRUE,"GENERAL";"TAB3",#N/A,TRUE,"GENERAL";"TAB4",#N/A,TRUE,"GENERAL";"TAB5",#N/A,TRUE,"GENERAL"}</definedName>
    <definedName name="____s4" hidden="1">{"via1",#N/A,TRUE,"general";"via2",#N/A,TRUE,"general";"via3",#N/A,TRUE,"general"}</definedName>
    <definedName name="____s5" hidden="1">{"via1",#N/A,TRUE,"general";"via2",#N/A,TRUE,"general";"via3",#N/A,TRUE,"general"}</definedName>
    <definedName name="____s6" hidden="1">{"TAB1",#N/A,TRUE,"GENERAL";"TAB2",#N/A,TRUE,"GENERAL";"TAB3",#N/A,TRUE,"GENERAL";"TAB4",#N/A,TRUE,"GENERAL";"TAB5",#N/A,TRUE,"GENERAL"}</definedName>
    <definedName name="____s7" hidden="1">{"via1",#N/A,TRUE,"general";"via2",#N/A,TRUE,"general";"via3",#N/A,TRUE,"general"}</definedName>
    <definedName name="____SBC1">[1]INV!$A$12:$D$15</definedName>
    <definedName name="____SBC3">[1]INV!$F$12:$I$15</definedName>
    <definedName name="____SBC5">[1]INV!$K$12:$N$15</definedName>
    <definedName name="____t3" hidden="1">{"TAB1",#N/A,TRUE,"GENERAL";"TAB2",#N/A,TRUE,"GENERAL";"TAB3",#N/A,TRUE,"GENERAL";"TAB4",#N/A,TRUE,"GENERAL";"TAB5",#N/A,TRUE,"GENERAL"}</definedName>
    <definedName name="____t4" hidden="1">{"via1",#N/A,TRUE,"general";"via2",#N/A,TRUE,"general";"via3",#N/A,TRUE,"general"}</definedName>
    <definedName name="____t5" hidden="1">{"TAB1",#N/A,TRUE,"GENERAL";"TAB2",#N/A,TRUE,"GENERAL";"TAB3",#N/A,TRUE,"GENERAL";"TAB4",#N/A,TRUE,"GENERAL";"TAB5",#N/A,TRUE,"GENERAL"}</definedName>
    <definedName name="____t6" hidden="1">{"via1",#N/A,TRUE,"general";"via2",#N/A,TRUE,"general";"via3",#N/A,TRUE,"general"}</definedName>
    <definedName name="____t66" hidden="1">{"TAB1",#N/A,TRUE,"GENERAL";"TAB2",#N/A,TRUE,"GENERAL";"TAB3",#N/A,TRUE,"GENERAL";"TAB4",#N/A,TRUE,"GENERAL";"TAB5",#N/A,TRUE,"GENERAL"}</definedName>
    <definedName name="____t7" hidden="1">{"via1",#N/A,TRUE,"general";"via2",#N/A,TRUE,"general";"via3",#N/A,TRUE,"general"}</definedName>
    <definedName name="____t77" hidden="1">{"TAB1",#N/A,TRUE,"GENERAL";"TAB2",#N/A,TRUE,"GENERAL";"TAB3",#N/A,TRUE,"GENERAL";"TAB4",#N/A,TRUE,"GENERAL";"TAB5",#N/A,TRUE,"GENERAL"}</definedName>
    <definedName name="____t8" hidden="1">{"TAB1",#N/A,TRUE,"GENERAL";"TAB2",#N/A,TRUE,"GENERAL";"TAB3",#N/A,TRUE,"GENERAL";"TAB4",#N/A,TRUE,"GENERAL";"TAB5",#N/A,TRUE,"GENERAL"}</definedName>
    <definedName name="____t88" hidden="1">{"via1",#N/A,TRUE,"general";"via2",#N/A,TRUE,"general";"via3",#N/A,TRUE,"general"}</definedName>
    <definedName name="____t9" hidden="1">{"TAB1",#N/A,TRUE,"GENERAL";"TAB2",#N/A,TRUE,"GENERAL";"TAB3",#N/A,TRUE,"GENERAL";"TAB4",#N/A,TRUE,"GENERAL";"TAB5",#N/A,TRUE,"GENERAL"}</definedName>
    <definedName name="____t99" hidden="1">{"via1",#N/A,TRUE,"general";"via2",#N/A,TRUE,"general";"via3",#N/A,TRUE,"general"}</definedName>
    <definedName name="____u4" hidden="1">{"TAB1",#N/A,TRUE,"GENERAL";"TAB2",#N/A,TRUE,"GENERAL";"TAB3",#N/A,TRUE,"GENERAL";"TAB4",#N/A,TRUE,"GENERAL";"TAB5",#N/A,TRUE,"GENERAL"}</definedName>
    <definedName name="____u5" hidden="1">{"TAB1",#N/A,TRUE,"GENERAL";"TAB2",#N/A,TRUE,"GENERAL";"TAB3",#N/A,TRUE,"GENERAL";"TAB4",#N/A,TRUE,"GENERAL";"TAB5",#N/A,TRUE,"GENERAL"}</definedName>
    <definedName name="____u6" hidden="1">{"TAB1",#N/A,TRUE,"GENERAL";"TAB2",#N/A,TRUE,"GENERAL";"TAB3",#N/A,TRUE,"GENERAL";"TAB4",#N/A,TRUE,"GENERAL";"TAB5",#N/A,TRUE,"GENERAL"}</definedName>
    <definedName name="____u7" hidden="1">{"via1",#N/A,TRUE,"general";"via2",#N/A,TRUE,"general";"via3",#N/A,TRUE,"general"}</definedName>
    <definedName name="____u8" hidden="1">{"TAB1",#N/A,TRUE,"GENERAL";"TAB2",#N/A,TRUE,"GENERAL";"TAB3",#N/A,TRUE,"GENERAL";"TAB4",#N/A,TRUE,"GENERAL";"TAB5",#N/A,TRUE,"GENERAL"}</definedName>
    <definedName name="____u9" hidden="1">{"TAB1",#N/A,TRUE,"GENERAL";"TAB2",#N/A,TRUE,"GENERAL";"TAB3",#N/A,TRUE,"GENERAL";"TAB4",#N/A,TRUE,"GENERAL";"TAB5",#N/A,TRUE,"GENERAL"}</definedName>
    <definedName name="____ur7" hidden="1">{"TAB1",#N/A,TRUE,"GENERAL";"TAB2",#N/A,TRUE,"GENERAL";"TAB3",#N/A,TRUE,"GENERAL";"TAB4",#N/A,TRUE,"GENERAL";"TAB5",#N/A,TRUE,"GENERAL"}</definedName>
    <definedName name="____v2" hidden="1">{"via1",#N/A,TRUE,"general";"via2",#N/A,TRUE,"general";"via3",#N/A,TRUE,"general"}</definedName>
    <definedName name="____v3" hidden="1">{"TAB1",#N/A,TRUE,"GENERAL";"TAB2",#N/A,TRUE,"GENERAL";"TAB3",#N/A,TRUE,"GENERAL";"TAB4",#N/A,TRUE,"GENERAL";"TAB5",#N/A,TRUE,"GENERAL"}</definedName>
    <definedName name="____v4" hidden="1">{"TAB1",#N/A,TRUE,"GENERAL";"TAB2",#N/A,TRUE,"GENERAL";"TAB3",#N/A,TRUE,"GENERAL";"TAB4",#N/A,TRUE,"GENERAL";"TAB5",#N/A,TRUE,"GENERAL"}</definedName>
    <definedName name="____v5" hidden="1">{"TAB1",#N/A,TRUE,"GENERAL";"TAB2",#N/A,TRUE,"GENERAL";"TAB3",#N/A,TRUE,"GENERAL";"TAB4",#N/A,TRUE,"GENERAL";"TAB5",#N/A,TRUE,"GENERAL"}</definedName>
    <definedName name="____v6" hidden="1">{"TAB1",#N/A,TRUE,"GENERAL";"TAB2",#N/A,TRUE,"GENERAL";"TAB3",#N/A,TRUE,"GENERAL";"TAB4",#N/A,TRUE,"GENERAL";"TAB5",#N/A,TRUE,"GENERAL"}</definedName>
    <definedName name="____v7" hidden="1">{"via1",#N/A,TRUE,"general";"via2",#N/A,TRUE,"general";"via3",#N/A,TRUE,"general"}</definedName>
    <definedName name="____v8" hidden="1">{"TAB1",#N/A,TRUE,"GENERAL";"TAB2",#N/A,TRUE,"GENERAL";"TAB3",#N/A,TRUE,"GENERAL";"TAB4",#N/A,TRUE,"GENERAL";"TAB5",#N/A,TRUE,"GENERAL"}</definedName>
    <definedName name="____v9" hidden="1">{"TAB1",#N/A,TRUE,"GENERAL";"TAB2",#N/A,TRUE,"GENERAL";"TAB3",#N/A,TRUE,"GENERAL";"TAB4",#N/A,TRUE,"GENERAL";"TAB5",#N/A,TRUE,"GENERAL"}</definedName>
    <definedName name="____vfv4" hidden="1">{"via1",#N/A,TRUE,"general";"via2",#N/A,TRUE,"general";"via3",#N/A,TRUE,"general"}</definedName>
    <definedName name="____x1" hidden="1">{"TAB1",#N/A,TRUE,"GENERAL";"TAB2",#N/A,TRUE,"GENERAL";"TAB3",#N/A,TRUE,"GENERAL";"TAB4",#N/A,TRUE,"GENERAL";"TAB5",#N/A,TRUE,"GENERAL"}</definedName>
    <definedName name="____x2" hidden="1">{"via1",#N/A,TRUE,"general";"via2",#N/A,TRUE,"general";"via3",#N/A,TRUE,"general"}</definedName>
    <definedName name="____x3" hidden="1">{"via1",#N/A,TRUE,"general";"via2",#N/A,TRUE,"general";"via3",#N/A,TRUE,"general"}</definedName>
    <definedName name="____x4" hidden="1">{"via1",#N/A,TRUE,"general";"via2",#N/A,TRUE,"general";"via3",#N/A,TRUE,"general"}</definedName>
    <definedName name="____x5" hidden="1">{"TAB1",#N/A,TRUE,"GENERAL";"TAB2",#N/A,TRUE,"GENERAL";"TAB3",#N/A,TRUE,"GENERAL";"TAB4",#N/A,TRUE,"GENERAL";"TAB5",#N/A,TRUE,"GENERAL"}</definedName>
    <definedName name="____x6" hidden="1">{"TAB1",#N/A,TRUE,"GENERAL";"TAB2",#N/A,TRUE,"GENERAL";"TAB3",#N/A,TRUE,"GENERAL";"TAB4",#N/A,TRUE,"GENERAL";"TAB5",#N/A,TRUE,"GENERAL"}</definedName>
    <definedName name="____x7" hidden="1">{"TAB1",#N/A,TRUE,"GENERAL";"TAB2",#N/A,TRUE,"GENERAL";"TAB3",#N/A,TRUE,"GENERAL";"TAB4",#N/A,TRUE,"GENERAL";"TAB5",#N/A,TRUE,"GENERAL"}</definedName>
    <definedName name="____x8" hidden="1">{"via1",#N/A,TRUE,"general";"via2",#N/A,TRUE,"general";"via3",#N/A,TRUE,"general"}</definedName>
    <definedName name="____x9" hidden="1">{"TAB1",#N/A,TRUE,"GENERAL";"TAB2",#N/A,TRUE,"GENERAL";"TAB3",#N/A,TRUE,"GENERAL";"TAB4",#N/A,TRUE,"GENERAL";"TAB5",#N/A,TRUE,"GENERAL"}</definedName>
    <definedName name="____y2" hidden="1">{"TAB1",#N/A,TRUE,"GENERAL";"TAB2",#N/A,TRUE,"GENERAL";"TAB3",#N/A,TRUE,"GENERAL";"TAB4",#N/A,TRUE,"GENERAL";"TAB5",#N/A,TRUE,"GENERAL"}</definedName>
    <definedName name="____y3" hidden="1">{"via1",#N/A,TRUE,"general";"via2",#N/A,TRUE,"general";"via3",#N/A,TRUE,"general"}</definedName>
    <definedName name="____y4" hidden="1">{"via1",#N/A,TRUE,"general";"via2",#N/A,TRUE,"general";"via3",#N/A,TRUE,"general"}</definedName>
    <definedName name="____y5" hidden="1">{"TAB1",#N/A,TRUE,"GENERAL";"TAB2",#N/A,TRUE,"GENERAL";"TAB3",#N/A,TRUE,"GENERAL";"TAB4",#N/A,TRUE,"GENERAL";"TAB5",#N/A,TRUE,"GENERAL"}</definedName>
    <definedName name="____y6" hidden="1">{"via1",#N/A,TRUE,"general";"via2",#N/A,TRUE,"general";"via3",#N/A,TRUE,"general"}</definedName>
    <definedName name="____y7" hidden="1">{"via1",#N/A,TRUE,"general";"via2",#N/A,TRUE,"general";"via3",#N/A,TRUE,"general"}</definedName>
    <definedName name="____y8" hidden="1">{"via1",#N/A,TRUE,"general";"via2",#N/A,TRUE,"general";"via3",#N/A,TRUE,"general"}</definedName>
    <definedName name="____y9" hidden="1">{"TAB1",#N/A,TRUE,"GENERAL";"TAB2",#N/A,TRUE,"GENERAL";"TAB3",#N/A,TRUE,"GENERAL";"TAB4",#N/A,TRUE,"GENERAL";"TAB5",#N/A,TRUE,"GENERAL"}</definedName>
    <definedName name="____z1" hidden="1">{"TAB1",#N/A,TRUE,"GENERAL";"TAB2",#N/A,TRUE,"GENERAL";"TAB3",#N/A,TRUE,"GENERAL";"TAB4",#N/A,TRUE,"GENERAL";"TAB5",#N/A,TRUE,"GENERAL"}</definedName>
    <definedName name="____z2" hidden="1">{"via1",#N/A,TRUE,"general";"via2",#N/A,TRUE,"general";"via3",#N/A,TRUE,"general"}</definedName>
    <definedName name="____z3" hidden="1">{"via1",#N/A,TRUE,"general";"via2",#N/A,TRUE,"general";"via3",#N/A,TRUE,"general"}</definedName>
    <definedName name="____z4" hidden="1">{"TAB1",#N/A,TRUE,"GENERAL";"TAB2",#N/A,TRUE,"GENERAL";"TAB3",#N/A,TRUE,"GENERAL";"TAB4",#N/A,TRUE,"GENERAL";"TAB5",#N/A,TRUE,"GENERAL"}</definedName>
    <definedName name="____z5" hidden="1">{"via1",#N/A,TRUE,"general";"via2",#N/A,TRUE,"general";"via3",#N/A,TRUE,"general"}</definedName>
    <definedName name="____z6" hidden="1">{"TAB1",#N/A,TRUE,"GENERAL";"TAB2",#N/A,TRUE,"GENERAL";"TAB3",#N/A,TRUE,"GENERAL";"TAB4",#N/A,TRUE,"GENERAL";"TAB5",#N/A,TRUE,"GENERAL"}</definedName>
    <definedName name="___a1" hidden="1">{"TAB1",#N/A,TRUE,"GENERAL";"TAB2",#N/A,TRUE,"GENERAL";"TAB3",#N/A,TRUE,"GENERAL";"TAB4",#N/A,TRUE,"GENERAL";"TAB5",#N/A,TRUE,"GENERAL"}</definedName>
    <definedName name="___A17000">#REF!</definedName>
    <definedName name="___A20000">#REF!</definedName>
    <definedName name="___a3" hidden="1">{"TAB1",#N/A,TRUE,"GENERAL";"TAB2",#N/A,TRUE,"GENERAL";"TAB3",#N/A,TRUE,"GENERAL";"TAB4",#N/A,TRUE,"GENERAL";"TAB5",#N/A,TRUE,"GENERAL"}</definedName>
    <definedName name="___A30000">#REF!</definedName>
    <definedName name="___a4" hidden="1">{"via1",#N/A,TRUE,"general";"via2",#N/A,TRUE,"general";"via3",#N/A,TRUE,"general"}</definedName>
    <definedName name="___a5" hidden="1">{"TAB1",#N/A,TRUE,"GENERAL";"TAB2",#N/A,TRUE,"GENERAL";"TAB3",#N/A,TRUE,"GENERAL";"TAB4",#N/A,TRUE,"GENERAL";"TAB5",#N/A,TRUE,"GENERAL"}</definedName>
    <definedName name="___a6" hidden="1">{"TAB1",#N/A,TRUE,"GENERAL";"TAB2",#N/A,TRUE,"GENERAL";"TAB3",#N/A,TRUE,"GENERAL";"TAB4",#N/A,TRUE,"GENERAL";"TAB5",#N/A,TRUE,"GENERAL"}</definedName>
    <definedName name="___AFC1">[1]INV!$A$25:$D$28</definedName>
    <definedName name="___AFC3">[1]INV!$F$25:$I$28</definedName>
    <definedName name="___AFC5">[1]INV!$K$25:$N$28</definedName>
    <definedName name="___APU221">#REF!</definedName>
    <definedName name="___APU465" localSheetId="0">[2]!absc</definedName>
    <definedName name="___APU465" localSheetId="1">[2]!absc</definedName>
    <definedName name="___APU465">[2]!absc</definedName>
    <definedName name="___b2" hidden="1">{"TAB1",#N/A,TRUE,"GENERAL";"TAB2",#N/A,TRUE,"GENERAL";"TAB3",#N/A,TRUE,"GENERAL";"TAB4",#N/A,TRUE,"GENERAL";"TAB5",#N/A,TRUE,"GENERAL"}</definedName>
    <definedName name="___b3" hidden="1">{"TAB1",#N/A,TRUE,"GENERAL";"TAB2",#N/A,TRUE,"GENERAL";"TAB3",#N/A,TRUE,"GENERAL";"TAB4",#N/A,TRUE,"GENERAL";"TAB5",#N/A,TRUE,"GENERAL"}</definedName>
    <definedName name="___b4" hidden="1">{"TAB1",#N/A,TRUE,"GENERAL";"TAB2",#N/A,TRUE,"GENERAL";"TAB3",#N/A,TRUE,"GENERAL";"TAB4",#N/A,TRUE,"GENERAL";"TAB5",#N/A,TRUE,"GENERAL"}</definedName>
    <definedName name="___b5" hidden="1">{"TAB1",#N/A,TRUE,"GENERAL";"TAB2",#N/A,TRUE,"GENERAL";"TAB3",#N/A,TRUE,"GENERAL";"TAB4",#N/A,TRUE,"GENERAL";"TAB5",#N/A,TRUE,"GENERAL"}</definedName>
    <definedName name="___b6" hidden="1">{"TAB1",#N/A,TRUE,"GENERAL";"TAB2",#N/A,TRUE,"GENERAL";"TAB3",#N/A,TRUE,"GENERAL";"TAB4",#N/A,TRUE,"GENERAL";"TAB5",#N/A,TRUE,"GENERAL"}</definedName>
    <definedName name="___b7" hidden="1">{"via1",#N/A,TRUE,"general";"via2",#N/A,TRUE,"general";"via3",#N/A,TRUE,"general"}</definedName>
    <definedName name="___b8" hidden="1">{"via1",#N/A,TRUE,"general";"via2",#N/A,TRUE,"general";"via3",#N/A,TRUE,"general"}</definedName>
    <definedName name="___bb9" hidden="1">{"TAB1",#N/A,TRUE,"GENERAL";"TAB2",#N/A,TRUE,"GENERAL";"TAB3",#N/A,TRUE,"GENERAL";"TAB4",#N/A,TRUE,"GENERAL";"TAB5",#N/A,TRUE,"GENERAL"}</definedName>
    <definedName name="___bgb5" hidden="1">{"TAB1",#N/A,TRUE,"GENERAL";"TAB2",#N/A,TRUE,"GENERAL";"TAB3",#N/A,TRUE,"GENERAL";"TAB4",#N/A,TRUE,"GENERAL";"TAB5",#N/A,TRUE,"GENERAL"}</definedName>
    <definedName name="___BGC1">[1]INV!$A$5:$D$8</definedName>
    <definedName name="___BGC3">[1]INV!$F$5:$I$8</definedName>
    <definedName name="___BGC5">[1]INV!$K$5:$N$8</definedName>
    <definedName name="___CAC1">[1]INV!$A$19:$D$22</definedName>
    <definedName name="___CAC3">[1]INV!$F$19:$I$22</definedName>
    <definedName name="___CAC5">[1]INV!$K$19:$N$22</definedName>
    <definedName name="___CAN4">#REF!</definedName>
    <definedName name="___g2" hidden="1">{"TAB1",#N/A,TRUE,"GENERAL";"TAB2",#N/A,TRUE,"GENERAL";"TAB3",#N/A,TRUE,"GENERAL";"TAB4",#N/A,TRUE,"GENERAL";"TAB5",#N/A,TRUE,"GENERAL"}</definedName>
    <definedName name="___g3" hidden="1">{"via1",#N/A,TRUE,"general";"via2",#N/A,TRUE,"general";"via3",#N/A,TRUE,"general"}</definedName>
    <definedName name="___g4" hidden="1">{"via1",#N/A,TRUE,"general";"via2",#N/A,TRUE,"general";"via3",#N/A,TRUE,"general"}</definedName>
    <definedName name="___g5" hidden="1">{"via1",#N/A,TRUE,"general";"via2",#N/A,TRUE,"general";"via3",#N/A,TRUE,"general"}</definedName>
    <definedName name="___g6" hidden="1">{"via1",#N/A,TRUE,"general";"via2",#N/A,TRUE,"general";"via3",#N/A,TRUE,"general"}</definedName>
    <definedName name="___g7" hidden="1">{"TAB1",#N/A,TRUE,"GENERAL";"TAB2",#N/A,TRUE,"GENERAL";"TAB3",#N/A,TRUE,"GENERAL";"TAB4",#N/A,TRUE,"GENERAL";"TAB5",#N/A,TRUE,"GENERAL"}</definedName>
    <definedName name="___GR1" hidden="1">{"TAB1",#N/A,TRUE,"GENERAL";"TAB2",#N/A,TRUE,"GENERAL";"TAB3",#N/A,TRUE,"GENERAL";"TAB4",#N/A,TRUE,"GENERAL";"TAB5",#N/A,TRUE,"GENERAL"}</definedName>
    <definedName name="___gtr4" hidden="1">{"via1",#N/A,TRUE,"general";"via2",#N/A,TRUE,"general";"via3",#N/A,TRUE,"general"}</definedName>
    <definedName name="___h2" hidden="1">{"via1",#N/A,TRUE,"general";"via2",#N/A,TRUE,"general";"via3",#N/A,TRUE,"general"}</definedName>
    <definedName name="___h3" hidden="1">{"via1",#N/A,TRUE,"general";"via2",#N/A,TRUE,"general";"via3",#N/A,TRUE,"general"}</definedName>
    <definedName name="___h4" hidden="1">{"TAB1",#N/A,TRUE,"GENERAL";"TAB2",#N/A,TRUE,"GENERAL";"TAB3",#N/A,TRUE,"GENERAL";"TAB4",#N/A,TRUE,"GENERAL";"TAB5",#N/A,TRUE,"GENERAL"}</definedName>
    <definedName name="___h5" hidden="1">{"TAB1",#N/A,TRUE,"GENERAL";"TAB2",#N/A,TRUE,"GENERAL";"TAB3",#N/A,TRUE,"GENERAL";"TAB4",#N/A,TRUE,"GENERAL";"TAB5",#N/A,TRUE,"GENERAL"}</definedName>
    <definedName name="___h6" hidden="1">{"via1",#N/A,TRUE,"general";"via2",#N/A,TRUE,"general";"via3",#N/A,TRUE,"general"}</definedName>
    <definedName name="___h7" hidden="1">{"TAB1",#N/A,TRUE,"GENERAL";"TAB2",#N/A,TRUE,"GENERAL";"TAB3",#N/A,TRUE,"GENERAL";"TAB4",#N/A,TRUE,"GENERAL";"TAB5",#N/A,TRUE,"GENERAL"}</definedName>
    <definedName name="___h8" hidden="1">{"via1",#N/A,TRUE,"general";"via2",#N/A,TRUE,"general";"via3",#N/A,TRUE,"general"}</definedName>
    <definedName name="___hfh7" hidden="1">{"via1",#N/A,TRUE,"general";"via2",#N/A,TRUE,"general";"via3",#N/A,TRUE,"general"}</definedName>
    <definedName name="___i4" hidden="1">{"via1",#N/A,TRUE,"general";"via2",#N/A,TRUE,"general";"via3",#N/A,TRUE,"general"}</definedName>
    <definedName name="___i5" hidden="1">{"TAB1",#N/A,TRUE,"GENERAL";"TAB2",#N/A,TRUE,"GENERAL";"TAB3",#N/A,TRUE,"GENERAL";"TAB4",#N/A,TRUE,"GENERAL";"TAB5",#N/A,TRUE,"GENERAL"}</definedName>
    <definedName name="___i6" hidden="1">{"TAB1",#N/A,TRUE,"GENERAL";"TAB2",#N/A,TRUE,"GENERAL";"TAB3",#N/A,TRUE,"GENERAL";"TAB4",#N/A,TRUE,"GENERAL";"TAB5",#N/A,TRUE,"GENERAL"}</definedName>
    <definedName name="___i7" hidden="1">{"via1",#N/A,TRUE,"general";"via2",#N/A,TRUE,"general";"via3",#N/A,TRUE,"general"}</definedName>
    <definedName name="___i77" hidden="1">{"TAB1",#N/A,TRUE,"GENERAL";"TAB2",#N/A,TRUE,"GENERAL";"TAB3",#N/A,TRUE,"GENERAL";"TAB4",#N/A,TRUE,"GENERAL";"TAB5",#N/A,TRUE,"GENERAL"}</definedName>
    <definedName name="___i8" hidden="1">{"via1",#N/A,TRUE,"general";"via2",#N/A,TRUE,"general";"via3",#N/A,TRUE,"general"}</definedName>
    <definedName name="___i9" hidden="1">{"TAB1",#N/A,TRUE,"GENERAL";"TAB2",#N/A,TRUE,"GENERAL";"TAB3",#N/A,TRUE,"GENERAL";"TAB4",#N/A,TRUE,"GENERAL";"TAB5",#N/A,TRUE,"GENERAL"}</definedName>
    <definedName name="___INF1">#REF!</definedName>
    <definedName name="___k3" hidden="1">{"TAB1",#N/A,TRUE,"GENERAL";"TAB2",#N/A,TRUE,"GENERAL";"TAB3",#N/A,TRUE,"GENERAL";"TAB4",#N/A,TRUE,"GENERAL";"TAB5",#N/A,TRUE,"GENERAL"}</definedName>
    <definedName name="___k4" hidden="1">{"via1",#N/A,TRUE,"general";"via2",#N/A,TRUE,"general";"via3",#N/A,TRUE,"general"}</definedName>
    <definedName name="___k5" hidden="1">{"via1",#N/A,TRUE,"general";"via2",#N/A,TRUE,"general";"via3",#N/A,TRUE,"general"}</definedName>
    <definedName name="___k6" hidden="1">{"TAB1",#N/A,TRUE,"GENERAL";"TAB2",#N/A,TRUE,"GENERAL";"TAB3",#N/A,TRUE,"GENERAL";"TAB4",#N/A,TRUE,"GENERAL";"TAB5",#N/A,TRUE,"GENERAL"}</definedName>
    <definedName name="___k7" hidden="1">{"via1",#N/A,TRUE,"general";"via2",#N/A,TRUE,"general";"via3",#N/A,TRUE,"general"}</definedName>
    <definedName name="___k8" hidden="1">{"via1",#N/A,TRUE,"general";"via2",#N/A,TRUE,"general";"via3",#N/A,TRUE,"general"}</definedName>
    <definedName name="___k9" hidden="1">{"TAB1",#N/A,TRUE,"GENERAL";"TAB2",#N/A,TRUE,"GENERAL";"TAB3",#N/A,TRUE,"GENERAL";"TAB4",#N/A,TRUE,"GENERAL";"TAB5",#N/A,TRUE,"GENERAL"}</definedName>
    <definedName name="___kjk6" hidden="1">{"TAB1",#N/A,TRUE,"GENERAL";"TAB2",#N/A,TRUE,"GENERAL";"TAB3",#N/A,TRUE,"GENERAL";"TAB4",#N/A,TRUE,"GENERAL";"TAB5",#N/A,TRUE,"GENERAL"}</definedName>
    <definedName name="___m3" hidden="1">{"via1",#N/A,TRUE,"general";"via2",#N/A,TRUE,"general";"via3",#N/A,TRUE,"general"}</definedName>
    <definedName name="___m4" hidden="1">{"TAB1",#N/A,TRUE,"GENERAL";"TAB2",#N/A,TRUE,"GENERAL";"TAB3",#N/A,TRUE,"GENERAL";"TAB4",#N/A,TRUE,"GENERAL";"TAB5",#N/A,TRUE,"GENERAL"}</definedName>
    <definedName name="___m5" hidden="1">{"via1",#N/A,TRUE,"general";"via2",#N/A,TRUE,"general";"via3",#N/A,TRUE,"general"}</definedName>
    <definedName name="___m6" hidden="1">{"TAB1",#N/A,TRUE,"GENERAL";"TAB2",#N/A,TRUE,"GENERAL";"TAB3",#N/A,TRUE,"GENERAL";"TAB4",#N/A,TRUE,"GENERAL";"TAB5",#N/A,TRUE,"GENERAL"}</definedName>
    <definedName name="___m7" hidden="1">{"TAB1",#N/A,TRUE,"GENERAL";"TAB2",#N/A,TRUE,"GENERAL";"TAB3",#N/A,TRUE,"GENERAL";"TAB4",#N/A,TRUE,"GENERAL";"TAB5",#N/A,TRUE,"GENERAL"}</definedName>
    <definedName name="___m8" hidden="1">{"via1",#N/A,TRUE,"general";"via2",#N/A,TRUE,"general";"via3",#N/A,TRUE,"general"}</definedName>
    <definedName name="___m9" hidden="1">{"via1",#N/A,TRUE,"general";"via2",#N/A,TRUE,"general";"via3",#N/A,TRUE,"general"}</definedName>
    <definedName name="___n3" hidden="1">{"TAB1",#N/A,TRUE,"GENERAL";"TAB2",#N/A,TRUE,"GENERAL";"TAB3",#N/A,TRUE,"GENERAL";"TAB4",#N/A,TRUE,"GENERAL";"TAB5",#N/A,TRUE,"GENERAL"}</definedName>
    <definedName name="___n4" hidden="1">{"via1",#N/A,TRUE,"general";"via2",#N/A,TRUE,"general";"via3",#N/A,TRUE,"general"}</definedName>
    <definedName name="___n5" hidden="1">{"TAB1",#N/A,TRUE,"GENERAL";"TAB2",#N/A,TRUE,"GENERAL";"TAB3",#N/A,TRUE,"GENERAL";"TAB4",#N/A,TRUE,"GENERAL";"TAB5",#N/A,TRUE,"GENERAL"}</definedName>
    <definedName name="___nyn7" hidden="1">{"via1",#N/A,TRUE,"general";"via2",#N/A,TRUE,"general";"via3",#N/A,TRUE,"general"}</definedName>
    <definedName name="___o4" hidden="1">{"via1",#N/A,TRUE,"general";"via2",#N/A,TRUE,"general";"via3",#N/A,TRUE,"general"}</definedName>
    <definedName name="___o5" hidden="1">{"TAB1",#N/A,TRUE,"GENERAL";"TAB2",#N/A,TRUE,"GENERAL";"TAB3",#N/A,TRUE,"GENERAL";"TAB4",#N/A,TRUE,"GENERAL";"TAB5",#N/A,TRUE,"GENERAL"}</definedName>
    <definedName name="___o6" hidden="1">{"TAB1",#N/A,TRUE,"GENERAL";"TAB2",#N/A,TRUE,"GENERAL";"TAB3",#N/A,TRUE,"GENERAL";"TAB4",#N/A,TRUE,"GENERAL";"TAB5",#N/A,TRUE,"GENERAL"}</definedName>
    <definedName name="___o7" hidden="1">{"TAB1",#N/A,TRUE,"GENERAL";"TAB2",#N/A,TRUE,"GENERAL";"TAB3",#N/A,TRUE,"GENERAL";"TAB4",#N/A,TRUE,"GENERAL";"TAB5",#N/A,TRUE,"GENERAL"}</definedName>
    <definedName name="___o8" hidden="1">{"via1",#N/A,TRUE,"general";"via2",#N/A,TRUE,"general";"via3",#N/A,TRUE,"general"}</definedName>
    <definedName name="___o9" hidden="1">{"TAB1",#N/A,TRUE,"GENERAL";"TAB2",#N/A,TRUE,"GENERAL";"TAB3",#N/A,TRUE,"GENERAL";"TAB4",#N/A,TRUE,"GENERAL";"TAB5",#N/A,TRUE,"GENERAL"}</definedName>
    <definedName name="___p6" hidden="1">{"via1",#N/A,TRUE,"general";"via2",#N/A,TRUE,"general";"via3",#N/A,TRUE,"general"}</definedName>
    <definedName name="___p7" hidden="1">{"via1",#N/A,TRUE,"general";"via2",#N/A,TRUE,"general";"via3",#N/A,TRUE,"general"}</definedName>
    <definedName name="___p8" hidden="1">{"TAB1",#N/A,TRUE,"GENERAL";"TAB2",#N/A,TRUE,"GENERAL";"TAB3",#N/A,TRUE,"GENERAL";"TAB4",#N/A,TRUE,"GENERAL";"TAB5",#N/A,TRUE,"GENERAL"}</definedName>
    <definedName name="___PER3">#REF!</definedName>
    <definedName name="___PER4">#REF!</definedName>
    <definedName name="___PER5">#REF!</definedName>
    <definedName name="___PER6">#REF!</definedName>
    <definedName name="___PER8">#REF!</definedName>
    <definedName name="___PJ50" localSheetId="3">#REF!</definedName>
    <definedName name="___PJ50">#REF!</definedName>
    <definedName name="___pj51" localSheetId="3">#REF!</definedName>
    <definedName name="___pj51">#REF!</definedName>
    <definedName name="___r" hidden="1">{"TAB1",#N/A,TRUE,"GENERAL";"TAB2",#N/A,TRUE,"GENERAL";"TAB3",#N/A,TRUE,"GENERAL";"TAB4",#N/A,TRUE,"GENERAL";"TAB5",#N/A,TRUE,"GENERAL"}</definedName>
    <definedName name="___r4r" hidden="1">{"via1",#N/A,TRUE,"general";"via2",#N/A,TRUE,"general";"via3",#N/A,TRUE,"general"}</definedName>
    <definedName name="___rc">#REF!</definedName>
    <definedName name="___rtu6" hidden="1">{"via1",#N/A,TRUE,"general";"via2",#N/A,TRUE,"general";"via3",#N/A,TRUE,"general"}</definedName>
    <definedName name="___s1" hidden="1">{"via1",#N/A,TRUE,"general";"via2",#N/A,TRUE,"general";"via3",#N/A,TRUE,"general"}</definedName>
    <definedName name="___s2" hidden="1">{"TAB1",#N/A,TRUE,"GENERAL";"TAB2",#N/A,TRUE,"GENERAL";"TAB3",#N/A,TRUE,"GENERAL";"TAB4",#N/A,TRUE,"GENERAL";"TAB5",#N/A,TRUE,"GENERAL"}</definedName>
    <definedName name="___s3" hidden="1">{"TAB1",#N/A,TRUE,"GENERAL";"TAB2",#N/A,TRUE,"GENERAL";"TAB3",#N/A,TRUE,"GENERAL";"TAB4",#N/A,TRUE,"GENERAL";"TAB5",#N/A,TRUE,"GENERAL"}</definedName>
    <definedName name="___s4" hidden="1">{"via1",#N/A,TRUE,"general";"via2",#N/A,TRUE,"general";"via3",#N/A,TRUE,"general"}</definedName>
    <definedName name="___s5" hidden="1">{"via1",#N/A,TRUE,"general";"via2",#N/A,TRUE,"general";"via3",#N/A,TRUE,"general"}</definedName>
    <definedName name="___s6" hidden="1">{"TAB1",#N/A,TRUE,"GENERAL";"TAB2",#N/A,TRUE,"GENERAL";"TAB3",#N/A,TRUE,"GENERAL";"TAB4",#N/A,TRUE,"GENERAL";"TAB5",#N/A,TRUE,"GENERAL"}</definedName>
    <definedName name="___s7" hidden="1">{"via1",#N/A,TRUE,"general";"via2",#N/A,TRUE,"general";"via3",#N/A,TRUE,"general"}</definedName>
    <definedName name="___SBC1">[1]INV!$A$12:$D$15</definedName>
    <definedName name="___SBC3">[1]INV!$F$12:$I$15</definedName>
    <definedName name="___SBC5">[1]INV!$K$12:$N$15</definedName>
    <definedName name="___t3" hidden="1">{"TAB1",#N/A,TRUE,"GENERAL";"TAB2",#N/A,TRUE,"GENERAL";"TAB3",#N/A,TRUE,"GENERAL";"TAB4",#N/A,TRUE,"GENERAL";"TAB5",#N/A,TRUE,"GENERAL"}</definedName>
    <definedName name="___t4" hidden="1">{"via1",#N/A,TRUE,"general";"via2",#N/A,TRUE,"general";"via3",#N/A,TRUE,"general"}</definedName>
    <definedName name="___t5" hidden="1">{"TAB1",#N/A,TRUE,"GENERAL";"TAB2",#N/A,TRUE,"GENERAL";"TAB3",#N/A,TRUE,"GENERAL";"TAB4",#N/A,TRUE,"GENERAL";"TAB5",#N/A,TRUE,"GENERAL"}</definedName>
    <definedName name="___t6" hidden="1">{"via1",#N/A,TRUE,"general";"via2",#N/A,TRUE,"general";"via3",#N/A,TRUE,"general"}</definedName>
    <definedName name="___t66" hidden="1">{"TAB1",#N/A,TRUE,"GENERAL";"TAB2",#N/A,TRUE,"GENERAL";"TAB3",#N/A,TRUE,"GENERAL";"TAB4",#N/A,TRUE,"GENERAL";"TAB5",#N/A,TRUE,"GENERAL"}</definedName>
    <definedName name="___t7" hidden="1">{"via1",#N/A,TRUE,"general";"via2",#N/A,TRUE,"general";"via3",#N/A,TRUE,"general"}</definedName>
    <definedName name="___t77" hidden="1">{"TAB1",#N/A,TRUE,"GENERAL";"TAB2",#N/A,TRUE,"GENERAL";"TAB3",#N/A,TRUE,"GENERAL";"TAB4",#N/A,TRUE,"GENERAL";"TAB5",#N/A,TRUE,"GENERAL"}</definedName>
    <definedName name="___t8" hidden="1">{"TAB1",#N/A,TRUE,"GENERAL";"TAB2",#N/A,TRUE,"GENERAL";"TAB3",#N/A,TRUE,"GENERAL";"TAB4",#N/A,TRUE,"GENERAL";"TAB5",#N/A,TRUE,"GENERAL"}</definedName>
    <definedName name="___t88" hidden="1">{"via1",#N/A,TRUE,"general";"via2",#N/A,TRUE,"general";"via3",#N/A,TRUE,"general"}</definedName>
    <definedName name="___t9" hidden="1">{"TAB1",#N/A,TRUE,"GENERAL";"TAB2",#N/A,TRUE,"GENERAL";"TAB3",#N/A,TRUE,"GENERAL";"TAB4",#N/A,TRUE,"GENERAL";"TAB5",#N/A,TRUE,"GENERAL"}</definedName>
    <definedName name="___t99" hidden="1">{"via1",#N/A,TRUE,"general";"via2",#N/A,TRUE,"general";"via3",#N/A,TRUE,"general"}</definedName>
    <definedName name="___u4" hidden="1">{"TAB1",#N/A,TRUE,"GENERAL";"TAB2",#N/A,TRUE,"GENERAL";"TAB3",#N/A,TRUE,"GENERAL";"TAB4",#N/A,TRUE,"GENERAL";"TAB5",#N/A,TRUE,"GENERAL"}</definedName>
    <definedName name="___u5" hidden="1">{"TAB1",#N/A,TRUE,"GENERAL";"TAB2",#N/A,TRUE,"GENERAL";"TAB3",#N/A,TRUE,"GENERAL";"TAB4",#N/A,TRUE,"GENERAL";"TAB5",#N/A,TRUE,"GENERAL"}</definedName>
    <definedName name="___u6" hidden="1">{"TAB1",#N/A,TRUE,"GENERAL";"TAB2",#N/A,TRUE,"GENERAL";"TAB3",#N/A,TRUE,"GENERAL";"TAB4",#N/A,TRUE,"GENERAL";"TAB5",#N/A,TRUE,"GENERAL"}</definedName>
    <definedName name="___u7" hidden="1">{"via1",#N/A,TRUE,"general";"via2",#N/A,TRUE,"general";"via3",#N/A,TRUE,"general"}</definedName>
    <definedName name="___u8" hidden="1">{"TAB1",#N/A,TRUE,"GENERAL";"TAB2",#N/A,TRUE,"GENERAL";"TAB3",#N/A,TRUE,"GENERAL";"TAB4",#N/A,TRUE,"GENERAL";"TAB5",#N/A,TRUE,"GENERAL"}</definedName>
    <definedName name="___u9" hidden="1">{"TAB1",#N/A,TRUE,"GENERAL";"TAB2",#N/A,TRUE,"GENERAL";"TAB3",#N/A,TRUE,"GENERAL";"TAB4",#N/A,TRUE,"GENERAL";"TAB5",#N/A,TRUE,"GENERAL"}</definedName>
    <definedName name="___ur7" hidden="1">{"TAB1",#N/A,TRUE,"GENERAL";"TAB2",#N/A,TRUE,"GENERAL";"TAB3",#N/A,TRUE,"GENERAL";"TAB4",#N/A,TRUE,"GENERAL";"TAB5",#N/A,TRUE,"GENERAL"}</definedName>
    <definedName name="___v2" hidden="1">{"via1",#N/A,TRUE,"general";"via2",#N/A,TRUE,"general";"via3",#N/A,TRUE,"general"}</definedName>
    <definedName name="___v3" hidden="1">{"TAB1",#N/A,TRUE,"GENERAL";"TAB2",#N/A,TRUE,"GENERAL";"TAB3",#N/A,TRUE,"GENERAL";"TAB4",#N/A,TRUE,"GENERAL";"TAB5",#N/A,TRUE,"GENERAL"}</definedName>
    <definedName name="___v4" hidden="1">{"TAB1",#N/A,TRUE,"GENERAL";"TAB2",#N/A,TRUE,"GENERAL";"TAB3",#N/A,TRUE,"GENERAL";"TAB4",#N/A,TRUE,"GENERAL";"TAB5",#N/A,TRUE,"GENERAL"}</definedName>
    <definedName name="___v5" hidden="1">{"TAB1",#N/A,TRUE,"GENERAL";"TAB2",#N/A,TRUE,"GENERAL";"TAB3",#N/A,TRUE,"GENERAL";"TAB4",#N/A,TRUE,"GENERAL";"TAB5",#N/A,TRUE,"GENERAL"}</definedName>
    <definedName name="___v6" hidden="1">{"TAB1",#N/A,TRUE,"GENERAL";"TAB2",#N/A,TRUE,"GENERAL";"TAB3",#N/A,TRUE,"GENERAL";"TAB4",#N/A,TRUE,"GENERAL";"TAB5",#N/A,TRUE,"GENERAL"}</definedName>
    <definedName name="___v7" hidden="1">{"via1",#N/A,TRUE,"general";"via2",#N/A,TRUE,"general";"via3",#N/A,TRUE,"general"}</definedName>
    <definedName name="___v8" hidden="1">{"TAB1",#N/A,TRUE,"GENERAL";"TAB2",#N/A,TRUE,"GENERAL";"TAB3",#N/A,TRUE,"GENERAL";"TAB4",#N/A,TRUE,"GENERAL";"TAB5",#N/A,TRUE,"GENERAL"}</definedName>
    <definedName name="___v9" hidden="1">{"TAB1",#N/A,TRUE,"GENERAL";"TAB2",#N/A,TRUE,"GENERAL";"TAB3",#N/A,TRUE,"GENERAL";"TAB4",#N/A,TRUE,"GENERAL";"TAB5",#N/A,TRUE,"GENERAL"}</definedName>
    <definedName name="___vfv4" hidden="1">{"via1",#N/A,TRUE,"general";"via2",#N/A,TRUE,"general";"via3",#N/A,TRUE,"general"}</definedName>
    <definedName name="___x1" hidden="1">{"TAB1",#N/A,TRUE,"GENERAL";"TAB2",#N/A,TRUE,"GENERAL";"TAB3",#N/A,TRUE,"GENERAL";"TAB4",#N/A,TRUE,"GENERAL";"TAB5",#N/A,TRUE,"GENERAL"}</definedName>
    <definedName name="___x2" hidden="1">{"via1",#N/A,TRUE,"general";"via2",#N/A,TRUE,"general";"via3",#N/A,TRUE,"general"}</definedName>
    <definedName name="___x3" hidden="1">{"via1",#N/A,TRUE,"general";"via2",#N/A,TRUE,"general";"via3",#N/A,TRUE,"general"}</definedName>
    <definedName name="___x4" hidden="1">{"via1",#N/A,TRUE,"general";"via2",#N/A,TRUE,"general";"via3",#N/A,TRUE,"general"}</definedName>
    <definedName name="___x5" hidden="1">{"TAB1",#N/A,TRUE,"GENERAL";"TAB2",#N/A,TRUE,"GENERAL";"TAB3",#N/A,TRUE,"GENERAL";"TAB4",#N/A,TRUE,"GENERAL";"TAB5",#N/A,TRUE,"GENERAL"}</definedName>
    <definedName name="___x6" hidden="1">{"TAB1",#N/A,TRUE,"GENERAL";"TAB2",#N/A,TRUE,"GENERAL";"TAB3",#N/A,TRUE,"GENERAL";"TAB4",#N/A,TRUE,"GENERAL";"TAB5",#N/A,TRUE,"GENERAL"}</definedName>
    <definedName name="___x7" hidden="1">{"TAB1",#N/A,TRUE,"GENERAL";"TAB2",#N/A,TRUE,"GENERAL";"TAB3",#N/A,TRUE,"GENERAL";"TAB4",#N/A,TRUE,"GENERAL";"TAB5",#N/A,TRUE,"GENERAL"}</definedName>
    <definedName name="___x8" hidden="1">{"via1",#N/A,TRUE,"general";"via2",#N/A,TRUE,"general";"via3",#N/A,TRUE,"general"}</definedName>
    <definedName name="___x9" hidden="1">{"TAB1",#N/A,TRUE,"GENERAL";"TAB2",#N/A,TRUE,"GENERAL";"TAB3",#N/A,TRUE,"GENERAL";"TAB4",#N/A,TRUE,"GENERAL";"TAB5",#N/A,TRUE,"GENERAL"}</definedName>
    <definedName name="___y2" hidden="1">{"TAB1",#N/A,TRUE,"GENERAL";"TAB2",#N/A,TRUE,"GENERAL";"TAB3",#N/A,TRUE,"GENERAL";"TAB4",#N/A,TRUE,"GENERAL";"TAB5",#N/A,TRUE,"GENERAL"}</definedName>
    <definedName name="___y3" hidden="1">{"via1",#N/A,TRUE,"general";"via2",#N/A,TRUE,"general";"via3",#N/A,TRUE,"general"}</definedName>
    <definedName name="___y4" hidden="1">{"via1",#N/A,TRUE,"general";"via2",#N/A,TRUE,"general";"via3",#N/A,TRUE,"general"}</definedName>
    <definedName name="___y5" hidden="1">{"TAB1",#N/A,TRUE,"GENERAL";"TAB2",#N/A,TRUE,"GENERAL";"TAB3",#N/A,TRUE,"GENERAL";"TAB4",#N/A,TRUE,"GENERAL";"TAB5",#N/A,TRUE,"GENERAL"}</definedName>
    <definedName name="___y6" hidden="1">{"via1",#N/A,TRUE,"general";"via2",#N/A,TRUE,"general";"via3",#N/A,TRUE,"general"}</definedName>
    <definedName name="___y7" hidden="1">{"via1",#N/A,TRUE,"general";"via2",#N/A,TRUE,"general";"via3",#N/A,TRUE,"general"}</definedName>
    <definedName name="___y8" hidden="1">{"via1",#N/A,TRUE,"general";"via2",#N/A,TRUE,"general";"via3",#N/A,TRUE,"general"}</definedName>
    <definedName name="___y9" hidden="1">{"TAB1",#N/A,TRUE,"GENERAL";"TAB2",#N/A,TRUE,"GENERAL";"TAB3",#N/A,TRUE,"GENERAL";"TAB4",#N/A,TRUE,"GENERAL";"TAB5",#N/A,TRUE,"GENERAL"}</definedName>
    <definedName name="___z1" hidden="1">{"TAB1",#N/A,TRUE,"GENERAL";"TAB2",#N/A,TRUE,"GENERAL";"TAB3",#N/A,TRUE,"GENERAL";"TAB4",#N/A,TRUE,"GENERAL";"TAB5",#N/A,TRUE,"GENERAL"}</definedName>
    <definedName name="___z2" hidden="1">{"via1",#N/A,TRUE,"general";"via2",#N/A,TRUE,"general";"via3",#N/A,TRUE,"general"}</definedName>
    <definedName name="___z3" hidden="1">{"via1",#N/A,TRUE,"general";"via2",#N/A,TRUE,"general";"via3",#N/A,TRUE,"general"}</definedName>
    <definedName name="___z4" hidden="1">{"TAB1",#N/A,TRUE,"GENERAL";"TAB2",#N/A,TRUE,"GENERAL";"TAB3",#N/A,TRUE,"GENERAL";"TAB4",#N/A,TRUE,"GENERAL";"TAB5",#N/A,TRUE,"GENERAL"}</definedName>
    <definedName name="___z5" hidden="1">{"via1",#N/A,TRUE,"general";"via2",#N/A,TRUE,"general";"via3",#N/A,TRUE,"general"}</definedName>
    <definedName name="___z6" hidden="1">{"TAB1",#N/A,TRUE,"GENERAL";"TAB2",#N/A,TRUE,"GENERAL";"TAB3",#N/A,TRUE,"GENERAL";"TAB4",#N/A,TRUE,"GENERAL";"TAB5",#N/A,TRUE,"GENERAL"}</definedName>
    <definedName name="__2Sin_nombre">#REF!</definedName>
    <definedName name="__a1" hidden="1">{"TAB1",#N/A,TRUE,"GENERAL";"TAB2",#N/A,TRUE,"GENERAL";"TAB3",#N/A,TRUE,"GENERAL";"TAB4",#N/A,TRUE,"GENERAL";"TAB5",#N/A,TRUE,"GENERAL"}</definedName>
    <definedName name="__A17000">#REF!</definedName>
    <definedName name="__A20000">#REF!</definedName>
    <definedName name="__a3" hidden="1">{"TAB1",#N/A,TRUE,"GENERAL";"TAB2",#N/A,TRUE,"GENERAL";"TAB3",#N/A,TRUE,"GENERAL";"TAB4",#N/A,TRUE,"GENERAL";"TAB5",#N/A,TRUE,"GENERAL"}</definedName>
    <definedName name="__A30000">#REF!</definedName>
    <definedName name="__a4" hidden="1">{"via1",#N/A,TRUE,"general";"via2",#N/A,TRUE,"general";"via3",#N/A,TRUE,"general"}</definedName>
    <definedName name="__a5" hidden="1">{"TAB1",#N/A,TRUE,"GENERAL";"TAB2",#N/A,TRUE,"GENERAL";"TAB3",#N/A,TRUE,"GENERAL";"TAB4",#N/A,TRUE,"GENERAL";"TAB5",#N/A,TRUE,"GENERAL"}</definedName>
    <definedName name="__a6" hidden="1">{"TAB1",#N/A,TRUE,"GENERAL";"TAB2",#N/A,TRUE,"GENERAL";"TAB3",#N/A,TRUE,"GENERAL";"TAB4",#N/A,TRUE,"GENERAL";"TAB5",#N/A,TRUE,"GENERAL"}</definedName>
    <definedName name="__AFC1">[1]INV!$A$25:$D$28</definedName>
    <definedName name="__AFC3">[1]INV!$F$25:$I$28</definedName>
    <definedName name="__AFC5">[1]INV!$K$25:$N$28</definedName>
    <definedName name="__APU221">#REF!</definedName>
    <definedName name="__APU465" localSheetId="0">[2]!absc</definedName>
    <definedName name="__APU465" localSheetId="1">[2]!absc</definedName>
    <definedName name="__APU465">[2]!absc</definedName>
    <definedName name="__b2" hidden="1">{"TAB1",#N/A,TRUE,"GENERAL";"TAB2",#N/A,TRUE,"GENERAL";"TAB3",#N/A,TRUE,"GENERAL";"TAB4",#N/A,TRUE,"GENERAL";"TAB5",#N/A,TRUE,"GENERAL"}</definedName>
    <definedName name="__b3" hidden="1">{"TAB1",#N/A,TRUE,"GENERAL";"TAB2",#N/A,TRUE,"GENERAL";"TAB3",#N/A,TRUE,"GENERAL";"TAB4",#N/A,TRUE,"GENERAL";"TAB5",#N/A,TRUE,"GENERAL"}</definedName>
    <definedName name="__b4" hidden="1">{"TAB1",#N/A,TRUE,"GENERAL";"TAB2",#N/A,TRUE,"GENERAL";"TAB3",#N/A,TRUE,"GENERAL";"TAB4",#N/A,TRUE,"GENERAL";"TAB5",#N/A,TRUE,"GENERAL"}</definedName>
    <definedName name="__b5" hidden="1">{"TAB1",#N/A,TRUE,"GENERAL";"TAB2",#N/A,TRUE,"GENERAL";"TAB3",#N/A,TRUE,"GENERAL";"TAB4",#N/A,TRUE,"GENERAL";"TAB5",#N/A,TRUE,"GENERAL"}</definedName>
    <definedName name="__b6" hidden="1">{"TAB1",#N/A,TRUE,"GENERAL";"TAB2",#N/A,TRUE,"GENERAL";"TAB3",#N/A,TRUE,"GENERAL";"TAB4",#N/A,TRUE,"GENERAL";"TAB5",#N/A,TRUE,"GENERAL"}</definedName>
    <definedName name="__b7" hidden="1">{"via1",#N/A,TRUE,"general";"via2",#N/A,TRUE,"general";"via3",#N/A,TRUE,"general"}</definedName>
    <definedName name="__b8" hidden="1">{"via1",#N/A,TRUE,"general";"via2",#N/A,TRUE,"general";"via3",#N/A,TRUE,"general"}</definedName>
    <definedName name="__bb9" hidden="1">{"TAB1",#N/A,TRUE,"GENERAL";"TAB2",#N/A,TRUE,"GENERAL";"TAB3",#N/A,TRUE,"GENERAL";"TAB4",#N/A,TRUE,"GENERAL";"TAB5",#N/A,TRUE,"GENERAL"}</definedName>
    <definedName name="__bgb5" hidden="1">{"TAB1",#N/A,TRUE,"GENERAL";"TAB2",#N/A,TRUE,"GENERAL";"TAB3",#N/A,TRUE,"GENERAL";"TAB4",#N/A,TRUE,"GENERAL";"TAB5",#N/A,TRUE,"GENERAL"}</definedName>
    <definedName name="__BGC1">[1]INV!$A$5:$D$8</definedName>
    <definedName name="__BGC3">[1]INV!$F$5:$I$8</definedName>
    <definedName name="__BGC5">[1]INV!$K$5:$N$8</definedName>
    <definedName name="__CAC1">[1]INV!$A$19:$D$22</definedName>
    <definedName name="__CAC3">[1]INV!$F$19:$I$22</definedName>
    <definedName name="__CAC5">[1]INV!$K$19:$N$22</definedName>
    <definedName name="__CAN4">#REF!</definedName>
    <definedName name="__g2" hidden="1">{"TAB1",#N/A,TRUE,"GENERAL";"TAB2",#N/A,TRUE,"GENERAL";"TAB3",#N/A,TRUE,"GENERAL";"TAB4",#N/A,TRUE,"GENERAL";"TAB5",#N/A,TRUE,"GENERAL"}</definedName>
    <definedName name="__g3" hidden="1">{"via1",#N/A,TRUE,"general";"via2",#N/A,TRUE,"general";"via3",#N/A,TRUE,"general"}</definedName>
    <definedName name="__g4" hidden="1">{"via1",#N/A,TRUE,"general";"via2",#N/A,TRUE,"general";"via3",#N/A,TRUE,"general"}</definedName>
    <definedName name="__g5" hidden="1">{"via1",#N/A,TRUE,"general";"via2",#N/A,TRUE,"general";"via3",#N/A,TRUE,"general"}</definedName>
    <definedName name="__g6" hidden="1">{"via1",#N/A,TRUE,"general";"via2",#N/A,TRUE,"general";"via3",#N/A,TRUE,"general"}</definedName>
    <definedName name="__g7" hidden="1">{"TAB1",#N/A,TRUE,"GENERAL";"TAB2",#N/A,TRUE,"GENERAL";"TAB3",#N/A,TRUE,"GENERAL";"TAB4",#N/A,TRUE,"GENERAL";"TAB5",#N/A,TRUE,"GENERAL"}</definedName>
    <definedName name="__GR1" hidden="1">{"TAB1",#N/A,TRUE,"GENERAL";"TAB2",#N/A,TRUE,"GENERAL";"TAB3",#N/A,TRUE,"GENERAL";"TAB4",#N/A,TRUE,"GENERAL";"TAB5",#N/A,TRUE,"GENERAL"}</definedName>
    <definedName name="__gtr4" hidden="1">{"via1",#N/A,TRUE,"general";"via2",#N/A,TRUE,"general";"via3",#N/A,TRUE,"general"}</definedName>
    <definedName name="__h2" hidden="1">{"via1",#N/A,TRUE,"general";"via2",#N/A,TRUE,"general";"via3",#N/A,TRUE,"general"}</definedName>
    <definedName name="__h3" hidden="1">{"via1",#N/A,TRUE,"general";"via2",#N/A,TRUE,"general";"via3",#N/A,TRUE,"general"}</definedName>
    <definedName name="__h4" hidden="1">{"TAB1",#N/A,TRUE,"GENERAL";"TAB2",#N/A,TRUE,"GENERAL";"TAB3",#N/A,TRUE,"GENERAL";"TAB4",#N/A,TRUE,"GENERAL";"TAB5",#N/A,TRUE,"GENERAL"}</definedName>
    <definedName name="__h5" hidden="1">{"TAB1",#N/A,TRUE,"GENERAL";"TAB2",#N/A,TRUE,"GENERAL";"TAB3",#N/A,TRUE,"GENERAL";"TAB4",#N/A,TRUE,"GENERAL";"TAB5",#N/A,TRUE,"GENERAL"}</definedName>
    <definedName name="__h6" hidden="1">{"via1",#N/A,TRUE,"general";"via2",#N/A,TRUE,"general";"via3",#N/A,TRUE,"general"}</definedName>
    <definedName name="__h7" hidden="1">{"TAB1",#N/A,TRUE,"GENERAL";"TAB2",#N/A,TRUE,"GENERAL";"TAB3",#N/A,TRUE,"GENERAL";"TAB4",#N/A,TRUE,"GENERAL";"TAB5",#N/A,TRUE,"GENERAL"}</definedName>
    <definedName name="__h8" hidden="1">{"via1",#N/A,TRUE,"general";"via2",#N/A,TRUE,"general";"via3",#N/A,TRUE,"general"}</definedName>
    <definedName name="__hfh7" hidden="1">{"via1",#N/A,TRUE,"general";"via2",#N/A,TRUE,"general";"via3",#N/A,TRUE,"general"}</definedName>
    <definedName name="__i4" hidden="1">{"via1",#N/A,TRUE,"general";"via2",#N/A,TRUE,"general";"via3",#N/A,TRUE,"general"}</definedName>
    <definedName name="__i5" hidden="1">{"TAB1",#N/A,TRUE,"GENERAL";"TAB2",#N/A,TRUE,"GENERAL";"TAB3",#N/A,TRUE,"GENERAL";"TAB4",#N/A,TRUE,"GENERAL";"TAB5",#N/A,TRUE,"GENERAL"}</definedName>
    <definedName name="__i6" hidden="1">{"TAB1",#N/A,TRUE,"GENERAL";"TAB2",#N/A,TRUE,"GENERAL";"TAB3",#N/A,TRUE,"GENERAL";"TAB4",#N/A,TRUE,"GENERAL";"TAB5",#N/A,TRUE,"GENERAL"}</definedName>
    <definedName name="__i7" hidden="1">{"via1",#N/A,TRUE,"general";"via2",#N/A,TRUE,"general";"via3",#N/A,TRUE,"general"}</definedName>
    <definedName name="__i77" hidden="1">{"TAB1",#N/A,TRUE,"GENERAL";"TAB2",#N/A,TRUE,"GENERAL";"TAB3",#N/A,TRUE,"GENERAL";"TAB4",#N/A,TRUE,"GENERAL";"TAB5",#N/A,TRUE,"GENERAL"}</definedName>
    <definedName name="__i8" hidden="1">{"via1",#N/A,TRUE,"general";"via2",#N/A,TRUE,"general";"via3",#N/A,TRUE,"general"}</definedName>
    <definedName name="__i9" hidden="1">{"TAB1",#N/A,TRUE,"GENERAL";"TAB2",#N/A,TRUE,"GENERAL";"TAB3",#N/A,TRUE,"GENERAL";"TAB4",#N/A,TRUE,"GENERAL";"TAB5",#N/A,TRUE,"GENERAL"}</definedName>
    <definedName name="__INF1">#REF!</definedName>
    <definedName name="__k3" hidden="1">{"TAB1",#N/A,TRUE,"GENERAL";"TAB2",#N/A,TRUE,"GENERAL";"TAB3",#N/A,TRUE,"GENERAL";"TAB4",#N/A,TRUE,"GENERAL";"TAB5",#N/A,TRUE,"GENERAL"}</definedName>
    <definedName name="__k4" hidden="1">{"via1",#N/A,TRUE,"general";"via2",#N/A,TRUE,"general";"via3",#N/A,TRUE,"general"}</definedName>
    <definedName name="__k5" hidden="1">{"via1",#N/A,TRUE,"general";"via2",#N/A,TRUE,"general";"via3",#N/A,TRUE,"general"}</definedName>
    <definedName name="__k6" hidden="1">{"TAB1",#N/A,TRUE,"GENERAL";"TAB2",#N/A,TRUE,"GENERAL";"TAB3",#N/A,TRUE,"GENERAL";"TAB4",#N/A,TRUE,"GENERAL";"TAB5",#N/A,TRUE,"GENERAL"}</definedName>
    <definedName name="__k7" hidden="1">{"via1",#N/A,TRUE,"general";"via2",#N/A,TRUE,"general";"via3",#N/A,TRUE,"general"}</definedName>
    <definedName name="__k8" hidden="1">{"via1",#N/A,TRUE,"general";"via2",#N/A,TRUE,"general";"via3",#N/A,TRUE,"general"}</definedName>
    <definedName name="__k9" hidden="1">{"TAB1",#N/A,TRUE,"GENERAL";"TAB2",#N/A,TRUE,"GENERAL";"TAB3",#N/A,TRUE,"GENERAL";"TAB4",#N/A,TRUE,"GENERAL";"TAB5",#N/A,TRUE,"GENERAL"}</definedName>
    <definedName name="__kjk6" hidden="1">{"TAB1",#N/A,TRUE,"GENERAL";"TAB2",#N/A,TRUE,"GENERAL";"TAB3",#N/A,TRUE,"GENERAL";"TAB4",#N/A,TRUE,"GENERAL";"TAB5",#N/A,TRUE,"GENERAL"}</definedName>
    <definedName name="__m3" hidden="1">{"via1",#N/A,TRUE,"general";"via2",#N/A,TRUE,"general";"via3",#N/A,TRUE,"general"}</definedName>
    <definedName name="__m4" hidden="1">{"TAB1",#N/A,TRUE,"GENERAL";"TAB2",#N/A,TRUE,"GENERAL";"TAB3",#N/A,TRUE,"GENERAL";"TAB4",#N/A,TRUE,"GENERAL";"TAB5",#N/A,TRUE,"GENERAL"}</definedName>
    <definedName name="__m5" hidden="1">{"via1",#N/A,TRUE,"general";"via2",#N/A,TRUE,"general";"via3",#N/A,TRUE,"general"}</definedName>
    <definedName name="__m6" hidden="1">{"TAB1",#N/A,TRUE,"GENERAL";"TAB2",#N/A,TRUE,"GENERAL";"TAB3",#N/A,TRUE,"GENERAL";"TAB4",#N/A,TRUE,"GENERAL";"TAB5",#N/A,TRUE,"GENERAL"}</definedName>
    <definedName name="__m7" hidden="1">{"TAB1",#N/A,TRUE,"GENERAL";"TAB2",#N/A,TRUE,"GENERAL";"TAB3",#N/A,TRUE,"GENERAL";"TAB4",#N/A,TRUE,"GENERAL";"TAB5",#N/A,TRUE,"GENERAL"}</definedName>
    <definedName name="__m8" hidden="1">{"via1",#N/A,TRUE,"general";"via2",#N/A,TRUE,"general";"via3",#N/A,TRUE,"general"}</definedName>
    <definedName name="__m9" hidden="1">{"via1",#N/A,TRUE,"general";"via2",#N/A,TRUE,"general";"via3",#N/A,TRUE,"general"}</definedName>
    <definedName name="__n3" hidden="1">{"TAB1",#N/A,TRUE,"GENERAL";"TAB2",#N/A,TRUE,"GENERAL";"TAB3",#N/A,TRUE,"GENERAL";"TAB4",#N/A,TRUE,"GENERAL";"TAB5",#N/A,TRUE,"GENERAL"}</definedName>
    <definedName name="__n4" hidden="1">{"via1",#N/A,TRUE,"general";"via2",#N/A,TRUE,"general";"via3",#N/A,TRUE,"general"}</definedName>
    <definedName name="__n5" hidden="1">{"TAB1",#N/A,TRUE,"GENERAL";"TAB2",#N/A,TRUE,"GENERAL";"TAB3",#N/A,TRUE,"GENERAL";"TAB4",#N/A,TRUE,"GENERAL";"TAB5",#N/A,TRUE,"GENERAL"}</definedName>
    <definedName name="__nyn7" hidden="1">{"via1",#N/A,TRUE,"general";"via2",#N/A,TRUE,"general";"via3",#N/A,TRUE,"general"}</definedName>
    <definedName name="__o4" hidden="1">{"via1",#N/A,TRUE,"general";"via2",#N/A,TRUE,"general";"via3",#N/A,TRUE,"general"}</definedName>
    <definedName name="__o5" hidden="1">{"TAB1",#N/A,TRUE,"GENERAL";"TAB2",#N/A,TRUE,"GENERAL";"TAB3",#N/A,TRUE,"GENERAL";"TAB4",#N/A,TRUE,"GENERAL";"TAB5",#N/A,TRUE,"GENERAL"}</definedName>
    <definedName name="__o6" hidden="1">{"TAB1",#N/A,TRUE,"GENERAL";"TAB2",#N/A,TRUE,"GENERAL";"TAB3",#N/A,TRUE,"GENERAL";"TAB4",#N/A,TRUE,"GENERAL";"TAB5",#N/A,TRUE,"GENERAL"}</definedName>
    <definedName name="__o7" hidden="1">{"TAB1",#N/A,TRUE,"GENERAL";"TAB2",#N/A,TRUE,"GENERAL";"TAB3",#N/A,TRUE,"GENERAL";"TAB4",#N/A,TRUE,"GENERAL";"TAB5",#N/A,TRUE,"GENERAL"}</definedName>
    <definedName name="__o8" hidden="1">{"via1",#N/A,TRUE,"general";"via2",#N/A,TRUE,"general";"via3",#N/A,TRUE,"general"}</definedName>
    <definedName name="__o9" hidden="1">{"TAB1",#N/A,TRUE,"GENERAL";"TAB2",#N/A,TRUE,"GENERAL";"TAB3",#N/A,TRUE,"GENERAL";"TAB4",#N/A,TRUE,"GENERAL";"TAB5",#N/A,TRUE,"GENERAL"}</definedName>
    <definedName name="__p6" hidden="1">{"via1",#N/A,TRUE,"general";"via2",#N/A,TRUE,"general";"via3",#N/A,TRUE,"general"}</definedName>
    <definedName name="__p7" hidden="1">{"via1",#N/A,TRUE,"general";"via2",#N/A,TRUE,"general";"via3",#N/A,TRUE,"general"}</definedName>
    <definedName name="__p8" hidden="1">{"TAB1",#N/A,TRUE,"GENERAL";"TAB2",#N/A,TRUE,"GENERAL";"TAB3",#N/A,TRUE,"GENERAL";"TAB4",#N/A,TRUE,"GENERAL";"TAB5",#N/A,TRUE,"GENERAL"}</definedName>
    <definedName name="__PER3">#REF!</definedName>
    <definedName name="__PER4">#REF!</definedName>
    <definedName name="__PER5">#REF!</definedName>
    <definedName name="__PER6">#REF!</definedName>
    <definedName name="__PER8">#REF!</definedName>
    <definedName name="__PJ50" localSheetId="3">#REF!</definedName>
    <definedName name="__PJ50">#REF!</definedName>
    <definedName name="__pj51" localSheetId="3">#REF!</definedName>
    <definedName name="__pj51">#REF!</definedName>
    <definedName name="__r" hidden="1">{"TAB1",#N/A,TRUE,"GENERAL";"TAB2",#N/A,TRUE,"GENERAL";"TAB3",#N/A,TRUE,"GENERAL";"TAB4",#N/A,TRUE,"GENERAL";"TAB5",#N/A,TRUE,"GENERAL"}</definedName>
    <definedName name="__r4r" hidden="1">{"via1",#N/A,TRUE,"general";"via2",#N/A,TRUE,"general";"via3",#N/A,TRUE,"general"}</definedName>
    <definedName name="__rc">#REF!</definedName>
    <definedName name="__rtu6" hidden="1">{"via1",#N/A,TRUE,"general";"via2",#N/A,TRUE,"general";"via3",#N/A,TRUE,"general"}</definedName>
    <definedName name="__s1" hidden="1">{"via1",#N/A,TRUE,"general";"via2",#N/A,TRUE,"general";"via3",#N/A,TRUE,"general"}</definedName>
    <definedName name="__s2" hidden="1">{"TAB1",#N/A,TRUE,"GENERAL";"TAB2",#N/A,TRUE,"GENERAL";"TAB3",#N/A,TRUE,"GENERAL";"TAB4",#N/A,TRUE,"GENERAL";"TAB5",#N/A,TRUE,"GENERAL"}</definedName>
    <definedName name="__s3" hidden="1">{"TAB1",#N/A,TRUE,"GENERAL";"TAB2",#N/A,TRUE,"GENERAL";"TAB3",#N/A,TRUE,"GENERAL";"TAB4",#N/A,TRUE,"GENERAL";"TAB5",#N/A,TRUE,"GENERAL"}</definedName>
    <definedName name="__s4" hidden="1">{"via1",#N/A,TRUE,"general";"via2",#N/A,TRUE,"general";"via3",#N/A,TRUE,"general"}</definedName>
    <definedName name="__s5" hidden="1">{"via1",#N/A,TRUE,"general";"via2",#N/A,TRUE,"general";"via3",#N/A,TRUE,"general"}</definedName>
    <definedName name="__s6" hidden="1">{"TAB1",#N/A,TRUE,"GENERAL";"TAB2",#N/A,TRUE,"GENERAL";"TAB3",#N/A,TRUE,"GENERAL";"TAB4",#N/A,TRUE,"GENERAL";"TAB5",#N/A,TRUE,"GENERAL"}</definedName>
    <definedName name="__s7" hidden="1">{"via1",#N/A,TRUE,"general";"via2",#N/A,TRUE,"general";"via3",#N/A,TRUE,"general"}</definedName>
    <definedName name="__SBC1">[1]INV!$A$12:$D$15</definedName>
    <definedName name="__SBC3">[1]INV!$F$12:$I$15</definedName>
    <definedName name="__SBC5">[1]INV!$K$12:$N$15</definedName>
    <definedName name="__t3" hidden="1">{"TAB1",#N/A,TRUE,"GENERAL";"TAB2",#N/A,TRUE,"GENERAL";"TAB3",#N/A,TRUE,"GENERAL";"TAB4",#N/A,TRUE,"GENERAL";"TAB5",#N/A,TRUE,"GENERAL"}</definedName>
    <definedName name="__t4" hidden="1">{"via1",#N/A,TRUE,"general";"via2",#N/A,TRUE,"general";"via3",#N/A,TRUE,"general"}</definedName>
    <definedName name="__t5" hidden="1">{"TAB1",#N/A,TRUE,"GENERAL";"TAB2",#N/A,TRUE,"GENERAL";"TAB3",#N/A,TRUE,"GENERAL";"TAB4",#N/A,TRUE,"GENERAL";"TAB5",#N/A,TRUE,"GENERAL"}</definedName>
    <definedName name="__t6" hidden="1">{"via1",#N/A,TRUE,"general";"via2",#N/A,TRUE,"general";"via3",#N/A,TRUE,"general"}</definedName>
    <definedName name="__t66" hidden="1">{"TAB1",#N/A,TRUE,"GENERAL";"TAB2",#N/A,TRUE,"GENERAL";"TAB3",#N/A,TRUE,"GENERAL";"TAB4",#N/A,TRUE,"GENERAL";"TAB5",#N/A,TRUE,"GENERAL"}</definedName>
    <definedName name="__t7" hidden="1">{"via1",#N/A,TRUE,"general";"via2",#N/A,TRUE,"general";"via3",#N/A,TRUE,"general"}</definedName>
    <definedName name="__t77" hidden="1">{"TAB1",#N/A,TRUE,"GENERAL";"TAB2",#N/A,TRUE,"GENERAL";"TAB3",#N/A,TRUE,"GENERAL";"TAB4",#N/A,TRUE,"GENERAL";"TAB5",#N/A,TRUE,"GENERAL"}</definedName>
    <definedName name="__t8" hidden="1">{"TAB1",#N/A,TRUE,"GENERAL";"TAB2",#N/A,TRUE,"GENERAL";"TAB3",#N/A,TRUE,"GENERAL";"TAB4",#N/A,TRUE,"GENERAL";"TAB5",#N/A,TRUE,"GENERAL"}</definedName>
    <definedName name="__t88" hidden="1">{"via1",#N/A,TRUE,"general";"via2",#N/A,TRUE,"general";"via3",#N/A,TRUE,"general"}</definedName>
    <definedName name="__t9" hidden="1">{"TAB1",#N/A,TRUE,"GENERAL";"TAB2",#N/A,TRUE,"GENERAL";"TAB3",#N/A,TRUE,"GENERAL";"TAB4",#N/A,TRUE,"GENERAL";"TAB5",#N/A,TRUE,"GENERAL"}</definedName>
    <definedName name="__t99" hidden="1">{"via1",#N/A,TRUE,"general";"via2",#N/A,TRUE,"general";"via3",#N/A,TRUE,"general"}</definedName>
    <definedName name="__u4" hidden="1">{"TAB1",#N/A,TRUE,"GENERAL";"TAB2",#N/A,TRUE,"GENERAL";"TAB3",#N/A,TRUE,"GENERAL";"TAB4",#N/A,TRUE,"GENERAL";"TAB5",#N/A,TRUE,"GENERAL"}</definedName>
    <definedName name="__u5" hidden="1">{"TAB1",#N/A,TRUE,"GENERAL";"TAB2",#N/A,TRUE,"GENERAL";"TAB3",#N/A,TRUE,"GENERAL";"TAB4",#N/A,TRUE,"GENERAL";"TAB5",#N/A,TRUE,"GENERAL"}</definedName>
    <definedName name="__u6" hidden="1">{"TAB1",#N/A,TRUE,"GENERAL";"TAB2",#N/A,TRUE,"GENERAL";"TAB3",#N/A,TRUE,"GENERAL";"TAB4",#N/A,TRUE,"GENERAL";"TAB5",#N/A,TRUE,"GENERAL"}</definedName>
    <definedName name="__u7" hidden="1">{"via1",#N/A,TRUE,"general";"via2",#N/A,TRUE,"general";"via3",#N/A,TRUE,"general"}</definedName>
    <definedName name="__u8" hidden="1">{"TAB1",#N/A,TRUE,"GENERAL";"TAB2",#N/A,TRUE,"GENERAL";"TAB3",#N/A,TRUE,"GENERAL";"TAB4",#N/A,TRUE,"GENERAL";"TAB5",#N/A,TRUE,"GENERAL"}</definedName>
    <definedName name="__u9" hidden="1">{"TAB1",#N/A,TRUE,"GENERAL";"TAB2",#N/A,TRUE,"GENERAL";"TAB3",#N/A,TRUE,"GENERAL";"TAB4",#N/A,TRUE,"GENERAL";"TAB5",#N/A,TRUE,"GENERAL"}</definedName>
    <definedName name="__ur7" hidden="1">{"TAB1",#N/A,TRUE,"GENERAL";"TAB2",#N/A,TRUE,"GENERAL";"TAB3",#N/A,TRUE,"GENERAL";"TAB4",#N/A,TRUE,"GENERAL";"TAB5",#N/A,TRUE,"GENERAL"}</definedName>
    <definedName name="__v2" hidden="1">{"via1",#N/A,TRUE,"general";"via2",#N/A,TRUE,"general";"via3",#N/A,TRUE,"general"}</definedName>
    <definedName name="__v3" hidden="1">{"TAB1",#N/A,TRUE,"GENERAL";"TAB2",#N/A,TRUE,"GENERAL";"TAB3",#N/A,TRUE,"GENERAL";"TAB4",#N/A,TRUE,"GENERAL";"TAB5",#N/A,TRUE,"GENERAL"}</definedName>
    <definedName name="__v4" hidden="1">{"TAB1",#N/A,TRUE,"GENERAL";"TAB2",#N/A,TRUE,"GENERAL";"TAB3",#N/A,TRUE,"GENERAL";"TAB4",#N/A,TRUE,"GENERAL";"TAB5",#N/A,TRUE,"GENERAL"}</definedName>
    <definedName name="__v5" hidden="1">{"TAB1",#N/A,TRUE,"GENERAL";"TAB2",#N/A,TRUE,"GENERAL";"TAB3",#N/A,TRUE,"GENERAL";"TAB4",#N/A,TRUE,"GENERAL";"TAB5",#N/A,TRUE,"GENERAL"}</definedName>
    <definedName name="__v6" hidden="1">{"TAB1",#N/A,TRUE,"GENERAL";"TAB2",#N/A,TRUE,"GENERAL";"TAB3",#N/A,TRUE,"GENERAL";"TAB4",#N/A,TRUE,"GENERAL";"TAB5",#N/A,TRUE,"GENERAL"}</definedName>
    <definedName name="__v7" hidden="1">{"via1",#N/A,TRUE,"general";"via2",#N/A,TRUE,"general";"via3",#N/A,TRUE,"general"}</definedName>
    <definedName name="__v8" hidden="1">{"TAB1",#N/A,TRUE,"GENERAL";"TAB2",#N/A,TRUE,"GENERAL";"TAB3",#N/A,TRUE,"GENERAL";"TAB4",#N/A,TRUE,"GENERAL";"TAB5",#N/A,TRUE,"GENERAL"}</definedName>
    <definedName name="__v9" hidden="1">{"TAB1",#N/A,TRUE,"GENERAL";"TAB2",#N/A,TRUE,"GENERAL";"TAB3",#N/A,TRUE,"GENERAL";"TAB4",#N/A,TRUE,"GENERAL";"TAB5",#N/A,TRUE,"GENERAL"}</definedName>
    <definedName name="__vfv4" hidden="1">{"via1",#N/A,TRUE,"general";"via2",#N/A,TRUE,"general";"via3",#N/A,TRUE,"general"}</definedName>
    <definedName name="__x1" hidden="1">{"TAB1",#N/A,TRUE,"GENERAL";"TAB2",#N/A,TRUE,"GENERAL";"TAB3",#N/A,TRUE,"GENERAL";"TAB4",#N/A,TRUE,"GENERAL";"TAB5",#N/A,TRUE,"GENERAL"}</definedName>
    <definedName name="__x2" hidden="1">{"via1",#N/A,TRUE,"general";"via2",#N/A,TRUE,"general";"via3",#N/A,TRUE,"general"}</definedName>
    <definedName name="__x3" hidden="1">{"via1",#N/A,TRUE,"general";"via2",#N/A,TRUE,"general";"via3",#N/A,TRUE,"general"}</definedName>
    <definedName name="__x4" hidden="1">{"via1",#N/A,TRUE,"general";"via2",#N/A,TRUE,"general";"via3",#N/A,TRUE,"general"}</definedName>
    <definedName name="__x5" hidden="1">{"TAB1",#N/A,TRUE,"GENERAL";"TAB2",#N/A,TRUE,"GENERAL";"TAB3",#N/A,TRUE,"GENERAL";"TAB4",#N/A,TRUE,"GENERAL";"TAB5",#N/A,TRUE,"GENERAL"}</definedName>
    <definedName name="__x6" hidden="1">{"TAB1",#N/A,TRUE,"GENERAL";"TAB2",#N/A,TRUE,"GENERAL";"TAB3",#N/A,TRUE,"GENERAL";"TAB4",#N/A,TRUE,"GENERAL";"TAB5",#N/A,TRUE,"GENERAL"}</definedName>
    <definedName name="__x7" hidden="1">{"TAB1",#N/A,TRUE,"GENERAL";"TAB2",#N/A,TRUE,"GENERAL";"TAB3",#N/A,TRUE,"GENERAL";"TAB4",#N/A,TRUE,"GENERAL";"TAB5",#N/A,TRUE,"GENERAL"}</definedName>
    <definedName name="__x8" hidden="1">{"via1",#N/A,TRUE,"general";"via2",#N/A,TRUE,"general";"via3",#N/A,TRUE,"general"}</definedName>
    <definedName name="__x9" hidden="1">{"TAB1",#N/A,TRUE,"GENERAL";"TAB2",#N/A,TRUE,"GENERAL";"TAB3",#N/A,TRUE,"GENERAL";"TAB4",#N/A,TRUE,"GENERAL";"TAB5",#N/A,TRUE,"GENERAL"}</definedName>
    <definedName name="__xlfn.BAHTTEXT" hidden="1">#NAME?</definedName>
    <definedName name="__y2" hidden="1">{"TAB1",#N/A,TRUE,"GENERAL";"TAB2",#N/A,TRUE,"GENERAL";"TAB3",#N/A,TRUE,"GENERAL";"TAB4",#N/A,TRUE,"GENERAL";"TAB5",#N/A,TRUE,"GENERAL"}</definedName>
    <definedName name="__y3" hidden="1">{"via1",#N/A,TRUE,"general";"via2",#N/A,TRUE,"general";"via3",#N/A,TRUE,"general"}</definedName>
    <definedName name="__y4" hidden="1">{"via1",#N/A,TRUE,"general";"via2",#N/A,TRUE,"general";"via3",#N/A,TRUE,"general"}</definedName>
    <definedName name="__y5" hidden="1">{"TAB1",#N/A,TRUE,"GENERAL";"TAB2",#N/A,TRUE,"GENERAL";"TAB3",#N/A,TRUE,"GENERAL";"TAB4",#N/A,TRUE,"GENERAL";"TAB5",#N/A,TRUE,"GENERAL"}</definedName>
    <definedName name="__y6" hidden="1">{"via1",#N/A,TRUE,"general";"via2",#N/A,TRUE,"general";"via3",#N/A,TRUE,"general"}</definedName>
    <definedName name="__y7" hidden="1">{"via1",#N/A,TRUE,"general";"via2",#N/A,TRUE,"general";"via3",#N/A,TRUE,"general"}</definedName>
    <definedName name="__y8" hidden="1">{"via1",#N/A,TRUE,"general";"via2",#N/A,TRUE,"general";"via3",#N/A,TRUE,"general"}</definedName>
    <definedName name="__y9" hidden="1">{"TAB1",#N/A,TRUE,"GENERAL";"TAB2",#N/A,TRUE,"GENERAL";"TAB3",#N/A,TRUE,"GENERAL";"TAB4",#N/A,TRUE,"GENERAL";"TAB5",#N/A,TRUE,"GENERAL"}</definedName>
    <definedName name="__z1" hidden="1">{"TAB1",#N/A,TRUE,"GENERAL";"TAB2",#N/A,TRUE,"GENERAL";"TAB3",#N/A,TRUE,"GENERAL";"TAB4",#N/A,TRUE,"GENERAL";"TAB5",#N/A,TRUE,"GENERAL"}</definedName>
    <definedName name="__z2" hidden="1">{"via1",#N/A,TRUE,"general";"via2",#N/A,TRUE,"general";"via3",#N/A,TRUE,"general"}</definedName>
    <definedName name="__z3" hidden="1">{"via1",#N/A,TRUE,"general";"via2",#N/A,TRUE,"general";"via3",#N/A,TRUE,"general"}</definedName>
    <definedName name="__z4" hidden="1">{"TAB1",#N/A,TRUE,"GENERAL";"TAB2",#N/A,TRUE,"GENERAL";"TAB3",#N/A,TRUE,"GENERAL";"TAB4",#N/A,TRUE,"GENERAL";"TAB5",#N/A,TRUE,"GENERAL"}</definedName>
    <definedName name="__z5" hidden="1">{"via1",#N/A,TRUE,"general";"via2",#N/A,TRUE,"general";"via3",#N/A,TRUE,"general"}</definedName>
    <definedName name="__z6" hidden="1">{"TAB1",#N/A,TRUE,"GENERAL";"TAB2",#N/A,TRUE,"GENERAL";"TAB3",#N/A,TRUE,"GENERAL";"TAB4",#N/A,TRUE,"GENERAL";"TAB5",#N/A,TRUE,"GENERAL"}</definedName>
    <definedName name="_0102">"Formatos%20Convocatoria%20VISR%202012-escritorio.xls#'F5'!F12"</definedName>
    <definedName name="_1___Sin_nombre">#REF!</definedName>
    <definedName name="_1___SIN_NOMBRE.">#REF!</definedName>
    <definedName name="_1_Sin_nombre">#REF!</definedName>
    <definedName name="_2__Sin_nombre">#REF!</definedName>
    <definedName name="_2Sin_nombre">#REF!</definedName>
    <definedName name="_a1" hidden="1">{"TAB1",#N/A,TRUE,"GENERAL";"TAB2",#N/A,TRUE,"GENERAL";"TAB3",#N/A,TRUE,"GENERAL";"TAB4",#N/A,TRUE,"GENERAL";"TAB5",#N/A,TRUE,"GENERAL"}</definedName>
    <definedName name="_A17000">#REF!</definedName>
    <definedName name="_A20000">#REF!</definedName>
    <definedName name="_a3" hidden="1">{"TAB1",#N/A,TRUE,"GENERAL";"TAB2",#N/A,TRUE,"GENERAL";"TAB3",#N/A,TRUE,"GENERAL";"TAB4",#N/A,TRUE,"GENERAL";"TAB5",#N/A,TRUE,"GENERAL"}</definedName>
    <definedName name="_A30000">#REF!</definedName>
    <definedName name="_a4" hidden="1">{"via1",#N/A,TRUE,"general";"via2",#N/A,TRUE,"general";"via3",#N/A,TRUE,"general"}</definedName>
    <definedName name="_a5" hidden="1">{"TAB1",#N/A,TRUE,"GENERAL";"TAB2",#N/A,TRUE,"GENERAL";"TAB3",#N/A,TRUE,"GENERAL";"TAB4",#N/A,TRUE,"GENERAL";"TAB5",#N/A,TRUE,"GENERAL"}</definedName>
    <definedName name="_a6" hidden="1">{"TAB1",#N/A,TRUE,"GENERAL";"TAB2",#N/A,TRUE,"GENERAL";"TAB3",#N/A,TRUE,"GENERAL";"TAB4",#N/A,TRUE,"GENERAL";"TAB5",#N/A,TRUE,"GENERAL"}</definedName>
    <definedName name="_ADH12">#REF!</definedName>
    <definedName name="_ADM12">#REF!</definedName>
    <definedName name="_ADM2">#REF!</definedName>
    <definedName name="_ADM3">#REF!</definedName>
    <definedName name="_ADM4">#REF!</definedName>
    <definedName name="_ADP1">#REF!</definedName>
    <definedName name="_AFC1">[1]INV!$A$25:$D$28</definedName>
    <definedName name="_AFC3">[1]INV!$F$25:$I$28</definedName>
    <definedName name="_AFC5">[1]INV!$K$25:$N$28</definedName>
    <definedName name="_AIU1">#REF!</definedName>
    <definedName name="_AIU2">[3]BASE!$C$5</definedName>
    <definedName name="_APU221" localSheetId="3">#REF!</definedName>
    <definedName name="_APU221">#REF!</definedName>
    <definedName name="_APU3">#REF!</definedName>
    <definedName name="_APU465" localSheetId="3">[2]!absc</definedName>
    <definedName name="_APU465" localSheetId="0">[2]!absc</definedName>
    <definedName name="_APU465" localSheetId="1">[2]!absc</definedName>
    <definedName name="_APU465">[2]!absc</definedName>
    <definedName name="_b2" hidden="1">{"TAB1",#N/A,TRUE,"GENERAL";"TAB2",#N/A,TRUE,"GENERAL";"TAB3",#N/A,TRUE,"GENERAL";"TAB4",#N/A,TRUE,"GENERAL";"TAB5",#N/A,TRUE,"GENERAL"}</definedName>
    <definedName name="_b3" hidden="1">{"TAB1",#N/A,TRUE,"GENERAL";"TAB2",#N/A,TRUE,"GENERAL";"TAB3",#N/A,TRUE,"GENERAL";"TAB4",#N/A,TRUE,"GENERAL";"TAB5",#N/A,TRUE,"GENERAL"}</definedName>
    <definedName name="_b4" hidden="1">{"TAB1",#N/A,TRUE,"GENERAL";"TAB2",#N/A,TRUE,"GENERAL";"TAB3",#N/A,TRUE,"GENERAL";"TAB4",#N/A,TRUE,"GENERAL";"TAB5",#N/A,TRUE,"GENERAL"}</definedName>
    <definedName name="_b5" hidden="1">{"TAB1",#N/A,TRUE,"GENERAL";"TAB2",#N/A,TRUE,"GENERAL";"TAB3",#N/A,TRUE,"GENERAL";"TAB4",#N/A,TRUE,"GENERAL";"TAB5",#N/A,TRUE,"GENERAL"}</definedName>
    <definedName name="_b6" hidden="1">{"TAB1",#N/A,TRUE,"GENERAL";"TAB2",#N/A,TRUE,"GENERAL";"TAB3",#N/A,TRUE,"GENERAL";"TAB4",#N/A,TRUE,"GENERAL";"TAB5",#N/A,TRUE,"GENERAL"}</definedName>
    <definedName name="_b7" hidden="1">{"via1",#N/A,TRUE,"general";"via2",#N/A,TRUE,"general";"via3",#N/A,TRUE,"general"}</definedName>
    <definedName name="_b8" hidden="1">{"via1",#N/A,TRUE,"general";"via2",#N/A,TRUE,"general";"via3",#N/A,TRUE,"general"}</definedName>
    <definedName name="_BAZ10">#REF!</definedName>
    <definedName name="_bb9" hidden="1">{"TAB1",#N/A,TRUE,"GENERAL";"TAB2",#N/A,TRUE,"GENERAL";"TAB3",#N/A,TRUE,"GENERAL";"TAB4",#N/A,TRUE,"GENERAL";"TAB5",#N/A,TRUE,"GENERAL"}</definedName>
    <definedName name="_bgb5" hidden="1">{"TAB1",#N/A,TRUE,"GENERAL";"TAB2",#N/A,TRUE,"GENERAL";"TAB3",#N/A,TRUE,"GENERAL";"TAB4",#N/A,TRUE,"GENERAL";"TAB5",#N/A,TRUE,"GENERAL"}</definedName>
    <definedName name="_BGC1">[1]INV!$A$5:$D$8</definedName>
    <definedName name="_BGC3">[1]INV!$F$5:$I$8</definedName>
    <definedName name="_BGC5">[1]INV!$K$5:$N$8</definedName>
    <definedName name="_BLO20">#REF!</definedName>
    <definedName name="_CAC1">[1]INV!$A$19:$D$22</definedName>
    <definedName name="_CAC3">[1]INV!$F$19:$I$22</definedName>
    <definedName name="_CAC5">[1]INV!$K$19:$N$22</definedName>
    <definedName name="_CAN28">[4]BASE!$D$472</definedName>
    <definedName name="_CAN4">#REF!</definedName>
    <definedName name="_Cod1">#REF!</definedName>
    <definedName name="_CUA44">#REF!</definedName>
    <definedName name="_EEF110">#REF!</definedName>
    <definedName name="_ETF315">#REF!</definedName>
    <definedName name="_Fill" hidden="1">#REF!</definedName>
    <definedName name="_FYB02">#REF!</definedName>
    <definedName name="_FYB03">#REF!</definedName>
    <definedName name="_FYB04">#REF!</definedName>
    <definedName name="_FYB08">#REF!</definedName>
    <definedName name="_FYB10">#REF!</definedName>
    <definedName name="_g2" hidden="1">{"TAB1",#N/A,TRUE,"GENERAL";"TAB2",#N/A,TRUE,"GENERAL";"TAB3",#N/A,TRUE,"GENERAL";"TAB4",#N/A,TRUE,"GENERAL";"TAB5",#N/A,TRUE,"GENERAL"}</definedName>
    <definedName name="_g3" hidden="1">{"via1",#N/A,TRUE,"general";"via2",#N/A,TRUE,"general";"via3",#N/A,TRUE,"general"}</definedName>
    <definedName name="_g4" hidden="1">{"via1",#N/A,TRUE,"general";"via2",#N/A,TRUE,"general";"via3",#N/A,TRUE,"general"}</definedName>
    <definedName name="_g5" hidden="1">{"via1",#N/A,TRUE,"general";"via2",#N/A,TRUE,"general";"via3",#N/A,TRUE,"general"}</definedName>
    <definedName name="_g6" hidden="1">{"via1",#N/A,TRUE,"general";"via2",#N/A,TRUE,"general";"via3",#N/A,TRUE,"general"}</definedName>
    <definedName name="_g7" hidden="1">{"TAB1",#N/A,TRUE,"GENERAL";"TAB2",#N/A,TRUE,"GENERAL";"TAB3",#N/A,TRUE,"GENERAL";"TAB4",#N/A,TRUE,"GENERAL";"TAB5",#N/A,TRUE,"GENERAL"}</definedName>
    <definedName name="_GR1" hidden="1">{"TAB1",#N/A,TRUE,"GENERAL";"TAB2",#N/A,TRUE,"GENERAL";"TAB3",#N/A,TRUE,"GENERAL";"TAB4",#N/A,TRUE,"GENERAL";"TAB5",#N/A,TRUE,"GENERAL"}</definedName>
    <definedName name="_gtr4" hidden="1">{"via1",#N/A,TRUE,"general";"via2",#N/A,TRUE,"general";"via3",#N/A,TRUE,"general"}</definedName>
    <definedName name="_h2" hidden="1">{"via1",#N/A,TRUE,"general";"via2",#N/A,TRUE,"general";"via3",#N/A,TRUE,"general"}</definedName>
    <definedName name="_h3" hidden="1">{"via1",#N/A,TRUE,"general";"via2",#N/A,TRUE,"general";"via3",#N/A,TRUE,"general"}</definedName>
    <definedName name="_h4" hidden="1">{"TAB1",#N/A,TRUE,"GENERAL";"TAB2",#N/A,TRUE,"GENERAL";"TAB3",#N/A,TRUE,"GENERAL";"TAB4",#N/A,TRUE,"GENERAL";"TAB5",#N/A,TRUE,"GENERAL"}</definedName>
    <definedName name="_h5" hidden="1">{"TAB1",#N/A,TRUE,"GENERAL";"TAB2",#N/A,TRUE,"GENERAL";"TAB3",#N/A,TRUE,"GENERAL";"TAB4",#N/A,TRUE,"GENERAL";"TAB5",#N/A,TRUE,"GENERAL"}</definedName>
    <definedName name="_h6" hidden="1">{"via1",#N/A,TRUE,"general";"via2",#N/A,TRUE,"general";"via3",#N/A,TRUE,"general"}</definedName>
    <definedName name="_h7" hidden="1">{"TAB1",#N/A,TRUE,"GENERAL";"TAB2",#N/A,TRUE,"GENERAL";"TAB3",#N/A,TRUE,"GENERAL";"TAB4",#N/A,TRUE,"GENERAL";"TAB5",#N/A,TRUE,"GENERAL"}</definedName>
    <definedName name="_h8" hidden="1">{"via1",#N/A,TRUE,"general";"via2",#N/A,TRUE,"general";"via3",#N/A,TRUE,"general"}</definedName>
    <definedName name="_hfh7" hidden="1">{"via1",#N/A,TRUE,"general";"via2",#N/A,TRUE,"general";"via3",#N/A,TRUE,"general"}</definedName>
    <definedName name="_i4" hidden="1">{"via1",#N/A,TRUE,"general";"via2",#N/A,TRUE,"general";"via3",#N/A,TRUE,"general"}</definedName>
    <definedName name="_i5" hidden="1">{"TAB1",#N/A,TRUE,"GENERAL";"TAB2",#N/A,TRUE,"GENERAL";"TAB3",#N/A,TRUE,"GENERAL";"TAB4",#N/A,TRUE,"GENERAL";"TAB5",#N/A,TRUE,"GENERAL"}</definedName>
    <definedName name="_i6" hidden="1">{"TAB1",#N/A,TRUE,"GENERAL";"TAB2",#N/A,TRUE,"GENERAL";"TAB3",#N/A,TRUE,"GENERAL";"TAB4",#N/A,TRUE,"GENERAL";"TAB5",#N/A,TRUE,"GENERAL"}</definedName>
    <definedName name="_i7" hidden="1">{"via1",#N/A,TRUE,"general";"via2",#N/A,TRUE,"general";"via3",#N/A,TRUE,"general"}</definedName>
    <definedName name="_i77" hidden="1">{"TAB1",#N/A,TRUE,"GENERAL";"TAB2",#N/A,TRUE,"GENERAL";"TAB3",#N/A,TRUE,"GENERAL";"TAB4",#N/A,TRUE,"GENERAL";"TAB5",#N/A,TRUE,"GENERAL"}</definedName>
    <definedName name="_i8" hidden="1">{"via1",#N/A,TRUE,"general";"via2",#N/A,TRUE,"general";"via3",#N/A,TRUE,"general"}</definedName>
    <definedName name="_i9" hidden="1">{"TAB1",#N/A,TRUE,"GENERAL";"TAB2",#N/A,TRUE,"GENERAL";"TAB3",#N/A,TRUE,"GENERAL";"TAB4",#N/A,TRUE,"GENERAL";"TAB5",#N/A,TRUE,"GENERAL"}</definedName>
    <definedName name="_INF1">#REF!</definedName>
    <definedName name="_J2">#REF!</definedName>
    <definedName name="_J3">#REF!</definedName>
    <definedName name="_k3" hidden="1">{"TAB1",#N/A,TRUE,"GENERAL";"TAB2",#N/A,TRUE,"GENERAL";"TAB3",#N/A,TRUE,"GENERAL";"TAB4",#N/A,TRUE,"GENERAL";"TAB5",#N/A,TRUE,"GENERAL"}</definedName>
    <definedName name="_k4" hidden="1">{"via1",#N/A,TRUE,"general";"via2",#N/A,TRUE,"general";"via3",#N/A,TRUE,"general"}</definedName>
    <definedName name="_k5" hidden="1">{"via1",#N/A,TRUE,"general";"via2",#N/A,TRUE,"general";"via3",#N/A,TRUE,"general"}</definedName>
    <definedName name="_k6" hidden="1">{"TAB1",#N/A,TRUE,"GENERAL";"TAB2",#N/A,TRUE,"GENERAL";"TAB3",#N/A,TRUE,"GENERAL";"TAB4",#N/A,TRUE,"GENERAL";"TAB5",#N/A,TRUE,"GENERAL"}</definedName>
    <definedName name="_k7" hidden="1">{"via1",#N/A,TRUE,"general";"via2",#N/A,TRUE,"general";"via3",#N/A,TRUE,"general"}</definedName>
    <definedName name="_k8" hidden="1">{"via1",#N/A,TRUE,"general";"via2",#N/A,TRUE,"general";"via3",#N/A,TRUE,"general"}</definedName>
    <definedName name="_k9" hidden="1">{"TAB1",#N/A,TRUE,"GENERAL";"TAB2",#N/A,TRUE,"GENERAL";"TAB3",#N/A,TRUE,"GENERAL";"TAB4",#N/A,TRUE,"GENERAL";"TAB5",#N/A,TRUE,"GENERAL"}</definedName>
    <definedName name="_Key1" hidden="1">#REF!</definedName>
    <definedName name="_Key2" hidden="1">#REF!</definedName>
    <definedName name="_kjk6" hidden="1">{"TAB1",#N/A,TRUE,"GENERAL";"TAB2",#N/A,TRUE,"GENERAL";"TAB3",#N/A,TRUE,"GENERAL";"TAB4",#N/A,TRUE,"GENERAL";"TAB5",#N/A,TRUE,"GENERAL"}</definedName>
    <definedName name="_LA124">#REF!</definedName>
    <definedName name="_LAC18">#REF!</definedName>
    <definedName name="_LAI25">[5]BASE!#REF!</definedName>
    <definedName name="_m3" hidden="1">{"via1",#N/A,TRUE,"general";"via2",#N/A,TRUE,"general";"via3",#N/A,TRUE,"general"}</definedName>
    <definedName name="_m4" hidden="1">{"TAB1",#N/A,TRUE,"GENERAL";"TAB2",#N/A,TRUE,"GENERAL";"TAB3",#N/A,TRUE,"GENERAL";"TAB4",#N/A,TRUE,"GENERAL";"TAB5",#N/A,TRUE,"GENERAL"}</definedName>
    <definedName name="_m5" hidden="1">{"via1",#N/A,TRUE,"general";"via2",#N/A,TRUE,"general";"via3",#N/A,TRUE,"general"}</definedName>
    <definedName name="_m6" hidden="1">{"TAB1",#N/A,TRUE,"GENERAL";"TAB2",#N/A,TRUE,"GENERAL";"TAB3",#N/A,TRUE,"GENERAL";"TAB4",#N/A,TRUE,"GENERAL";"TAB5",#N/A,TRUE,"GENERAL"}</definedName>
    <definedName name="_m7" hidden="1">{"TAB1",#N/A,TRUE,"GENERAL";"TAB2",#N/A,TRUE,"GENERAL";"TAB3",#N/A,TRUE,"GENERAL";"TAB4",#N/A,TRUE,"GENERAL";"TAB5",#N/A,TRUE,"GENERAL"}</definedName>
    <definedName name="_m8" hidden="1">{"via1",#N/A,TRUE,"general";"via2",#N/A,TRUE,"general";"via3",#N/A,TRUE,"general"}</definedName>
    <definedName name="_m9" hidden="1">{"via1",#N/A,TRUE,"general";"via2",#N/A,TRUE,"general";"via3",#N/A,TRUE,"general"}</definedName>
    <definedName name="_MA2">#REF!</definedName>
    <definedName name="_MAT1">#REF!</definedName>
    <definedName name="_n3" hidden="1">{"TAB1",#N/A,TRUE,"GENERAL";"TAB2",#N/A,TRUE,"GENERAL";"TAB3",#N/A,TRUE,"GENERAL";"TAB4",#N/A,TRUE,"GENERAL";"TAB5",#N/A,TRUE,"GENERAL"}</definedName>
    <definedName name="_n4" hidden="1">{"via1",#N/A,TRUE,"general";"via2",#N/A,TRUE,"general";"via3",#N/A,TRUE,"general"}</definedName>
    <definedName name="_n5" hidden="1">{"TAB1",#N/A,TRUE,"GENERAL";"TAB2",#N/A,TRUE,"GENERAL";"TAB3",#N/A,TRUE,"GENERAL";"TAB4",#N/A,TRUE,"GENERAL";"TAB5",#N/A,TRUE,"GENERAL"}</definedName>
    <definedName name="_nyn7" hidden="1">{"via1",#N/A,TRUE,"general";"via2",#N/A,TRUE,"general";"via3",#N/A,TRUE,"general"}</definedName>
    <definedName name="_o4" hidden="1">{"via1",#N/A,TRUE,"general";"via2",#N/A,TRUE,"general";"via3",#N/A,TRUE,"general"}</definedName>
    <definedName name="_o5" hidden="1">{"TAB1",#N/A,TRUE,"GENERAL";"TAB2",#N/A,TRUE,"GENERAL";"TAB3",#N/A,TRUE,"GENERAL";"TAB4",#N/A,TRUE,"GENERAL";"TAB5",#N/A,TRUE,"GENERAL"}</definedName>
    <definedName name="_o6" hidden="1">{"TAB1",#N/A,TRUE,"GENERAL";"TAB2",#N/A,TRUE,"GENERAL";"TAB3",#N/A,TRUE,"GENERAL";"TAB4",#N/A,TRUE,"GENERAL";"TAB5",#N/A,TRUE,"GENERAL"}</definedName>
    <definedName name="_o7" hidden="1">{"TAB1",#N/A,TRUE,"GENERAL";"TAB2",#N/A,TRUE,"GENERAL";"TAB3",#N/A,TRUE,"GENERAL";"TAB4",#N/A,TRUE,"GENERAL";"TAB5",#N/A,TRUE,"GENERAL"}</definedName>
    <definedName name="_o8" hidden="1">{"via1",#N/A,TRUE,"general";"via2",#N/A,TRUE,"general";"via3",#N/A,TRUE,"general"}</definedName>
    <definedName name="_o9" hidden="1">{"TAB1",#N/A,TRUE,"GENERAL";"TAB2",#N/A,TRUE,"GENERAL";"TAB3",#N/A,TRUE,"GENERAL";"TAB4",#N/A,TRUE,"GENERAL";"TAB5",#N/A,TRUE,"GENERAL"}</definedName>
    <definedName name="_Order1" hidden="1">255</definedName>
    <definedName name="_Order2" hidden="1">255</definedName>
    <definedName name="_p6" hidden="1">{"via1",#N/A,TRUE,"general";"via2",#N/A,TRUE,"general";"via3",#N/A,TRUE,"general"}</definedName>
    <definedName name="_p7" hidden="1">{"via1",#N/A,TRUE,"general";"via2",#N/A,TRUE,"general";"via3",#N/A,TRUE,"general"}</definedName>
    <definedName name="_p8" hidden="1">{"TAB1",#N/A,TRUE,"GENERAL";"TAB2",#N/A,TRUE,"GENERAL";"TAB3",#N/A,TRUE,"GENERAL";"TAB4",#N/A,TRUE,"GENERAL";"TAB5",#N/A,TRUE,"GENERAL"}</definedName>
    <definedName name="_Pa1">'[6]Paral. 1'!$E$1:$E$65536</definedName>
    <definedName name="_Pa2">'[6]Paral. 2'!$E$1:$E$65536</definedName>
    <definedName name="_Pa3">'[6]Paral. 3'!$E$1:$E$65536</definedName>
    <definedName name="_Pa4">[6]Paral.4!$E$1:$E$65536</definedName>
    <definedName name="_Parse_Out" hidden="1">#REF!</definedName>
    <definedName name="_PER3">#REF!</definedName>
    <definedName name="_PER4">#REF!</definedName>
    <definedName name="_PER5">#REF!</definedName>
    <definedName name="_PER6">#REF!</definedName>
    <definedName name="_PER8">#REF!</definedName>
    <definedName name="_PJ50" localSheetId="3">#REF!</definedName>
    <definedName name="_PJ50">#REF!</definedName>
    <definedName name="_pj51" localSheetId="3">#REF!</definedName>
    <definedName name="_pj51">#REF!</definedName>
    <definedName name="_Po2">[7]REAJUSTESACTA1PROVI!#REF!</definedName>
    <definedName name="_r" hidden="1">#REF!</definedName>
    <definedName name="_R1210JH">#REF!</definedName>
    <definedName name="_R32EL">#REF!</definedName>
    <definedName name="_R32JH">#REF!</definedName>
    <definedName name="_R42JH">#REF!</definedName>
    <definedName name="_R43JH">#REF!</definedName>
    <definedName name="_r4r" hidden="1">{"via1",#N/A,TRUE,"general";"via2",#N/A,TRUE,"general";"via3",#N/A,TRUE,"general"}</definedName>
    <definedName name="_R63BB">#REF!</definedName>
    <definedName name="_R63JH">#REF!</definedName>
    <definedName name="_R64BB">#REF!</definedName>
    <definedName name="_R64JH">#REF!</definedName>
    <definedName name="_R83JH">#REF!</definedName>
    <definedName name="_R84JH">#REF!</definedName>
    <definedName name="_R86JH">#REF!</definedName>
    <definedName name="_rc">#REF!</definedName>
    <definedName name="_RED32">#REF!</definedName>
    <definedName name="_REP21">#REF!</definedName>
    <definedName name="_REP42">[8]BASE!$D$110</definedName>
    <definedName name="_REP43">[9]BASE!$D$136</definedName>
    <definedName name="_RES64">#REF!</definedName>
    <definedName name="_rtu6" hidden="1">{"via1",#N/A,TRUE,"general";"via2",#N/A,TRUE,"general";"via3",#N/A,TRUE,"general"}</definedName>
    <definedName name="_s1" hidden="1">{"via1",#N/A,TRUE,"general";"via2",#N/A,TRUE,"general";"via3",#N/A,TRUE,"general"}</definedName>
    <definedName name="_s2" hidden="1">{"TAB1",#N/A,TRUE,"GENERAL";"TAB2",#N/A,TRUE,"GENERAL";"TAB3",#N/A,TRUE,"GENERAL";"TAB4",#N/A,TRUE,"GENERAL";"TAB5",#N/A,TRUE,"GENERAL"}</definedName>
    <definedName name="_s3" hidden="1">{"TAB1",#N/A,TRUE,"GENERAL";"TAB2",#N/A,TRUE,"GENERAL";"TAB3",#N/A,TRUE,"GENERAL";"TAB4",#N/A,TRUE,"GENERAL";"TAB5",#N/A,TRUE,"GENERAL"}</definedName>
    <definedName name="_s4" hidden="1">{"via1",#N/A,TRUE,"general";"via2",#N/A,TRUE,"general";"via3",#N/A,TRUE,"general"}</definedName>
    <definedName name="_s5" hidden="1">{"via1",#N/A,TRUE,"general";"via2",#N/A,TRUE,"general";"via3",#N/A,TRUE,"general"}</definedName>
    <definedName name="_s6" hidden="1">{"TAB1",#N/A,TRUE,"GENERAL";"TAB2",#N/A,TRUE,"GENERAL";"TAB3",#N/A,TRUE,"GENERAL";"TAB4",#N/A,TRUE,"GENERAL";"TAB5",#N/A,TRUE,"GENERAL"}</definedName>
    <definedName name="_s7" hidden="1">{"via1",#N/A,TRUE,"general";"via2",#N/A,TRUE,"general";"via3",#N/A,TRUE,"general"}</definedName>
    <definedName name="_SBC1">[1]INV!$A$12:$D$15</definedName>
    <definedName name="_SBC3">[1]INV!$F$12:$I$15</definedName>
    <definedName name="_SBC5">[1]INV!$K$12:$N$15</definedName>
    <definedName name="_Sort" hidden="1">#REF!</definedName>
    <definedName name="_ST106">[4]BASE!$D$246</definedName>
    <definedName name="_ST1226">[4]BASE!$D$287</definedName>
    <definedName name="_ST126">[4]BASE!$D$247</definedName>
    <definedName name="_ST146">[4]BASE!$D$286</definedName>
    <definedName name="_ST166">[4]BASE!$D$248</definedName>
    <definedName name="_ST186">[4]BASE!$D$249</definedName>
    <definedName name="_ST206">#REF!</definedName>
    <definedName name="_ST86">#REF!</definedName>
    <definedName name="_SY104">#REF!</definedName>
    <definedName name="_SY106">#REF!</definedName>
    <definedName name="_SY124">#REF!</definedName>
    <definedName name="_SY126">#REF!</definedName>
    <definedName name="_SY164">#REF!</definedName>
    <definedName name="_SY166">#REF!</definedName>
    <definedName name="_SY186">#REF!</definedName>
    <definedName name="_SY206">#REF!</definedName>
    <definedName name="_SY64">#REF!</definedName>
    <definedName name="_SY84">#REF!</definedName>
    <definedName name="_SY86">#REF!</definedName>
    <definedName name="_t3" hidden="1">{"TAB1",#N/A,TRUE,"GENERAL";"TAB2",#N/A,TRUE,"GENERAL";"TAB3",#N/A,TRUE,"GENERAL";"TAB4",#N/A,TRUE,"GENERAL";"TAB5",#N/A,TRUE,"GENERAL"}</definedName>
    <definedName name="_t4" hidden="1">{"via1",#N/A,TRUE,"general";"via2",#N/A,TRUE,"general";"via3",#N/A,TRUE,"general"}</definedName>
    <definedName name="_t5" hidden="1">{"TAB1",#N/A,TRUE,"GENERAL";"TAB2",#N/A,TRUE,"GENERAL";"TAB3",#N/A,TRUE,"GENERAL";"TAB4",#N/A,TRUE,"GENERAL";"TAB5",#N/A,TRUE,"GENERAL"}</definedName>
    <definedName name="_t6" hidden="1">{"via1",#N/A,TRUE,"general";"via2",#N/A,TRUE,"general";"via3",#N/A,TRUE,"general"}</definedName>
    <definedName name="_t66" hidden="1">{"TAB1",#N/A,TRUE,"GENERAL";"TAB2",#N/A,TRUE,"GENERAL";"TAB3",#N/A,TRUE,"GENERAL";"TAB4",#N/A,TRUE,"GENERAL";"TAB5",#N/A,TRUE,"GENERAL"}</definedName>
    <definedName name="_t7" hidden="1">{"via1",#N/A,TRUE,"general";"via2",#N/A,TRUE,"general";"via3",#N/A,TRUE,"general"}</definedName>
    <definedName name="_t77" hidden="1">{"TAB1",#N/A,TRUE,"GENERAL";"TAB2",#N/A,TRUE,"GENERAL";"TAB3",#N/A,TRUE,"GENERAL";"TAB4",#N/A,TRUE,"GENERAL";"TAB5",#N/A,TRUE,"GENERAL"}</definedName>
    <definedName name="_t8" hidden="1">{"TAB1",#N/A,TRUE,"GENERAL";"TAB2",#N/A,TRUE,"GENERAL";"TAB3",#N/A,TRUE,"GENERAL";"TAB4",#N/A,TRUE,"GENERAL";"TAB5",#N/A,TRUE,"GENERAL"}</definedName>
    <definedName name="_t88" hidden="1">{"via1",#N/A,TRUE,"general";"via2",#N/A,TRUE,"general";"via3",#N/A,TRUE,"general"}</definedName>
    <definedName name="_t9" hidden="1">{"TAB1",#N/A,TRUE,"GENERAL";"TAB2",#N/A,TRUE,"GENERAL";"TAB3",#N/A,TRUE,"GENERAL";"TAB4",#N/A,TRUE,"GENERAL";"TAB5",#N/A,TRUE,"GENERAL"}</definedName>
    <definedName name="_t99" hidden="1">{"via1",#N/A,TRUE,"general";"via2",#N/A,TRUE,"general";"via3",#N/A,TRUE,"general"}</definedName>
    <definedName name="_TAP2">#REF!</definedName>
    <definedName name="_TEE1">#REF!</definedName>
    <definedName name="_TEE2">#REF!</definedName>
    <definedName name="_TEE32">#REF!</definedName>
    <definedName name="_TEE33">#REF!</definedName>
    <definedName name="_TEP44">#REF!</definedName>
    <definedName name="_TES44">#REF!</definedName>
    <definedName name="_TES64">#REF!</definedName>
    <definedName name="_TES66">#REF!</definedName>
    <definedName name="_THF12">#REF!</definedName>
    <definedName name="_TNL24">[4]BASE!$D$219</definedName>
    <definedName name="_TNL27">#REF!</definedName>
    <definedName name="_TNL30">[4]BASE!$D$221</definedName>
    <definedName name="_TNL33">#REF!</definedName>
    <definedName name="_TNL36">[4]BASE!$D$223</definedName>
    <definedName name="_TNL39">#REF!</definedName>
    <definedName name="_TNL42">#REF!</definedName>
    <definedName name="_TNL45">#REF!</definedName>
    <definedName name="_TNL48">#REF!</definedName>
    <definedName name="_TNL51">#REF!</definedName>
    <definedName name="_TNL54">[4]BASE!$D$229</definedName>
    <definedName name="_TNL60">#REF!</definedName>
    <definedName name="_TPE1132">[4]BASE!#REF!</definedName>
    <definedName name="_TPE12">#REF!</definedName>
    <definedName name="_TPE1331">[4]BASE!#REF!</definedName>
    <definedName name="_TPE1701">#REF!</definedName>
    <definedName name="_TPE1702">[4]BASE!#REF!</definedName>
    <definedName name="_TPE1703">[4]BASE!#REF!</definedName>
    <definedName name="_TPE1704">[4]BASE!#REF!</definedName>
    <definedName name="_TPE1706">[4]BASE!#REF!</definedName>
    <definedName name="_TPE1708">[4]BASE!#REF!</definedName>
    <definedName name="_TPE1710">[4]BASE!#REF!</definedName>
    <definedName name="_TPE1735">[4]BASE!#REF!</definedName>
    <definedName name="_TPE1763">[4]BASE!#REF!</definedName>
    <definedName name="_TPE1790">[4]BASE!#REF!</definedName>
    <definedName name="_TPE8016">#REF!</definedName>
    <definedName name="_TPE8020">#REF!</definedName>
    <definedName name="_TPE8025">#REF!</definedName>
    <definedName name="_TPF12">#REF!</definedName>
    <definedName name="_TPN1002">#REF!</definedName>
    <definedName name="_TPN1003">#REF!</definedName>
    <definedName name="_TPN1004">#REF!</definedName>
    <definedName name="_TPN1006">#REF!</definedName>
    <definedName name="_TPN1008">#REF!</definedName>
    <definedName name="_TPN1010">#REF!</definedName>
    <definedName name="_TPN1202">#REF!</definedName>
    <definedName name="_TPN1203">#REF!</definedName>
    <definedName name="_TPN1204">#REF!</definedName>
    <definedName name="_TPN1206">#REF!</definedName>
    <definedName name="_TPN1208">#REF!</definedName>
    <definedName name="_TPN1210">#REF!</definedName>
    <definedName name="_TPN1225">#REF!</definedName>
    <definedName name="_TPN1232">#REF!</definedName>
    <definedName name="_TPN16012">#REF!</definedName>
    <definedName name="_TPN1602">#REF!</definedName>
    <definedName name="_TPN1603">#REF!</definedName>
    <definedName name="_TPN1604">#REF!</definedName>
    <definedName name="_TPN1606">#REF!</definedName>
    <definedName name="_TPN1608">#REF!</definedName>
    <definedName name="_TPN1610">#REF!</definedName>
    <definedName name="_TR114">[4]BASE!$D$265</definedName>
    <definedName name="_TRI15">#REF!</definedName>
    <definedName name="_TRI16">#REF!</definedName>
    <definedName name="_TRI17">#REF!</definedName>
    <definedName name="_TRI18">#REF!</definedName>
    <definedName name="_TRI19">#REF!</definedName>
    <definedName name="_TRI20">#REF!</definedName>
    <definedName name="_TRI21">#REF!</definedName>
    <definedName name="_TRI22">[4]BASE!$D$273</definedName>
    <definedName name="_TRI23">#REF!</definedName>
    <definedName name="_TRI25">#REF!</definedName>
    <definedName name="_TRI26">#REF!</definedName>
    <definedName name="_TRI27">#REF!</definedName>
    <definedName name="_TRI28">[4]BASE!$D$278</definedName>
    <definedName name="_TRI29">#REF!</definedName>
    <definedName name="_TRI30">#REF!</definedName>
    <definedName name="_TRI31">#REF!</definedName>
    <definedName name="_TRI32">[4]BASE!$D$282</definedName>
    <definedName name="_TRI33">#REF!</definedName>
    <definedName name="_TRI47">[4]BASE!$D$284</definedName>
    <definedName name="_TUZ22">[10]BASE!#REF!</definedName>
    <definedName name="_TUZ36">[10]BASE!#REF!</definedName>
    <definedName name="_TZ2110">#REF!</definedName>
    <definedName name="_TZ2112">#REF!</definedName>
    <definedName name="_TZ2114">#REF!</definedName>
    <definedName name="_TZ2116">#REF!</definedName>
    <definedName name="_TZ212">#REF!</definedName>
    <definedName name="_TZ213">#REF!</definedName>
    <definedName name="_TZ214">#REF!</definedName>
    <definedName name="_TZ216">#REF!</definedName>
    <definedName name="_TZ218">#REF!</definedName>
    <definedName name="_TZ225">#REF!</definedName>
    <definedName name="_TZ2610">#REF!</definedName>
    <definedName name="_TZ2612">#REF!</definedName>
    <definedName name="_TZ2616">[11]BASE!$D$93</definedName>
    <definedName name="_TZ262">#REF!</definedName>
    <definedName name="_TZ263">#REF!</definedName>
    <definedName name="_TZ264">#REF!</definedName>
    <definedName name="_TZ266">#REF!</definedName>
    <definedName name="_TZ268">#REF!</definedName>
    <definedName name="_TZ323">[10]BASE!#REF!</definedName>
    <definedName name="_TZ324">[10]BASE!#REF!</definedName>
    <definedName name="_TZ32510">#REF!</definedName>
    <definedName name="_TZ32512">#REF!</definedName>
    <definedName name="_TZ3253">#REF!</definedName>
    <definedName name="_TZ3254">#REF!</definedName>
    <definedName name="_TZ3256">#REF!</definedName>
    <definedName name="_TZ3258">#REF!</definedName>
    <definedName name="_TZ4110">#REF!</definedName>
    <definedName name="_TZ4112">#REF!</definedName>
    <definedName name="_TZ414">#REF!</definedName>
    <definedName name="_TZ416">#REF!</definedName>
    <definedName name="_TZ418">#REF!</definedName>
    <definedName name="_u4" hidden="1">{"TAB1",#N/A,TRUE,"GENERAL";"TAB2",#N/A,TRUE,"GENERAL";"TAB3",#N/A,TRUE,"GENERAL";"TAB4",#N/A,TRUE,"GENERAL";"TAB5",#N/A,TRUE,"GENERAL"}</definedName>
    <definedName name="_u5" hidden="1">{"TAB1",#N/A,TRUE,"GENERAL";"TAB2",#N/A,TRUE,"GENERAL";"TAB3",#N/A,TRUE,"GENERAL";"TAB4",#N/A,TRUE,"GENERAL";"TAB5",#N/A,TRUE,"GENERAL"}</definedName>
    <definedName name="_u6" hidden="1">{"TAB1",#N/A,TRUE,"GENERAL";"TAB2",#N/A,TRUE,"GENERAL";"TAB3",#N/A,TRUE,"GENERAL";"TAB4",#N/A,TRUE,"GENERAL";"TAB5",#N/A,TRUE,"GENERAL"}</definedName>
    <definedName name="_u7" hidden="1">{"via1",#N/A,TRUE,"general";"via2",#N/A,TRUE,"general";"via3",#N/A,TRUE,"general"}</definedName>
    <definedName name="_u8" hidden="1">{"TAB1",#N/A,TRUE,"GENERAL";"TAB2",#N/A,TRUE,"GENERAL";"TAB3",#N/A,TRUE,"GENERAL";"TAB4",#N/A,TRUE,"GENERAL";"TAB5",#N/A,TRUE,"GENERAL"}</definedName>
    <definedName name="_u9" hidden="1">{"TAB1",#N/A,TRUE,"GENERAL";"TAB2",#N/A,TRUE,"GENERAL";"TAB3",#N/A,TRUE,"GENERAL";"TAB4",#N/A,TRUE,"GENERAL";"TAB5",#N/A,TRUE,"GENERAL"}</definedName>
    <definedName name="_UDD06">#REF!</definedName>
    <definedName name="_UDD08">#REF!</definedName>
    <definedName name="_UNI32">#REF!</definedName>
    <definedName name="_UNL24">[4]BASE!$D$232</definedName>
    <definedName name="_UNL27">#REF!</definedName>
    <definedName name="_UNL30">[4]BASE!$D$234</definedName>
    <definedName name="_UNL33">#REF!</definedName>
    <definedName name="_UNL36">[4]BASE!$D$236</definedName>
    <definedName name="_UNL39">#REF!</definedName>
    <definedName name="_UNL42">#REF!</definedName>
    <definedName name="_UNL45">#REF!</definedName>
    <definedName name="_UNL48">#REF!</definedName>
    <definedName name="_UNL51">#REF!</definedName>
    <definedName name="_UNL54">[4]BASE!$D$242</definedName>
    <definedName name="_UNL60">#REF!</definedName>
    <definedName name="_ur7" hidden="1">{"TAB1",#N/A,TRUE,"GENERAL";"TAB2",#N/A,TRUE,"GENERAL";"TAB3",#N/A,TRUE,"GENERAL";"TAB4",#N/A,TRUE,"GENERAL";"TAB5",#N/A,TRUE,"GENERAL"}</definedName>
    <definedName name="_v2" hidden="1">{"via1",#N/A,TRUE,"general";"via2",#N/A,TRUE,"general";"via3",#N/A,TRUE,"general"}</definedName>
    <definedName name="_v3" hidden="1">{"TAB1",#N/A,TRUE,"GENERAL";"TAB2",#N/A,TRUE,"GENERAL";"TAB3",#N/A,TRUE,"GENERAL";"TAB4",#N/A,TRUE,"GENERAL";"TAB5",#N/A,TRUE,"GENERAL"}</definedName>
    <definedName name="_v4" hidden="1">{"TAB1",#N/A,TRUE,"GENERAL";"TAB2",#N/A,TRUE,"GENERAL";"TAB3",#N/A,TRUE,"GENERAL";"TAB4",#N/A,TRUE,"GENERAL";"TAB5",#N/A,TRUE,"GENERAL"}</definedName>
    <definedName name="_v5" hidden="1">{"TAB1",#N/A,TRUE,"GENERAL";"TAB2",#N/A,TRUE,"GENERAL";"TAB3",#N/A,TRUE,"GENERAL";"TAB4",#N/A,TRUE,"GENERAL";"TAB5",#N/A,TRUE,"GENERAL"}</definedName>
    <definedName name="_v6" hidden="1">{"TAB1",#N/A,TRUE,"GENERAL";"TAB2",#N/A,TRUE,"GENERAL";"TAB3",#N/A,TRUE,"GENERAL";"TAB4",#N/A,TRUE,"GENERAL";"TAB5",#N/A,TRUE,"GENERAL"}</definedName>
    <definedName name="_v7" hidden="1">{"via1",#N/A,TRUE,"general";"via2",#N/A,TRUE,"general";"via3",#N/A,TRUE,"general"}</definedName>
    <definedName name="_v8" hidden="1">{"TAB1",#N/A,TRUE,"GENERAL";"TAB2",#N/A,TRUE,"GENERAL";"TAB3",#N/A,TRUE,"GENERAL";"TAB4",#N/A,TRUE,"GENERAL";"TAB5",#N/A,TRUE,"GENERAL"}</definedName>
    <definedName name="_v9" hidden="1">{"TAB1",#N/A,TRUE,"GENERAL";"TAB2",#N/A,TRUE,"GENERAL";"TAB3",#N/A,TRUE,"GENERAL";"TAB4",#N/A,TRUE,"GENERAL";"TAB5",#N/A,TRUE,"GENERAL"}</definedName>
    <definedName name="_vfv4" hidden="1">{"via1",#N/A,TRUE,"general";"via2",#N/A,TRUE,"general";"via3",#N/A,TRUE,"general"}</definedName>
    <definedName name="_x1" hidden="1">{"TAB1",#N/A,TRUE,"GENERAL";"TAB2",#N/A,TRUE,"GENERAL";"TAB3",#N/A,TRUE,"GENERAL";"TAB4",#N/A,TRUE,"GENERAL";"TAB5",#N/A,TRUE,"GENERAL"}</definedName>
    <definedName name="_x2" hidden="1">{"via1",#N/A,TRUE,"general";"via2",#N/A,TRUE,"general";"via3",#N/A,TRUE,"general"}</definedName>
    <definedName name="_x3" hidden="1">{"via1",#N/A,TRUE,"general";"via2",#N/A,TRUE,"general";"via3",#N/A,TRUE,"general"}</definedName>
    <definedName name="_x4" hidden="1">{"via1",#N/A,TRUE,"general";"via2",#N/A,TRUE,"general";"via3",#N/A,TRUE,"general"}</definedName>
    <definedName name="_x5" hidden="1">{"TAB1",#N/A,TRUE,"GENERAL";"TAB2",#N/A,TRUE,"GENERAL";"TAB3",#N/A,TRUE,"GENERAL";"TAB4",#N/A,TRUE,"GENERAL";"TAB5",#N/A,TRUE,"GENERAL"}</definedName>
    <definedName name="_x6" hidden="1">{"TAB1",#N/A,TRUE,"GENERAL";"TAB2",#N/A,TRUE,"GENERAL";"TAB3",#N/A,TRUE,"GENERAL";"TAB4",#N/A,TRUE,"GENERAL";"TAB5",#N/A,TRUE,"GENERAL"}</definedName>
    <definedName name="_x7" hidden="1">{"TAB1",#N/A,TRUE,"GENERAL";"TAB2",#N/A,TRUE,"GENERAL";"TAB3",#N/A,TRUE,"GENERAL";"TAB4",#N/A,TRUE,"GENERAL";"TAB5",#N/A,TRUE,"GENERAL"}</definedName>
    <definedName name="_x8" hidden="1">{"via1",#N/A,TRUE,"general";"via2",#N/A,TRUE,"general";"via3",#N/A,TRUE,"general"}</definedName>
    <definedName name="_x9" hidden="1">{"TAB1",#N/A,TRUE,"GENERAL";"TAB2",#N/A,TRUE,"GENERAL";"TAB3",#N/A,TRUE,"GENERAL";"TAB4",#N/A,TRUE,"GENERAL";"TAB5",#N/A,TRUE,"GENERAL"}</definedName>
    <definedName name="_y2" hidden="1">{"TAB1",#N/A,TRUE,"GENERAL";"TAB2",#N/A,TRUE,"GENERAL";"TAB3",#N/A,TRUE,"GENERAL";"TAB4",#N/A,TRUE,"GENERAL";"TAB5",#N/A,TRUE,"GENERAL"}</definedName>
    <definedName name="_y3" hidden="1">{"via1",#N/A,TRUE,"general";"via2",#N/A,TRUE,"general";"via3",#N/A,TRUE,"general"}</definedName>
    <definedName name="_y4" hidden="1">{"via1",#N/A,TRUE,"general";"via2",#N/A,TRUE,"general";"via3",#N/A,TRUE,"general"}</definedName>
    <definedName name="_y5" hidden="1">{"TAB1",#N/A,TRUE,"GENERAL";"TAB2",#N/A,TRUE,"GENERAL";"TAB3",#N/A,TRUE,"GENERAL";"TAB4",#N/A,TRUE,"GENERAL";"TAB5",#N/A,TRUE,"GENERAL"}</definedName>
    <definedName name="_y6" hidden="1">{"via1",#N/A,TRUE,"general";"via2",#N/A,TRUE,"general";"via3",#N/A,TRUE,"general"}</definedName>
    <definedName name="_y7" hidden="1">{"via1",#N/A,TRUE,"general";"via2",#N/A,TRUE,"general";"via3",#N/A,TRUE,"general"}</definedName>
    <definedName name="_y8" hidden="1">{"via1",#N/A,TRUE,"general";"via2",#N/A,TRUE,"general";"via3",#N/A,TRUE,"general"}</definedName>
    <definedName name="_y9" hidden="1">{"TAB1",#N/A,TRUE,"GENERAL";"TAB2",#N/A,TRUE,"GENERAL";"TAB3",#N/A,TRUE,"GENERAL";"TAB4",#N/A,TRUE,"GENERAL";"TAB5",#N/A,TRUE,"GENERAL"}</definedName>
    <definedName name="_z1" hidden="1">{"TAB1",#N/A,TRUE,"GENERAL";"TAB2",#N/A,TRUE,"GENERAL";"TAB3",#N/A,TRUE,"GENERAL";"TAB4",#N/A,TRUE,"GENERAL";"TAB5",#N/A,TRUE,"GENERAL"}</definedName>
    <definedName name="_z2" hidden="1">{"via1",#N/A,TRUE,"general";"via2",#N/A,TRUE,"general";"via3",#N/A,TRUE,"general"}</definedName>
    <definedName name="_z3" hidden="1">{"via1",#N/A,TRUE,"general";"via2",#N/A,TRUE,"general";"via3",#N/A,TRUE,"general"}</definedName>
    <definedName name="_z4" hidden="1">{"TAB1",#N/A,TRUE,"GENERAL";"TAB2",#N/A,TRUE,"GENERAL";"TAB3",#N/A,TRUE,"GENERAL";"TAB4",#N/A,TRUE,"GENERAL";"TAB5",#N/A,TRUE,"GENERAL"}</definedName>
    <definedName name="_z5" hidden="1">{"via1",#N/A,TRUE,"general";"via2",#N/A,TRUE,"general";"via3",#N/A,TRUE,"general"}</definedName>
    <definedName name="_z6" hidden="1">{"TAB1",#N/A,TRUE,"GENERAL";"TAB2",#N/A,TRUE,"GENERAL";"TAB3",#N/A,TRUE,"GENERAL";"TAB4",#N/A,TRUE,"GENERAL";"TAB5",#N/A,TRUE,"GENERAL"}</definedName>
    <definedName name="A" localSheetId="3">#REF!</definedName>
    <definedName name="a">#REF!</definedName>
    <definedName name="A_impresión_IM" localSheetId="3">#REF!</definedName>
    <definedName name="A_impresión_IM">#REF!</definedName>
    <definedName name="A0AAAA">[12]Validaciones!#REF!</definedName>
    <definedName name="A1AAAA">#REF!</definedName>
    <definedName name="a2a" hidden="1">{"TAB1",#N/A,TRUE,"GENERAL";"TAB2",#N/A,TRUE,"GENERAL";"TAB3",#N/A,TRUE,"GENERAL";"TAB4",#N/A,TRUE,"GENERAL";"TAB5",#N/A,TRUE,"GENERAL"}</definedName>
    <definedName name="A2AAAA">#REF!</definedName>
    <definedName name="A3AAAA">#REF!</definedName>
    <definedName name="A40FI">[13]BASE!#REF!</definedName>
    <definedName name="A40LI">#REF!</definedName>
    <definedName name="A4AAAA">#REF!</definedName>
    <definedName name="A5AAAA">#REF!</definedName>
    <definedName name="A60FI">[4]BASE!$D$24</definedName>
    <definedName name="A60FI1">[4]BASE!$D$25</definedName>
    <definedName name="A6AAAA">[12]Validaciones!#REF!</definedName>
    <definedName name="A7AAAA">#REF!</definedName>
    <definedName name="A8AAAA">[12]Validaciones!#REF!</definedName>
    <definedName name="A9AAAA">[12]Validaciones!#REF!</definedName>
    <definedName name="aa">#REF!</definedName>
    <definedName name="AA_2">[14]A_P_U_!$G$7</definedName>
    <definedName name="AA1AA">#REF!</definedName>
    <definedName name="AA2AA">#REF!</definedName>
    <definedName name="AA3AA">[12]Validaciones!#REF!</definedName>
    <definedName name="AA4AA">#REF!</definedName>
    <definedName name="AA5AA">#REF!</definedName>
    <definedName name="AA6AA">#REF!</definedName>
    <definedName name="AA7AA">[12]Validaciones!#REF!</definedName>
    <definedName name="AA8AA">[12]Validaciones!#REF!</definedName>
    <definedName name="AA9AA">#REF!</definedName>
    <definedName name="aaa">#REF!</definedName>
    <definedName name="AAAA">'[15]ESTADO VÍA-CRIT.TECNICO'!#REF!&lt;2.5</definedName>
    <definedName name="aaaaa">#REF!</definedName>
    <definedName name="aaaaaa">#REF!</definedName>
    <definedName name="aaaaas" hidden="1">{"TAB1",#N/A,TRUE,"GENERAL";"TAB2",#N/A,TRUE,"GENERAL";"TAB3",#N/A,TRUE,"GENERAL";"TAB4",#N/A,TRUE,"GENERAL";"TAB5",#N/A,TRUE,"GENERAL"}</definedName>
    <definedName name="AAAYAA">#REF!</definedName>
    <definedName name="AABAA">#REF!</definedName>
    <definedName name="AAC">[1]AASHTO!$A$14:$F$17</definedName>
    <definedName name="AADAA">#REF!</definedName>
    <definedName name="AAEAA">[12]Validaciones!#REF!</definedName>
    <definedName name="AAFAA">#REF!</definedName>
    <definedName name="AAIAA">#REF!</definedName>
    <definedName name="AAKAA">#REF!</definedName>
    <definedName name="AALAA">#REF!</definedName>
    <definedName name="AAMAA">#REF!</definedName>
    <definedName name="AANAA">#REF!</definedName>
    <definedName name="AAOAA">#REF!</definedName>
    <definedName name="AAPAA">#REF!</definedName>
    <definedName name="AAQAA">#REF!</definedName>
    <definedName name="AARAA">#REF!</definedName>
    <definedName name="aas" hidden="1">{"TAB1",#N/A,TRUE,"GENERAL";"TAB2",#N/A,TRUE,"GENERAL";"TAB3",#N/A,TRUE,"GENERAL";"TAB4",#N/A,TRUE,"GENERAL";"TAB5",#N/A,TRUE,"GENERAL"}</definedName>
    <definedName name="AASAA">[12]Validaciones!#REF!</definedName>
    <definedName name="aasas">#REF!</definedName>
    <definedName name="AATAA">[12]Validaciones!#REF!</definedName>
    <definedName name="AAUAA">[12]Validaciones!#REF!</definedName>
    <definedName name="AAVAA">[12]Validaciones!#REF!</definedName>
    <definedName name="AAWAA">[12]Validaciones!#REF!</definedName>
    <definedName name="AAXAA">'[16]ANALISIS DE PRECIOS UNITARIOS'!#REF!</definedName>
    <definedName name="AAZAA">'[16]ANALISIS DE PRECIOS UNITARIOS'!#REF!</definedName>
    <definedName name="ABAAAA">#REF!</definedName>
    <definedName name="ABG">[1]AASHTO!$A$2:$F$5</definedName>
    <definedName name="absc" localSheetId="3">#N/A</definedName>
    <definedName name="absc" localSheetId="0">[17]!absc</definedName>
    <definedName name="absc" localSheetId="1">[17]!absc</definedName>
    <definedName name="absc">[17]!absc</definedName>
    <definedName name="ACAAAA">'[16]ANALISIS DE PRECIOS UNITARIOS'!#REF!</definedName>
    <definedName name="AccessDatabase" hidden="1">"A:\SAIN.mdb"</definedName>
    <definedName name="ACOM">#REF!</definedName>
    <definedName name="ACOND">#REF!</definedName>
    <definedName name="ACPM">#REF!</definedName>
    <definedName name="Acta">#REF!</definedName>
    <definedName name="Acta1">#REF!</definedName>
    <definedName name="ACTAAJUSTE3" hidden="1">{"via1",#N/A,TRUE,"general";"via2",#N/A,TRUE,"general";"via3",#N/A,TRUE,"general"}</definedName>
    <definedName name="actual">'[18]ESTADO RED'!#REF!</definedName>
    <definedName name="actualizacion">#REF!</definedName>
    <definedName name="actualización">#REF!</definedName>
    <definedName name="ad">#REF!</definedName>
    <definedName name="ADAAAAA">#REF!</definedName>
    <definedName name="ADFGSDB" hidden="1">{"via1",#N/A,TRUE,"general";"via2",#N/A,TRUE,"general";"via3",#N/A,TRUE,"general"}</definedName>
    <definedName name="ADMINISTRADOR">[19]CUMPLIMIENTO!$C$5</definedName>
    <definedName name="ADMINISTRADOR_VIAL__ARMANDO_SANCHEZ_SANCHEZ">[20]INDICMICROEMP!$A$20</definedName>
    <definedName name="ADMM">#REF!</definedName>
    <definedName name="admon">[21]DATOS!$B$16</definedName>
    <definedName name="admon1">[22]DATOS!$B$16</definedName>
    <definedName name="adoq" localSheetId="3">[23]!absc</definedName>
    <definedName name="adoq" localSheetId="0">[24]!absc</definedName>
    <definedName name="adoq" localSheetId="1">[24]!absc</definedName>
    <definedName name="adoq">[24]!absc</definedName>
    <definedName name="ADSAD" hidden="1">{"TAB1",#N/A,TRUE,"GENERAL";"TAB2",#N/A,TRUE,"GENERAL";"TAB3",#N/A,TRUE,"GENERAL";"TAB4",#N/A,TRUE,"GENERAL";"TAB5",#N/A,TRUE,"GENERAL"}</definedName>
    <definedName name="AEAAAA">'[16]ANALISIS DE PRECIOS UNITARIOS'!#REF!</definedName>
    <definedName name="aefa" hidden="1">{"via1",#N/A,TRUE,"general";"via2",#N/A,TRUE,"general";"via3",#N/A,TRUE,"general"}</definedName>
    <definedName name="AFAA">#REF!</definedName>
    <definedName name="AFAAAAA">#REF!</definedName>
    <definedName name="afdsw" hidden="1">{"TAB1",#N/A,TRUE,"GENERAL";"TAB2",#N/A,TRUE,"GENERAL";"TAB3",#N/A,TRUE,"GENERAL";"TAB4",#N/A,TRUE,"GENERAL";"TAB5",#N/A,TRUE,"GENERAL"}</definedName>
    <definedName name="AGAA">#REF!</definedName>
    <definedName name="AGAAAAA">#REF!</definedName>
    <definedName name="agdsgg" hidden="1">{"via1",#N/A,TRUE,"general";"via2",#N/A,TRUE,"general";"via3",#N/A,TRUE,"general"}</definedName>
    <definedName name="AGUA">[4]BASE!$D$508</definedName>
    <definedName name="ah">#REF!</definedName>
    <definedName name="AHAA">#REF!</definedName>
    <definedName name="AHAAAAA">'[16]ANALISIS DE PRECIOS UNITARIOS'!#REF!</definedName>
    <definedName name="ahe">#REF!</definedName>
    <definedName name="AIAAAA">'[16]ANALISIS DE PRECIOS UNITARIOS'!#REF!</definedName>
    <definedName name="AIU">[4]BASE!$C$3</definedName>
    <definedName name="AIUA">#REF!</definedName>
    <definedName name="aj">#REF!</definedName>
    <definedName name="AJAA">#REF!</definedName>
    <definedName name="AJAAAAAA">'[16]ANALISIS DE PRECIOS UNITARIOS'!#REF!</definedName>
    <definedName name="Ajizal">'[25]AJIZAL 3335'!$A$7:$J$142</definedName>
    <definedName name="AKAA">#REF!</definedName>
    <definedName name="AKAAAAAA">'[16]ANALISIS DE PRECIOS UNITARIOS'!#REF!</definedName>
    <definedName name="ALAAAA">'[16]ANALISIS DE PRECIOS UNITARIOS'!#REF!</definedName>
    <definedName name="ALANR">[4]BASE!$D$23</definedName>
    <definedName name="alc" localSheetId="3">[26]!absc</definedName>
    <definedName name="alc" localSheetId="0">[26]!absc</definedName>
    <definedName name="alc" localSheetId="1">[26]!absc</definedName>
    <definedName name="alc">[26]!absc</definedName>
    <definedName name="ALPUA">#REF!</definedName>
    <definedName name="AMAAAA">#REF!</definedName>
    <definedName name="ANAAAA">#REF!</definedName>
    <definedName name="ANDAM">#REF!</definedName>
    <definedName name="anden">#REF!</definedName>
    <definedName name="anscount" hidden="1">1</definedName>
    <definedName name="ANTONIA">IF([0]!FABIAN,[0]!Header_Row+[0]!Number_of_Payments,[0]!Header_Row)</definedName>
    <definedName name="ANTRA">#REF!</definedName>
    <definedName name="año">'[18]ESTADO RED'!#REF!</definedName>
    <definedName name="año1">'[27]ESTADO RED'!#REF!</definedName>
    <definedName name="AÑOWUIE">'[28]Res-Accide-10'!$R$2:$R$7</definedName>
    <definedName name="ao">#REF!</definedName>
    <definedName name="AOAAAA">'[16]ANALISIS DE PRECIOS UNITARIOS'!#REF!</definedName>
    <definedName name="APAAAA">'[16]ANALISIS DE PRECIOS UNITARIOS'!#REF!</definedName>
    <definedName name="APU" localSheetId="3">[29]!absc</definedName>
    <definedName name="APU" localSheetId="0">[30]!absc</definedName>
    <definedName name="APU" localSheetId="1">[30]!absc</definedName>
    <definedName name="APU">[30]!absc</definedName>
    <definedName name="APU_1.1.1">'[16]ANALISIS DE PRECIOS UNITARIOS'!$I$47</definedName>
    <definedName name="APU_1.1.2">'[16]ANALISIS DE PRECIOS UNITARIOS'!$I$50</definedName>
    <definedName name="APU_1.1.3">'[16]ANALISIS DE PRECIOS UNITARIOS'!$I$53</definedName>
    <definedName name="APU_1.1.4">'[16]ANALISIS DE PRECIOS UNITARIOS'!$I$56</definedName>
    <definedName name="APU_1.1.5">'[16]ANALISIS DE PRECIOS UNITARIOS'!$I$59</definedName>
    <definedName name="APU_1.2.1">'[16]ANALISIS DE PRECIOS UNITARIOS'!$I$63</definedName>
    <definedName name="APU_1.2.2">'[16]ANALISIS DE PRECIOS UNITARIOS'!$I$66</definedName>
    <definedName name="APU_1.2.3">'[16]ANALISIS DE PRECIOS UNITARIOS'!$I$69</definedName>
    <definedName name="APU_1.3.1">'[16]ANALISIS DE PRECIOS UNITARIOS'!$I$73</definedName>
    <definedName name="APU_1.3.2">'[16]ANALISIS DE PRECIOS UNITARIOS'!$I$76</definedName>
    <definedName name="APU_10.1.1">'[16]ANALISIS DE PRECIOS UNITARIOS'!$I$1189</definedName>
    <definedName name="APU_10.1.10">'[16]ANALISIS DE PRECIOS UNITARIOS'!$I$1213</definedName>
    <definedName name="APU_10.1.11">'[16]ANALISIS DE PRECIOS UNITARIOS'!$I$1216</definedName>
    <definedName name="APU_10.1.13">'[16]ANALISIS DE PRECIOS UNITARIOS'!$I$1219</definedName>
    <definedName name="APU_10.1.14">'[16]ANALISIS DE PRECIOS UNITARIOS'!$I$1222</definedName>
    <definedName name="APU_10.1.15">'[16]ANALISIS DE PRECIOS UNITARIOS'!#REF!</definedName>
    <definedName name="APU_10.1.16">'[16]ANALISIS DE PRECIOS UNITARIOS'!$I$1231</definedName>
    <definedName name="APU_10.1.17">'[16]ANALISIS DE PRECIOS UNITARIOS'!$I$1234</definedName>
    <definedName name="APU_10.1.18">'[16]ANALISIS DE PRECIOS UNITARIOS'!$I$1228</definedName>
    <definedName name="APU_10.1.19">'[16]ANALISIS DE PRECIOS UNITARIOS'!#REF!</definedName>
    <definedName name="APU_10.1.3">'[16]ANALISIS DE PRECIOS UNITARIOS'!$I$1195</definedName>
    <definedName name="APU_10.1.4">'[16]ANALISIS DE PRECIOS UNITARIOS'!$I$1198</definedName>
    <definedName name="APU_10.1.5">'[16]ANALISIS DE PRECIOS UNITARIOS'!$I$1201</definedName>
    <definedName name="APU_10.1.6">'[16]ANALISIS DE PRECIOS UNITARIOS'!$I$1204</definedName>
    <definedName name="APU_10.1.7">'[16]ANALISIS DE PRECIOS UNITARIOS'!#REF!</definedName>
    <definedName name="APU_10.1.8">'[16]ANALISIS DE PRECIOS UNITARIOS'!$I$1207</definedName>
    <definedName name="APU_10.1.9">'[16]ANALISIS DE PRECIOS UNITARIOS'!$I$1210</definedName>
    <definedName name="APU_11.1.1">'[16]ANALISIS DE PRECIOS UNITARIOS'!$I$1249</definedName>
    <definedName name="APU_11.1.2">'[16]ANALISIS DE PRECIOS UNITARIOS'!$I$1252</definedName>
    <definedName name="APU_11.1.3">'[16]ANALISIS DE PRECIOS UNITARIOS'!$I$1255</definedName>
    <definedName name="APU_11.1.4">'[16]ANALISIS DE PRECIOS UNITARIOS'!$I$1258</definedName>
    <definedName name="APU_11.2.2.1">'[16]ANALISIS DE PRECIOS UNITARIOS'!$I$1267</definedName>
    <definedName name="APU_11.2.2.2">'[16]ANALISIS DE PRECIOS UNITARIOS'!#REF!</definedName>
    <definedName name="APU_11.2.3.1">'[16]ANALISIS DE PRECIOS UNITARIOS'!$I$1274</definedName>
    <definedName name="APU_11.2.3.2">'[16]ANALISIS DE PRECIOS UNITARIOS'!$I$1277</definedName>
    <definedName name="APU_12.1.1">'[16]ANALISIS DE PRECIOS UNITARIOS'!$I$1282</definedName>
    <definedName name="APU_12.1.10">'[16]ANALISIS DE PRECIOS UNITARIOS'!$I$1309</definedName>
    <definedName name="APU_12.1.11">'[16]ANALISIS DE PRECIOS UNITARIOS'!$I$1312</definedName>
    <definedName name="APU_12.1.12">'[16]ANALISIS DE PRECIOS UNITARIOS'!$I$1315</definedName>
    <definedName name="APU_12.1.13">'[16]ANALISIS DE PRECIOS UNITARIOS'!$I$1318</definedName>
    <definedName name="APU_12.1.14">'[16]ANALISIS DE PRECIOS UNITARIOS'!$I$1321</definedName>
    <definedName name="APU_12.1.15">'[16]ANALISIS DE PRECIOS UNITARIOS'!$I$1324</definedName>
    <definedName name="APU_12.1.16">'[16]ANALISIS DE PRECIOS UNITARIOS'!$I$1327</definedName>
    <definedName name="APU_12.1.17">'[16]ANALISIS DE PRECIOS UNITARIOS'!$I$1330</definedName>
    <definedName name="APU_12.1.18">'[16]ANALISIS DE PRECIOS UNITARIOS'!$I$1333</definedName>
    <definedName name="APU_12.1.19">'[16]ANALISIS DE PRECIOS UNITARIOS'!$I$1336</definedName>
    <definedName name="APU_12.1.2">'[16]ANALISIS DE PRECIOS UNITARIOS'!$I$1285</definedName>
    <definedName name="APU_12.1.20">'[16]ANALISIS DE PRECIOS UNITARIOS'!$I$1339</definedName>
    <definedName name="APU_12.1.21">'[16]ANALISIS DE PRECIOS UNITARIOS'!$I$1342</definedName>
    <definedName name="APU_12.1.22">'[16]ANALISIS DE PRECIOS UNITARIOS'!$I$1345</definedName>
    <definedName name="APU_12.1.23">'[16]ANALISIS DE PRECIOS UNITARIOS'!$I$1348</definedName>
    <definedName name="APU_12.1.24">'[16]ANALISIS DE PRECIOS UNITARIOS'!$I$1351</definedName>
    <definedName name="APU_12.1.25">'[16]ANALISIS DE PRECIOS UNITARIOS'!$I$1354</definedName>
    <definedName name="APU_12.1.26">'[16]ANALISIS DE PRECIOS UNITARIOS'!$I$1357</definedName>
    <definedName name="APU_12.1.27">'[16]ANALISIS DE PRECIOS UNITARIOS'!$I$1360</definedName>
    <definedName name="APU_12.1.28">'[16]ANALISIS DE PRECIOS UNITARIOS'!$I$1363</definedName>
    <definedName name="APU_12.1.29">'[16]ANALISIS DE PRECIOS UNITARIOS'!$I$1366</definedName>
    <definedName name="APU_12.1.3">'[16]ANALISIS DE PRECIOS UNITARIOS'!$I$1288</definedName>
    <definedName name="APU_12.1.30">'[16]ANALISIS DE PRECIOS UNITARIOS'!$I$1369</definedName>
    <definedName name="APU_12.1.31">'[16]ANALISIS DE PRECIOS UNITARIOS'!$I$1372</definedName>
    <definedName name="APU_12.1.32">'[16]ANALISIS DE PRECIOS UNITARIOS'!$I$1375</definedName>
    <definedName name="APU_12.1.33">'[16]ANALISIS DE PRECIOS UNITARIOS'!$I$1378</definedName>
    <definedName name="APU_12.1.34">'[16]ANALISIS DE PRECIOS UNITARIOS'!$I$1381</definedName>
    <definedName name="APU_12.1.35">'[16]ANALISIS DE PRECIOS UNITARIOS'!$I$1384</definedName>
    <definedName name="APU_12.1.36">'[16]ANALISIS DE PRECIOS UNITARIOS'!$I$1387</definedName>
    <definedName name="APU_12.1.37">'[16]ANALISIS DE PRECIOS UNITARIOS'!$I$1390</definedName>
    <definedName name="APU_12.1.38">'[16]ANALISIS DE PRECIOS UNITARIOS'!$I$1393</definedName>
    <definedName name="APU_12.1.39">'[16]ANALISIS DE PRECIOS UNITARIOS'!$I$1396</definedName>
    <definedName name="APU_12.1.4">'[16]ANALISIS DE PRECIOS UNITARIOS'!$I$1291</definedName>
    <definedName name="APU_12.1.40">'[16]ANALISIS DE PRECIOS UNITARIOS'!$I$1399</definedName>
    <definedName name="APU_12.1.41">'[16]ANALISIS DE PRECIOS UNITARIOS'!$I$1402</definedName>
    <definedName name="APU_12.1.42">'[16]ANALISIS DE PRECIOS UNITARIOS'!$I$1405</definedName>
    <definedName name="APU_12.1.43">'[16]ANALISIS DE PRECIOS UNITARIOS'!$I$1408</definedName>
    <definedName name="APU_12.1.44">'[16]ANALISIS DE PRECIOS UNITARIOS'!$I$1411</definedName>
    <definedName name="APU_12.1.45">'[16]ANALISIS DE PRECIOS UNITARIOS'!$I$1414</definedName>
    <definedName name="APU_12.1.46">'[16]ANALISIS DE PRECIOS UNITARIOS'!$I$1417</definedName>
    <definedName name="APU_12.1.47">'[16]ANALISIS DE PRECIOS UNITARIOS'!$I$1420</definedName>
    <definedName name="APU_12.1.48">'[16]ANALISIS DE PRECIOS UNITARIOS'!$I$1423</definedName>
    <definedName name="APU_12.1.49">'[16]ANALISIS DE PRECIOS UNITARIOS'!#REF!</definedName>
    <definedName name="APU_12.1.5">'[16]ANALISIS DE PRECIOS UNITARIOS'!$I$1294</definedName>
    <definedName name="APU_12.1.50">'[16]ANALISIS DE PRECIOS UNITARIOS'!#REF!</definedName>
    <definedName name="APU_12.1.51">'[16]ANALISIS DE PRECIOS UNITARIOS'!#REF!</definedName>
    <definedName name="APU_12.1.53">'[16]ANALISIS DE PRECIOS UNITARIOS'!$I$1429</definedName>
    <definedName name="APU_12.1.54">'[16]ANALISIS DE PRECIOS UNITARIOS'!$I$1432</definedName>
    <definedName name="APU_12.1.55">'[16]ANALISIS DE PRECIOS UNITARIOS'!$I$1435</definedName>
    <definedName name="APU_12.1.56">'[16]ANALISIS DE PRECIOS UNITARIOS'!$I$1438</definedName>
    <definedName name="APU_12.1.57">'[16]ANALISIS DE PRECIOS UNITARIOS'!$I$1441</definedName>
    <definedName name="APU_12.1.58">'[16]ANALISIS DE PRECIOS UNITARIOS'!$I$1444</definedName>
    <definedName name="APU_12.1.59">'[16]ANALISIS DE PRECIOS UNITARIOS'!$I$1447</definedName>
    <definedName name="APU_12.1.6">'[16]ANALISIS DE PRECIOS UNITARIOS'!$I$1297</definedName>
    <definedName name="APU_12.1.60">'[16]ANALISIS DE PRECIOS UNITARIOS'!$I$1450</definedName>
    <definedName name="APU_12.1.61">'[16]ANALISIS DE PRECIOS UNITARIOS'!$I$1453</definedName>
    <definedName name="APU_12.1.62">'[16]ANALISIS DE PRECIOS UNITARIOS'!$I$1456</definedName>
    <definedName name="APU_12.1.63">'[16]ANALISIS DE PRECIOS UNITARIOS'!$I$1459</definedName>
    <definedName name="APU_12.1.64">'[16]ANALISIS DE PRECIOS UNITARIOS'!$I$1462</definedName>
    <definedName name="APU_12.1.65">'[16]ANALISIS DE PRECIOS UNITARIOS'!$I$1465</definedName>
    <definedName name="APU_12.1.66">'[16]ANALISIS DE PRECIOS UNITARIOS'!$I$1468</definedName>
    <definedName name="APU_12.1.67">'[16]ANALISIS DE PRECIOS UNITARIOS'!$I$1471</definedName>
    <definedName name="APU_12.1.68">'[16]ANALISIS DE PRECIOS UNITARIOS'!$I$1474</definedName>
    <definedName name="APU_12.1.69">'[16]ANALISIS DE PRECIOS UNITARIOS'!$I$1477</definedName>
    <definedName name="APU_12.1.7">'[16]ANALISIS DE PRECIOS UNITARIOS'!$I$1300</definedName>
    <definedName name="APU_12.1.70">'[16]ANALISIS DE PRECIOS UNITARIOS'!$I$1480</definedName>
    <definedName name="APU_12.1.71">'[16]ANALISIS DE PRECIOS UNITARIOS'!$I$1483</definedName>
    <definedName name="APU_12.1.8">'[16]ANALISIS DE PRECIOS UNITARIOS'!$I$1303</definedName>
    <definedName name="APU_12.1.9">'[16]ANALISIS DE PRECIOS UNITARIOS'!$I$1306</definedName>
    <definedName name="APU_13.1.1">'[16]ANALISIS DE PRECIOS UNITARIOS'!$I$1488</definedName>
    <definedName name="APU_13.1.2">'[16]ANALISIS DE PRECIOS UNITARIOS'!$I$1491</definedName>
    <definedName name="APU_13.1.3">'[16]ANALISIS DE PRECIOS UNITARIOS'!$I$1494</definedName>
    <definedName name="APU_13.1.4">'[16]ANALISIS DE PRECIOS UNITARIOS'!$I$1498</definedName>
    <definedName name="APU_13.1.5">'[16]ANALISIS DE PRECIOS UNITARIOS'!$I$1501</definedName>
    <definedName name="APU_13.1.6">'[16]ANALISIS DE PRECIOS UNITARIOS'!$I$1504</definedName>
    <definedName name="APU_14.1.1">'[16]ANALISIS DE PRECIOS UNITARIOS'!$I$1509</definedName>
    <definedName name="APU_14.1.2">'[16]ANALISIS DE PRECIOS UNITARIOS'!$I$1512</definedName>
    <definedName name="APU_14.1.3">'[16]ANALISIS DE PRECIOS UNITARIOS'!$I$1515</definedName>
    <definedName name="APU_14.1.4">'[16]ANALISIS DE PRECIOS UNITARIOS'!$I$1518</definedName>
    <definedName name="APU_14.1.5">'[16]ANALISIS DE PRECIOS UNITARIOS'!$I$1521</definedName>
    <definedName name="APU_15.1.1">'[16]ANALISIS DE PRECIOS UNITARIOS'!#REF!</definedName>
    <definedName name="APU_15.2.1">'[16]ANALISIS DE PRECIOS UNITARIOS'!$I$1526</definedName>
    <definedName name="APU_15.2.10">'[16]ANALISIS DE PRECIOS UNITARIOS'!$I$1553</definedName>
    <definedName name="APU_15.2.11">'[16]ANALISIS DE PRECIOS UNITARIOS'!$I$1556</definedName>
    <definedName name="APU_15.2.12">'[16]ANALISIS DE PRECIOS UNITARIOS'!$I$1559</definedName>
    <definedName name="APU_15.2.13">'[16]ANALISIS DE PRECIOS UNITARIOS'!$I$1562</definedName>
    <definedName name="APU_15.2.14">'[16]ANALISIS DE PRECIOS UNITARIOS'!$I$1565</definedName>
    <definedName name="APU_15.2.15">'[16]ANALISIS DE PRECIOS UNITARIOS'!$I$1568</definedName>
    <definedName name="APU_15.2.2">'[16]ANALISIS DE PRECIOS UNITARIOS'!$I$1529</definedName>
    <definedName name="APU_15.2.3">'[16]ANALISIS DE PRECIOS UNITARIOS'!$I$1532</definedName>
    <definedName name="APU_15.2.4">'[16]ANALISIS DE PRECIOS UNITARIOS'!$I$1535</definedName>
    <definedName name="APU_15.2.5">'[16]ANALISIS DE PRECIOS UNITARIOS'!$I$1538</definedName>
    <definedName name="APU_15.2.6">'[16]ANALISIS DE PRECIOS UNITARIOS'!$I$1541</definedName>
    <definedName name="APU_15.2.7">'[16]ANALISIS DE PRECIOS UNITARIOS'!$I$1544</definedName>
    <definedName name="APU_15.2.8">'[16]ANALISIS DE PRECIOS UNITARIOS'!$I$1547</definedName>
    <definedName name="APU_15.2.9">'[16]ANALISIS DE PRECIOS UNITARIOS'!$I$1550</definedName>
    <definedName name="APU_16.1.1">'[16]ANALISIS DE PRECIOS UNITARIOS'!$I$1573</definedName>
    <definedName name="APU_16.1.10">'[16]ANALISIS DE PRECIOS UNITARIOS'!#REF!</definedName>
    <definedName name="APU_16.1.11">'[16]ANALISIS DE PRECIOS UNITARIOS'!#REF!</definedName>
    <definedName name="APU_16.1.12">'[16]ANALISIS DE PRECIOS UNITARIOS'!#REF!</definedName>
    <definedName name="APU_16.1.13">'[16]ANALISIS DE PRECIOS UNITARIOS'!$I$1603</definedName>
    <definedName name="APU_16.1.14">'[16]ANALISIS DE PRECIOS UNITARIOS'!$I$1606</definedName>
    <definedName name="APU_16.1.15">'[16]ANALISIS DE PRECIOS UNITARIOS'!$I$1615</definedName>
    <definedName name="APU_16.1.16">'[16]ANALISIS DE PRECIOS UNITARIOS'!$I$1618</definedName>
    <definedName name="APU_16.1.17">'[16]ANALISIS DE PRECIOS UNITARIOS'!$I$1621</definedName>
    <definedName name="APU_16.1.19">'[16]ANALISIS DE PRECIOS UNITARIOS'!$I$1627</definedName>
    <definedName name="APU_16.1.2">'[16]ANALISIS DE PRECIOS UNITARIOS'!$I$1576</definedName>
    <definedName name="APU_16.1.3">'[16]ANALISIS DE PRECIOS UNITARIOS'!$I$1579</definedName>
    <definedName name="APU_16.1.4">'[16]ANALISIS DE PRECIOS UNITARIOS'!$I$1585</definedName>
    <definedName name="APU_16.1.5">'[16]ANALISIS DE PRECIOS UNITARIOS'!$I$1588</definedName>
    <definedName name="APU_16.1.6">'[16]ANALISIS DE PRECIOS UNITARIOS'!#REF!</definedName>
    <definedName name="APU_16.1.8">'[16]ANALISIS DE PRECIOS UNITARIOS'!$I$1594</definedName>
    <definedName name="APU_16.1.9">'[16]ANALISIS DE PRECIOS UNITARIOS'!$I$1597</definedName>
    <definedName name="APU_17.1.1">'[16]ANALISIS DE PRECIOS UNITARIOS'!$I$1632</definedName>
    <definedName name="APU_17.1.2">'[16]ANALISIS DE PRECIOS UNITARIOS'!$I$1635</definedName>
    <definedName name="APU_18.1.1">'[16]ANALISIS DE PRECIOS UNITARIOS'!$I$1640</definedName>
    <definedName name="APU_18.2.1">'[16]ANALISIS DE PRECIOS UNITARIOS'!$I$1644</definedName>
    <definedName name="APU_18.2.2">'[16]ANALISIS DE PRECIOS UNITARIOS'!$I$1647</definedName>
    <definedName name="APU_18.2.3">'[16]ANALISIS DE PRECIOS UNITARIOS'!$I$1650</definedName>
    <definedName name="APU_18.2.4">'[16]ANALISIS DE PRECIOS UNITARIOS'!$I$1653</definedName>
    <definedName name="APU_18.3.1">'[16]ANALISIS DE PRECIOS UNITARIOS'!$I$1657</definedName>
    <definedName name="APU_18.3.2">'[16]ANALISIS DE PRECIOS UNITARIOS'!$I$1660</definedName>
    <definedName name="APU_18.4.1">'[16]ANALISIS DE PRECIOS UNITARIOS'!$I$1664</definedName>
    <definedName name="APU_18.4.2">'[16]ANALISIS DE PRECIOS UNITARIOS'!$I$1667</definedName>
    <definedName name="APU_19.1.1">'[16]ANALISIS DE PRECIOS UNITARIOS'!$I$1672</definedName>
    <definedName name="APU_19.1.2">'[16]ANALISIS DE PRECIOS UNITARIOS'!$I$1675</definedName>
    <definedName name="APU_19.1.3">'[16]ANALISIS DE PRECIOS UNITARIOS'!$I$1678</definedName>
    <definedName name="APU_19.1.4">'[16]ANALISIS DE PRECIOS UNITARIOS'!$I$1681</definedName>
    <definedName name="APU_19.1.5">'[16]ANALISIS DE PRECIOS UNITARIOS'!$I$1684</definedName>
    <definedName name="APU_19.2.1">'[16]ANALISIS DE PRECIOS UNITARIOS'!$I$1688</definedName>
    <definedName name="APU_19.3.1">'[16]ANALISIS DE PRECIOS UNITARIOS'!$I$1692</definedName>
    <definedName name="APU_2.1.2">'[16]ANALISIS DE PRECIOS UNITARIOS'!$I$84</definedName>
    <definedName name="APU_2.1.4">'[16]ANALISIS DE PRECIOS UNITARIOS'!$I$90</definedName>
    <definedName name="APU_2.2.1">'[16]ANALISIS DE PRECIOS UNITARIOS'!$I$94</definedName>
    <definedName name="APU_2.2.2">'[16]ANALISIS DE PRECIOS UNITARIOS'!$I$97</definedName>
    <definedName name="APU_2.2.3">'[16]ANALISIS DE PRECIOS UNITARIOS'!$I$100</definedName>
    <definedName name="APU_2.3.1">'[16]ANALISIS DE PRECIOS UNITARIOS'!$I$104</definedName>
    <definedName name="APU_20.1.1">'[16]ANALISIS DE PRECIOS UNITARIOS'!$I$1697</definedName>
    <definedName name="APU_20.1.2">'[16]ANALISIS DE PRECIOS UNITARIOS'!$I$1700</definedName>
    <definedName name="APU_20.1.3">'[16]ANALISIS DE PRECIOS UNITARIOS'!$I$1703</definedName>
    <definedName name="APU_20.1.4">'[16]ANALISIS DE PRECIOS UNITARIOS'!$I$1706</definedName>
    <definedName name="APU_20.2.1">'[16]ANALISIS DE PRECIOS UNITARIOS'!$I$1710</definedName>
    <definedName name="APU_20.2.2">'[16]ANALISIS DE PRECIOS UNITARIOS'!$I$1713</definedName>
    <definedName name="APU_20.2.3">'[16]ANALISIS DE PRECIOS UNITARIOS'!$I$1716</definedName>
    <definedName name="APU_20.2.4">'[16]ANALISIS DE PRECIOS UNITARIOS'!$I$1719</definedName>
    <definedName name="APU_20.2.5">'[16]ANALISIS DE PRECIOS UNITARIOS'!$I$1722</definedName>
    <definedName name="APU_20.2.6">'[16]ANALISIS DE PRECIOS UNITARIOS'!$I$1725</definedName>
    <definedName name="APU_21.2.1">'[16]ANALISIS DE PRECIOS UNITARIOS'!#REF!</definedName>
    <definedName name="APU_21.2.2">'[16]ANALISIS DE PRECIOS UNITARIOS'!$I$1770</definedName>
    <definedName name="APU_21.2.3">'[16]ANALISIS DE PRECIOS UNITARIOS'!$I$1773</definedName>
    <definedName name="APU_21.2.4">'[16]ANALISIS DE PRECIOS UNITARIOS'!$I$1776</definedName>
    <definedName name="APU_3.1.1">'[16]ANALISIS DE PRECIOS UNITARIOS'!$I$112</definedName>
    <definedName name="APU_3.1.10">'[16]ANALISIS DE PRECIOS UNITARIOS'!$I$139</definedName>
    <definedName name="APU_3.1.11">'[16]ANALISIS DE PRECIOS UNITARIOS'!$I$142</definedName>
    <definedName name="APU_3.1.12">'[16]ANALISIS DE PRECIOS UNITARIOS'!$I$145</definedName>
    <definedName name="APU_3.1.13">'[16]ANALISIS DE PRECIOS UNITARIOS'!$I$148</definedName>
    <definedName name="APU_3.1.2">'[16]ANALISIS DE PRECIOS UNITARIOS'!$I$115</definedName>
    <definedName name="APU_3.1.3">'[16]ANALISIS DE PRECIOS UNITARIOS'!$I$118</definedName>
    <definedName name="APU_3.1.4">'[16]ANALISIS DE PRECIOS UNITARIOS'!$I$121</definedName>
    <definedName name="APU_3.1.5">'[16]ANALISIS DE PRECIOS UNITARIOS'!$I$124</definedName>
    <definedName name="APU_3.1.6">'[16]ANALISIS DE PRECIOS UNITARIOS'!$I$127</definedName>
    <definedName name="APU_3.1.7">'[16]ANALISIS DE PRECIOS UNITARIOS'!$I$130</definedName>
    <definedName name="APU_3.1.8">'[16]ANALISIS DE PRECIOS UNITARIOS'!$I$133</definedName>
    <definedName name="APU_3.1.9">'[16]ANALISIS DE PRECIOS UNITARIOS'!$I$136</definedName>
    <definedName name="APU_3.2.1">'[16]ANALISIS DE PRECIOS UNITARIOS'!$I$152</definedName>
    <definedName name="APU_3.2.10">'[16]ANALISIS DE PRECIOS UNITARIOS'!$I$179</definedName>
    <definedName name="APU_3.2.2">'[16]ANALISIS DE PRECIOS UNITARIOS'!$I$155</definedName>
    <definedName name="APU_3.2.3">'[16]ANALISIS DE PRECIOS UNITARIOS'!$I$158</definedName>
    <definedName name="APU_3.2.4">'[16]ANALISIS DE PRECIOS UNITARIOS'!$I$161</definedName>
    <definedName name="APU_3.2.5">'[16]ANALISIS DE PRECIOS UNITARIOS'!$I$164</definedName>
    <definedName name="APU_3.2.6">'[16]ANALISIS DE PRECIOS UNITARIOS'!$I$167</definedName>
    <definedName name="APU_3.2.7">'[16]ANALISIS DE PRECIOS UNITARIOS'!$I$170</definedName>
    <definedName name="APU_3.2.8">'[16]ANALISIS DE PRECIOS UNITARIOS'!$I$173</definedName>
    <definedName name="APU_3.2.9">'[16]ANALISIS DE PRECIOS UNITARIOS'!$I$176</definedName>
    <definedName name="APU_3.3.1">'[16]ANALISIS DE PRECIOS UNITARIOS'!$I$183</definedName>
    <definedName name="APU_3.3.2">'[16]ANALISIS DE PRECIOS UNITARIOS'!$I$186</definedName>
    <definedName name="APU_3.3.3">'[16]ANALISIS DE PRECIOS UNITARIOS'!$I$189</definedName>
    <definedName name="APU_3.3.4">'[16]ANALISIS DE PRECIOS UNITARIOS'!$I$192</definedName>
    <definedName name="APU_3.4.1.1">'[16]ANALISIS DE PRECIOS UNITARIOS'!$I$197</definedName>
    <definedName name="APU_3.4.2.1">'[16]ANALISIS DE PRECIOS UNITARIOS'!$I$210</definedName>
    <definedName name="APU_3.4.2.2">'[16]ANALISIS DE PRECIOS UNITARIOS'!$I$213</definedName>
    <definedName name="APU_3.4.2.3">'[16]ANALISIS DE PRECIOS UNITARIOS'!$I$216</definedName>
    <definedName name="APU_3.4.3.1">'[16]ANALISIS DE PRECIOS UNITARIOS'!$I$223</definedName>
    <definedName name="APU_3.4.3.2">'[16]ANALISIS DE PRECIOS UNITARIOS'!$I$226</definedName>
    <definedName name="APU_3.4.4.1">'[16]ANALISIS DE PRECIOS UNITARIOS'!$I$230</definedName>
    <definedName name="APU_3.4.4.2">'[16]ANALISIS DE PRECIOS UNITARIOS'!$I$233</definedName>
    <definedName name="APU_3.4.4.3">'[16]ANALISIS DE PRECIOS UNITARIOS'!$I$236</definedName>
    <definedName name="APU_3.4.5.1">'[16]ANALISIS DE PRECIOS UNITARIOS'!$I$240</definedName>
    <definedName name="APU_4.1.1">'[16]ANALISIS DE PRECIOS UNITARIOS'!$I$245</definedName>
    <definedName name="APU_4.1.2">'[16]ANALISIS DE PRECIOS UNITARIOS'!$I$248</definedName>
    <definedName name="APU_4.1.3">'[16]ANALISIS DE PRECIOS UNITARIOS'!$I$251</definedName>
    <definedName name="APU_4.1.4">'[16]ANALISIS DE PRECIOS UNITARIOS'!$I$254</definedName>
    <definedName name="APU_4.1.5">'[16]ANALISIS DE PRECIOS UNITARIOS'!$I$257</definedName>
    <definedName name="APU_4.1.6">'[16]ANALISIS DE PRECIOS UNITARIOS'!$I$260</definedName>
    <definedName name="APU_4.1.7">'[16]ANALISIS DE PRECIOS UNITARIOS'!$I$263</definedName>
    <definedName name="APU_4.1.8">'[16]ANALISIS DE PRECIOS UNITARIOS'!$I$266</definedName>
    <definedName name="APU_4.5.1">'[16]ANALISIS DE PRECIOS UNITARIOS'!$I$270</definedName>
    <definedName name="APU_4.5.2">'[16]ANALISIS DE PRECIOS UNITARIOS'!#REF!</definedName>
    <definedName name="APU_5.1.1">'[16]ANALISIS DE PRECIOS UNITARIOS'!$I$275</definedName>
    <definedName name="APU_5.1.10">'[16]ANALISIS DE PRECIOS UNITARIOS'!$I$305</definedName>
    <definedName name="APU_5.1.11">'[16]ANALISIS DE PRECIOS UNITARIOS'!$I$308</definedName>
    <definedName name="APU_5.1.12">'[16]ANALISIS DE PRECIOS UNITARIOS'!$I$311</definedName>
    <definedName name="APU_5.1.13">'[16]ANALISIS DE PRECIOS UNITARIOS'!$I$314</definedName>
    <definedName name="APU_5.1.2">'[16]ANALISIS DE PRECIOS UNITARIOS'!$I$278</definedName>
    <definedName name="APU_5.1.4">'[16]ANALISIS DE PRECIOS UNITARIOS'!$I$284</definedName>
    <definedName name="APU_5.1.5">'[16]ANALISIS DE PRECIOS UNITARIOS'!$I$289</definedName>
    <definedName name="APU_5.1.6">'[16]ANALISIS DE PRECIOS UNITARIOS'!$I$292</definedName>
    <definedName name="APU_5.1.7">'[16]ANALISIS DE PRECIOS UNITARIOS'!$I$295</definedName>
    <definedName name="APU_5.1.8">'[16]ANALISIS DE PRECIOS UNITARIOS'!$I$298</definedName>
    <definedName name="APU_5.1.9">'[16]ANALISIS DE PRECIOS UNITARIOS'!$I$301</definedName>
    <definedName name="APU_5.3.1">'[16]ANALISIS DE PRECIOS UNITARIOS'!$I$322</definedName>
    <definedName name="APU_6.1.1">'[16]ANALISIS DE PRECIOS UNITARIOS'!$I$327</definedName>
    <definedName name="APU_6.1.10">'[16]ANALISIS DE PRECIOS UNITARIOS'!$I$351</definedName>
    <definedName name="APU_6.1.2">'[16]ANALISIS DE PRECIOS UNITARIOS'!$I$330</definedName>
    <definedName name="APU_6.1.3">'[16]ANALISIS DE PRECIOS UNITARIOS'!$I$333</definedName>
    <definedName name="APU_6.1.5">'[16]ANALISIS DE PRECIOS UNITARIOS'!$I$339</definedName>
    <definedName name="APU_6.1.6">'[16]ANALISIS DE PRECIOS UNITARIOS'!$I$342</definedName>
    <definedName name="APU_6.1.7">'[16]ANALISIS DE PRECIOS UNITARIOS'!#REF!</definedName>
    <definedName name="APU_6.1.8">'[16]ANALISIS DE PRECIOS UNITARIOS'!$I$345</definedName>
    <definedName name="APU_6.1.9">'[16]ANALISIS DE PRECIOS UNITARIOS'!$I$348</definedName>
    <definedName name="APU_6_1_11">'[16]ANALISIS DE PRECIOS UNITARIOS'!$I$357</definedName>
    <definedName name="APU_7.1.1">'[16]ANALISIS DE PRECIOS UNITARIOS'!$I$365</definedName>
    <definedName name="APU_7.1.10">'[16]ANALISIS DE PRECIOS UNITARIOS'!$I$392</definedName>
    <definedName name="APU_7.1.2">'[16]ANALISIS DE PRECIOS UNITARIOS'!$I$368</definedName>
    <definedName name="APU_7.1.3">'[16]ANALISIS DE PRECIOS UNITARIOS'!$I$371</definedName>
    <definedName name="APU_7.1.4">'[16]ANALISIS DE PRECIOS UNITARIOS'!$I$374</definedName>
    <definedName name="APU_7.1.5">'[16]ANALISIS DE PRECIOS UNITARIOS'!$I$377</definedName>
    <definedName name="APU_7.1.6">'[16]ANALISIS DE PRECIOS UNITARIOS'!$I$380</definedName>
    <definedName name="APU_7.1.7">'[16]ANALISIS DE PRECIOS UNITARIOS'!$I$383</definedName>
    <definedName name="APU_7.1.8">'[16]ANALISIS DE PRECIOS UNITARIOS'!$I$386</definedName>
    <definedName name="APU_7.1.9">'[16]ANALISIS DE PRECIOS UNITARIOS'!$I$389</definedName>
    <definedName name="APU_7.2.1">'[16]ANALISIS DE PRECIOS UNITARIOS'!$I$396</definedName>
    <definedName name="APU_7.2.2">'[16]ANALISIS DE PRECIOS UNITARIOS'!$I$399</definedName>
    <definedName name="APU_7.3.1">'[16]ANALISIS DE PRECIOS UNITARIOS'!$I$403</definedName>
    <definedName name="APU_7.3.10">'[16]ANALISIS DE PRECIOS UNITARIOS'!$I$430</definedName>
    <definedName name="APU_7.3.11">'[16]ANALISIS DE PRECIOS UNITARIOS'!$I$433</definedName>
    <definedName name="APU_7.3.12">'[16]ANALISIS DE PRECIOS UNITARIOS'!$I$436</definedName>
    <definedName name="APU_7.3.13">'[16]ANALISIS DE PRECIOS UNITARIOS'!$I$439</definedName>
    <definedName name="APU_7.3.14">'[16]ANALISIS DE PRECIOS UNITARIOS'!$I$442</definedName>
    <definedName name="APU_7.3.15">'[16]ANALISIS DE PRECIOS UNITARIOS'!$I$445</definedName>
    <definedName name="APU_7.3.16">'[16]ANALISIS DE PRECIOS UNITARIOS'!$I$448</definedName>
    <definedName name="APU_7.3.2">'[16]ANALISIS DE PRECIOS UNITARIOS'!$I$406</definedName>
    <definedName name="APU_7.3.3">'[16]ANALISIS DE PRECIOS UNITARIOS'!$I$409</definedName>
    <definedName name="APU_7.3.4">'[16]ANALISIS DE PRECIOS UNITARIOS'!$I$412</definedName>
    <definedName name="APU_7.3.5">'[16]ANALISIS DE PRECIOS UNITARIOS'!$I$415</definedName>
    <definedName name="APU_7.3.6">'[16]ANALISIS DE PRECIOS UNITARIOS'!$I$418</definedName>
    <definedName name="APU_7.3.7">'[16]ANALISIS DE PRECIOS UNITARIOS'!$I$421</definedName>
    <definedName name="APU_7.3.8">'[16]ANALISIS DE PRECIOS UNITARIOS'!$I$424</definedName>
    <definedName name="APU_7.3.9">'[16]ANALISIS DE PRECIOS UNITARIOS'!$I$427</definedName>
    <definedName name="APU_7.4.1">'[16]ANALISIS DE PRECIOS UNITARIOS'!$I$452</definedName>
    <definedName name="APU_7.4.2">'[16]ANALISIS DE PRECIOS UNITARIOS'!$I$455</definedName>
    <definedName name="APU_7.5.1">'[16]ANALISIS DE PRECIOS UNITARIOS'!$I$459</definedName>
    <definedName name="APU_7.5.2">'[16]ANALISIS DE PRECIOS UNITARIOS'!$I$462</definedName>
    <definedName name="APU_7.5.3">'[16]ANALISIS DE PRECIOS UNITARIOS'!$I$465</definedName>
    <definedName name="APU_7.5.4">'[16]ANALISIS DE PRECIOS UNITARIOS'!$I$468</definedName>
    <definedName name="APU_7.5.5">'[16]ANALISIS DE PRECIOS UNITARIOS'!$I$471</definedName>
    <definedName name="APU_7.5.6">'[16]ANALISIS DE PRECIOS UNITARIOS'!$I$474</definedName>
    <definedName name="APU_7.5.7">'[16]ANALISIS DE PRECIOS UNITARIOS'!$I$479</definedName>
    <definedName name="APU_7.5.8">'[16]ANALISIS DE PRECIOS UNITARIOS'!$I$482</definedName>
    <definedName name="APU_7.6.1">'[16]ANALISIS DE PRECIOS UNITARIOS'!$I$486</definedName>
    <definedName name="APU_7.6.2">'[16]ANALISIS DE PRECIOS UNITARIOS'!$I$489</definedName>
    <definedName name="APU_7.6.3">'[16]ANALISIS DE PRECIOS UNITARIOS'!$I$492</definedName>
    <definedName name="APU_7.7.1.1">'[16]ANALISIS DE PRECIOS UNITARIOS'!$I$497</definedName>
    <definedName name="APU_7.7.1.2">'[16]ANALISIS DE PRECIOS UNITARIOS'!$I$500</definedName>
    <definedName name="APU_7.7.1.3">'[16]ANALISIS DE PRECIOS UNITARIOS'!$I$503</definedName>
    <definedName name="APU_7.7.1.4">'[16]ANALISIS DE PRECIOS UNITARIOS'!$I$506</definedName>
    <definedName name="APU_7.7.1.5">'[16]ANALISIS DE PRECIOS UNITARIOS'!$I$509</definedName>
    <definedName name="APU_7.7.1.6">'[16]ANALISIS DE PRECIOS UNITARIOS'!$I$512</definedName>
    <definedName name="APU_7.7.1.7">'[16]ANALISIS DE PRECIOS UNITARIOS'!$I$515</definedName>
    <definedName name="APU_7.7.1.8">'[16]ANALISIS DE PRECIOS UNITARIOS'!$I$518</definedName>
    <definedName name="APU_7.7.2.1">'[16]ANALISIS DE PRECIOS UNITARIOS'!$I$522</definedName>
    <definedName name="APU_7.7.2.2">'[16]ANALISIS DE PRECIOS UNITARIOS'!$I$525</definedName>
    <definedName name="APU_7.7.2.3">'[16]ANALISIS DE PRECIOS UNITARIOS'!$I$528</definedName>
    <definedName name="APU_7.7.2.4">'[16]ANALISIS DE PRECIOS UNITARIOS'!$I$531</definedName>
    <definedName name="APU_7.7.3.1">'[16]ANALISIS DE PRECIOS UNITARIOS'!$I$535</definedName>
    <definedName name="APU_7.7.3.2">'[16]ANALISIS DE PRECIOS UNITARIOS'!$I$538</definedName>
    <definedName name="APU_7.7.4.1">'[16]ANALISIS DE PRECIOS UNITARIOS'!$I$542</definedName>
    <definedName name="APU_7.7.4.2">'[16]ANALISIS DE PRECIOS UNITARIOS'!$I$545</definedName>
    <definedName name="APU_7.7.4.3">'[16]ANALISIS DE PRECIOS UNITARIOS'!$I$548</definedName>
    <definedName name="APU_7.7.5.1">'[16]ANALISIS DE PRECIOS UNITARIOS'!$I$552</definedName>
    <definedName name="APU_7.7.5.2">'[16]ANALISIS DE PRECIOS UNITARIOS'!$I$555</definedName>
    <definedName name="APU_7.7.6.1">'[16]ANALISIS DE PRECIOS UNITARIOS'!$I$559</definedName>
    <definedName name="APU_7.7.6.2">'[16]ANALISIS DE PRECIOS UNITARIOS'!$I$562</definedName>
    <definedName name="APU_7.7.6.3">'[16]ANALISIS DE PRECIOS UNITARIOS'!$I$565</definedName>
    <definedName name="APU_7.7.6.4">'[16]ANALISIS DE PRECIOS UNITARIOS'!$I$568</definedName>
    <definedName name="APU_7.7.6.5">'[16]ANALISIS DE PRECIOS UNITARIOS'!$I$571</definedName>
    <definedName name="APU_7.7.6.6">'[16]ANALISIS DE PRECIOS UNITARIOS'!$I$574</definedName>
    <definedName name="APU_7.7.7.1">'[16]ANALISIS DE PRECIOS UNITARIOS'!$I$578</definedName>
    <definedName name="APU_7.7.7.2">'[16]ANALISIS DE PRECIOS UNITARIOS'!$I$581</definedName>
    <definedName name="APU_7.7.8.1.1">'[16]ANALISIS DE PRECIOS UNITARIOS'!$I$586</definedName>
    <definedName name="APU_7.7.8.1.10">'[16]ANALISIS DE PRECIOS UNITARIOS'!$I$613</definedName>
    <definedName name="APU_7.7.8.1.11">'[16]ANALISIS DE PRECIOS UNITARIOS'!$I$616</definedName>
    <definedName name="APU_7.7.8.1.2">'[16]ANALISIS DE PRECIOS UNITARIOS'!$I$589</definedName>
    <definedName name="APU_7.7.8.1.3">'[16]ANALISIS DE PRECIOS UNITARIOS'!$I$592</definedName>
    <definedName name="APU_7.7.8.1.4">'[16]ANALISIS DE PRECIOS UNITARIOS'!$I$595</definedName>
    <definedName name="APU_7.7.8.1.5">'[16]ANALISIS DE PRECIOS UNITARIOS'!$I$598</definedName>
    <definedName name="APU_7.7.8.1.6">'[16]ANALISIS DE PRECIOS UNITARIOS'!$I$601</definedName>
    <definedName name="APU_7.7.8.1.7">'[16]ANALISIS DE PRECIOS UNITARIOS'!$I$604</definedName>
    <definedName name="APU_7.7.8.1.8">'[16]ANALISIS DE PRECIOS UNITARIOS'!$I$607</definedName>
    <definedName name="APU_7.7.8.1.9">'[16]ANALISIS DE PRECIOS UNITARIOS'!$I$610</definedName>
    <definedName name="APU_7.7.8.2.1">'[16]ANALISIS DE PRECIOS UNITARIOS'!$I$620</definedName>
    <definedName name="APU_7.7.8.2.2">'[16]ANALISIS DE PRECIOS UNITARIOS'!$I$623</definedName>
    <definedName name="APU_7.7.8.3.1">'[16]ANALISIS DE PRECIOS UNITARIOS'!$I$627</definedName>
    <definedName name="APU_7.7.8.3.2">'[16]ANALISIS DE PRECIOS UNITARIOS'!$I$630</definedName>
    <definedName name="APU_7.7.8.3.3">'[16]ANALISIS DE PRECIOS UNITARIOS'!$I$633</definedName>
    <definedName name="APU_7.7.8.3.4">'[16]ANALISIS DE PRECIOS UNITARIOS'!$I$636</definedName>
    <definedName name="APU_7.7.8.3.5">'[16]ANALISIS DE PRECIOS UNITARIOS'!$I$639</definedName>
    <definedName name="APU_7.7.8.3.6">'[16]ANALISIS DE PRECIOS UNITARIOS'!$I$642</definedName>
    <definedName name="APU_7.7.8.4.1">'[16]ANALISIS DE PRECIOS UNITARIOS'!$I$646</definedName>
    <definedName name="APU_7.7.8.4.2">'[16]ANALISIS DE PRECIOS UNITARIOS'!$I$649</definedName>
    <definedName name="APU_7.7.8.4.3">'[16]ANALISIS DE PRECIOS UNITARIOS'!$I$652</definedName>
    <definedName name="APU_7.7.8.4.4">'[16]ANALISIS DE PRECIOS UNITARIOS'!$I$655</definedName>
    <definedName name="APU_7.7.8.4.5">'[16]ANALISIS DE PRECIOS UNITARIOS'!$I$658</definedName>
    <definedName name="APU_7.7.8.4.6">'[16]ANALISIS DE PRECIOS UNITARIOS'!$I$661</definedName>
    <definedName name="APU_7.7.8.4.7">'[16]ANALISIS DE PRECIOS UNITARIOS'!$I$664</definedName>
    <definedName name="APU_7.7.8.4.8">'[16]ANALISIS DE PRECIOS UNITARIOS'!$I$667</definedName>
    <definedName name="APU_7.8.1.1">'[16]ANALISIS DE PRECIOS UNITARIOS'!$I$672</definedName>
    <definedName name="APU_7.8.1.2">'[16]ANALISIS DE PRECIOS UNITARIOS'!$I$675</definedName>
    <definedName name="APU_7.8.1.3">'[16]ANALISIS DE PRECIOS UNITARIOS'!$I$678</definedName>
    <definedName name="APU_7.8.1.4">'[16]ANALISIS DE PRECIOS UNITARIOS'!$I$681</definedName>
    <definedName name="APU_7.8.2.1">'[16]ANALISIS DE PRECIOS UNITARIOS'!$I$685</definedName>
    <definedName name="APU_7.8.2.2">'[16]ANALISIS DE PRECIOS UNITARIOS'!$I$688</definedName>
    <definedName name="APU_7.8.2.3">'[16]ANALISIS DE PRECIOS UNITARIOS'!$I$691</definedName>
    <definedName name="APU_7.8.3.1">'[16]ANALISIS DE PRECIOS UNITARIOS'!$I$695</definedName>
    <definedName name="APU_7.8.3.2">'[16]ANALISIS DE PRECIOS UNITARIOS'!$I$698</definedName>
    <definedName name="APU_7.9.1.1">'[16]ANALISIS DE PRECIOS UNITARIOS'!$I$703</definedName>
    <definedName name="APU_7.9.1.2">'[16]ANALISIS DE PRECIOS UNITARIOS'!$I$706</definedName>
    <definedName name="APU_7.9.1.3">'[16]ANALISIS DE PRECIOS UNITARIOS'!$I$709</definedName>
    <definedName name="APU_7.9.1.4">'[16]ANALISIS DE PRECIOS UNITARIOS'!$I$712</definedName>
    <definedName name="APU_7.9.1.5">'[16]ANALISIS DE PRECIOS UNITARIOS'!$I$715</definedName>
    <definedName name="APU_7.9.2.1">'[16]ANALISIS DE PRECIOS UNITARIOS'!$I$719</definedName>
    <definedName name="APU_7.9.2.2">'[16]ANALISIS DE PRECIOS UNITARIOS'!$I$722</definedName>
    <definedName name="APU_7.9.2.3">'[16]ANALISIS DE PRECIOS UNITARIOS'!$I$725</definedName>
    <definedName name="APU_7.9.3.1">'[16]ANALISIS DE PRECIOS UNITARIOS'!$I$729</definedName>
    <definedName name="APU_7.9.3.2">'[16]ANALISIS DE PRECIOS UNITARIOS'!$I$732</definedName>
    <definedName name="APU_7.9.3.3">'[16]ANALISIS DE PRECIOS UNITARIOS'!$I$735</definedName>
    <definedName name="APU_7.9.4.1">'[16]ANALISIS DE PRECIOS UNITARIOS'!$I$739</definedName>
    <definedName name="APU_7.9.4.2">'[16]ANALISIS DE PRECIOS UNITARIOS'!$I$742</definedName>
    <definedName name="APU_7.9.4.3">'[16]ANALISIS DE PRECIOS UNITARIOS'!$I$745</definedName>
    <definedName name="APU_9.1.1">'[16]ANALISIS DE PRECIOS UNITARIOS'!$I$1184</definedName>
    <definedName name="APU_Alcaparros">'[16]ANALISIS DE PRECIOS UNITARIOS'!$I$1742</definedName>
    <definedName name="APU_Aseo_General">'[16]ANALISIS DE PRECIOS UNITARIOS'!$I$1763</definedName>
    <definedName name="APU_AUXILIARES">'[31]APU AUXILIARES'!$A:$G</definedName>
    <definedName name="APU_Cauchos_Sabaneros">'[16]ANALISIS DE PRECIOS UNITARIOS'!$I$1745</definedName>
    <definedName name="APU_Duchas_Antivandalicas">'[16]ANALISIS DE PRECIOS UNITARIOS'!#REF!</definedName>
    <definedName name="APU_Gabinete_Incendio">'[16]ANALISIS DE PRECIOS UNITARIOS'!#REF!</definedName>
    <definedName name="APU_Gescobas_Granito_BH">'[16]ANALISIS DE PRECIOS UNITARIOS'!#REF!</definedName>
    <definedName name="APU_Limpieza_Fachadas">'[16]ANALISIS DE PRECIOS UNITARIOS'!$I$1757</definedName>
    <definedName name="APU_Limpieza_Muros_Interiores">'[16]ANALISIS DE PRECIOS UNITARIOS'!$I$1760</definedName>
    <definedName name="APU_Magnolios">'[16]ANALISIS DE PRECIOS UNITARIOS'!$I$1748</definedName>
    <definedName name="APU_Mano_de_Oso">'[16]ANALISIS DE PRECIOS UNITARIOS'!$I$1736</definedName>
    <definedName name="APU_Pradizacion">'[16]ANALISIS DE PRECIOS UNITARIOS'!$I$1729</definedName>
    <definedName name="APU_Sangegado">'[16]ANALISIS DE PRECIOS UNITARIOS'!$I$1739</definedName>
    <definedName name="APU221.1" localSheetId="3">#REF!</definedName>
    <definedName name="APU221.1">#REF!</definedName>
    <definedName name="APU221.2" localSheetId="3">#REF!</definedName>
    <definedName name="APU221.2">#REF!</definedName>
    <definedName name="AQAAAA">'[16]ANALISIS DE PRECIOS UNITARIOS'!#REF!</definedName>
    <definedName name="aqaq" hidden="1">{"TAB1",#N/A,TRUE,"GENERAL";"TAB2",#N/A,TRUE,"GENERAL";"TAB3",#N/A,TRUE,"GENERAL";"TAB4",#N/A,TRUE,"GENERAL";"TAB5",#N/A,TRUE,"GENERAL"}</definedName>
    <definedName name="ARAAAA">'[16]ANALISIS DE PRECIOS UNITARIOS'!#REF!</definedName>
    <definedName name="ARANA">#REF!</definedName>
    <definedName name="Área_de_Cantidades">#REF!</definedName>
    <definedName name="_xlnm.Extract">#REF!</definedName>
    <definedName name="_xlnm.Print_Area" localSheetId="3">'F. MULTIP. CONSULT. EU 2023'!$A$1:$J$49</definedName>
    <definedName name="_xlnm.Print_Area" localSheetId="0">'PRES. INTERV. EU 2023. ADICION'!$A$1:$O$54</definedName>
    <definedName name="_xlnm.Print_Area" localSheetId="1">'PRES. INTERV. EU 2023. INICIO'!$A$1:$O$54</definedName>
    <definedName name="_xlnm.Print_Area" localSheetId="2">'PRES. INTERV. EU 2023.CTTO'!$A$1:$N$52</definedName>
    <definedName name="_xlnm.Print_Area">#REF!</definedName>
    <definedName name="ARELC">#REF!</definedName>
    <definedName name="ARELF">#REF!</definedName>
    <definedName name="ARENC">[4]BASE!$D$59</definedName>
    <definedName name="ARENI">[4]BASE!$D$58</definedName>
    <definedName name="ARENP">[4]BASE!$D$57</definedName>
    <definedName name="as">#REF!</definedName>
    <definedName name="ASAAAA">#REF!</definedName>
    <definedName name="ASB">[1]AASHTO!$A$8:$F$11</definedName>
    <definedName name="ASD" hidden="1">{"via1",#N/A,TRUE,"general";"via2",#N/A,TRUE,"general";"via3",#N/A,TRUE,"general"}</definedName>
    <definedName name="ASDA" hidden="1">{"via1",#N/A,TRUE,"general";"via2",#N/A,TRUE,"general";"via3",#N/A,TRUE,"general"}</definedName>
    <definedName name="asdasd" hidden="1">{"TAB1",#N/A,TRUE,"GENERAL";"TAB2",#N/A,TRUE,"GENERAL";"TAB3",#N/A,TRUE,"GENERAL";"TAB4",#N/A,TRUE,"GENERAL";"TAB5",#N/A,TRUE,"GENERAL"}</definedName>
    <definedName name="asdf" hidden="1">{"via1",#N/A,TRUE,"general";"via2",#N/A,TRUE,"general";"via3",#N/A,TRUE,"general"}</definedName>
    <definedName name="asdfa" hidden="1">{"via1",#N/A,TRUE,"general";"via2",#N/A,TRUE,"general";"via3",#N/A,TRUE,"general"}</definedName>
    <definedName name="asdfñk" localSheetId="3">[32]!absc</definedName>
    <definedName name="asdfñk" localSheetId="0">[32]!absc</definedName>
    <definedName name="asdfñk" localSheetId="1">[32]!absc</definedName>
    <definedName name="asdfñk">[32]!absc</definedName>
    <definedName name="asfasd" hidden="1">{"via1",#N/A,TRUE,"general";"via2",#N/A,TRUE,"general";"via3",#N/A,TRUE,"general"}</definedName>
    <definedName name="asfasdl" hidden="1">{"via1",#N/A,TRUE,"general";"via2",#N/A,TRUE,"general";"via3",#N/A,TRUE,"general"}</definedName>
    <definedName name="asff" hidden="1">{"TAB1",#N/A,TRUE,"GENERAL";"TAB2",#N/A,TRUE,"GENERAL";"TAB3",#N/A,TRUE,"GENERAL";"TAB4",#N/A,TRUE,"GENERAL";"TAB5",#N/A,TRUE,"GENERAL"}</definedName>
    <definedName name="asfghjoi" hidden="1">{"via1",#N/A,TRUE,"general";"via2",#N/A,TRUE,"general";"via3",#N/A,TRUE,"general"}</definedName>
    <definedName name="asojkdr" hidden="1">{"TAB1",#N/A,TRUE,"GENERAL";"TAB2",#N/A,TRUE,"GENERAL";"TAB3",#N/A,TRUE,"GENERAL";"TAB4",#N/A,TRUE,"GENERAL";"TAB5",#N/A,TRUE,"GENERAL"}</definedName>
    <definedName name="ATAAAA">'[16]ANALISIS DE PRECIOS UNITARIOS'!#REF!</definedName>
    <definedName name="au">#REF!</definedName>
    <definedName name="AUAAAA">'[16]ANALISIS DE PRECIOS UNITARIOS'!#REF!</definedName>
    <definedName name="aur">#REF!</definedName>
    <definedName name="auto1" localSheetId="3">#REF!</definedName>
    <definedName name="auto1">#REF!</definedName>
    <definedName name="auto2" localSheetId="3">#REF!</definedName>
    <definedName name="auto2">#REF!</definedName>
    <definedName name="av">#REF!</definedName>
    <definedName name="AVAAAA">'[16]ANALISIS DE PRECIOS UNITARIOS'!#REF!</definedName>
    <definedName name="AWAAAA">'[16]ANALISIS DE PRECIOS UNITARIOS'!#REF!</definedName>
    <definedName name="ax">#REF!</definedName>
    <definedName name="AXAAAA">'[16]ANALISIS DE PRECIOS UNITARIOS'!#REF!</definedName>
    <definedName name="AYAAAA">'[16]ANALISIS DE PRECIOS UNITARIOS'!#REF!</definedName>
    <definedName name="AYUDA">[4]BASE!$D$12</definedName>
    <definedName name="AYUDR">[4]BASE!$D$13</definedName>
    <definedName name="AZAAAA">'[16]ANALISIS DE PRECIOS UNITARIOS'!#REF!</definedName>
    <definedName name="azaz" hidden="1">{"TAB1",#N/A,TRUE,"GENERAL";"TAB2",#N/A,TRUE,"GENERAL";"TAB3",#N/A,TRUE,"GENERAL";"TAB4",#N/A,TRUE,"GENERAL";"TAB5",#N/A,TRUE,"GENERAL"}</definedName>
    <definedName name="b" localSheetId="3">#REF!</definedName>
    <definedName name="b">#REF!</definedName>
    <definedName name="Base">#REF!</definedName>
    <definedName name="Base_datos_IM">#REF!</definedName>
    <definedName name="BASE_DE_DATOS">#REF!</definedName>
    <definedName name="_xlnm.Database" localSheetId="3">#REF!</definedName>
    <definedName name="_xlnm.Database">#REF!</definedName>
    <definedName name="BASEG">#REF!</definedName>
    <definedName name="bb">#REF!</definedName>
    <definedName name="bbbbbb" hidden="1">{"via1",#N/A,TRUE,"general";"via2",#N/A,TRUE,"general";"via3",#N/A,TRUE,"general"}</definedName>
    <definedName name="bbbbbh" hidden="1">{"TAB1",#N/A,TRUE,"GENERAL";"TAB2",#N/A,TRUE,"GENERAL";"TAB3",#N/A,TRUE,"GENERAL";"TAB4",#N/A,TRUE,"GENERAL";"TAB5",#N/A,TRUE,"GENERAL"}</definedName>
    <definedName name="bbd" hidden="1">{"TAB1",#N/A,TRUE,"GENERAL";"TAB2",#N/A,TRUE,"GENERAL";"TAB3",#N/A,TRUE,"GENERAL";"TAB4",#N/A,TRUE,"GENERAL";"TAB5",#N/A,TRUE,"GENERAL"}</definedName>
    <definedName name="BC">#REF!</definedName>
    <definedName name="BCXBDFG" hidden="1">{"TAB1",#N/A,TRUE,"GENERAL";"TAB2",#N/A,TRUE,"GENERAL";"TAB3",#N/A,TRUE,"GENERAL";"TAB4",#N/A,TRUE,"GENERAL";"TAB5",#N/A,TRUE,"GENERAL"}</definedName>
    <definedName name="BDFB" hidden="1">{"via1",#N/A,TRUE,"general";"via2",#N/A,TRUE,"general";"via3",#N/A,TRUE,"general"}</definedName>
    <definedName name="BDFGDG" hidden="1">{"TAB1",#N/A,TRUE,"GENERAL";"TAB2",#N/A,TRUE,"GENERAL";"TAB3",#N/A,TRUE,"GENERAL";"TAB4",#N/A,TRUE,"GENERAL";"TAB5",#N/A,TRUE,"GENERAL"}</definedName>
    <definedName name="be" hidden="1">{"TAB1",#N/A,TRUE,"GENERAL";"TAB2",#N/A,TRUE,"GENERAL";"TAB3",#N/A,TRUE,"GENERAL";"TAB4",#N/A,TRUE,"GENERAL";"TAB5",#N/A,TRUE,"GENERAL"}</definedName>
    <definedName name="BEB">#REF!</definedName>
    <definedName name="Beg_Bal">#REF!</definedName>
    <definedName name="bfnfv" hidden="1">{"TAB1",#N/A,TRUE,"GENERAL";"TAB2",#N/A,TRUE,"GENERAL";"TAB3",#N/A,TRUE,"GENERAL";"TAB4",#N/A,TRUE,"GENERAL";"TAB5",#N/A,TRUE,"GENERAL"}</definedName>
    <definedName name="bgb" hidden="1">{"TAB1",#N/A,TRUE,"GENERAL";"TAB2",#N/A,TRUE,"GENERAL";"TAB3",#N/A,TRUE,"GENERAL";"TAB4",#N/A,TRUE,"GENERAL";"TAB5",#N/A,TRUE,"GENERAL"}</definedName>
    <definedName name="BGDGFRT" hidden="1">{"via1",#N/A,TRUE,"general";"via2",#N/A,TRUE,"general";"via3",#N/A,TRUE,"general"}</definedName>
    <definedName name="BGFBFH" hidden="1">{"via1",#N/A,TRUE,"general";"via2",#N/A,TRUE,"general";"via3",#N/A,TRUE,"general"}</definedName>
    <definedName name="bgh">#REF!</definedName>
    <definedName name="bgvfcdx" hidden="1">{"via1",#N/A,TRUE,"general";"via2",#N/A,TRUE,"general";"via3",#N/A,TRUE,"general"}</definedName>
    <definedName name="BHT">#REF!</definedName>
    <definedName name="bimestre">'[33]ESTADO RED'!$E$8</definedName>
    <definedName name="BISCO">#REF!</definedName>
    <definedName name="BJHVVHGH" localSheetId="0">DATE(YEAR([0]!Loan_Start),MONTH([0]!Loan_Start)+Payment_Number,DAY([0]!Loan_Start))</definedName>
    <definedName name="BJHVVHGH" localSheetId="1">DATE(YEAR([0]!Loan_Start),MONTH([0]!Loan_Start)+Payment_Number,DAY([0]!Loan_Start))</definedName>
    <definedName name="BJHVVHGH">DATE(YEAR([0]!Loan_Start),MONTH([0]!Loan_Start)+Payment_Number,DAY([0]!Loan_Start))</definedName>
    <definedName name="bl">#REF!</definedName>
    <definedName name="bnm">#REF!</definedName>
    <definedName name="BOMBA">[4]BASE!$D$480</definedName>
    <definedName name="BOTAD">[4]BASE!$D$491</definedName>
    <definedName name="BOTADA">#REF!</definedName>
    <definedName name="BOTES">[4]BASE!$D$500</definedName>
    <definedName name="br" hidden="1">{"TAB1",#N/A,TRUE,"GENERAL";"TAB2",#N/A,TRUE,"GENERAL";"TAB3",#N/A,TRUE,"GENERAL";"TAB4",#N/A,TRUE,"GENERAL";"TAB5",#N/A,TRUE,"GENERAL"}</definedName>
    <definedName name="BROCH">#REF!</definedName>
    <definedName name="bsb" hidden="1">{"via1",#N/A,TRUE,"general";"via2",#N/A,TRUE,"general";"via3",#N/A,TRUE,"general"}</definedName>
    <definedName name="bspoi" hidden="1">{"TAB1",#N/A,TRUE,"GENERAL";"TAB2",#N/A,TRUE,"GENERAL";"TAB3",#N/A,TRUE,"GENERAL";"TAB4",#N/A,TRUE,"GENERAL";"TAB5",#N/A,TRUE,"GENERAL"}</definedName>
    <definedName name="bt" hidden="1">{"via1",#N/A,TRUE,"general";"via2",#N/A,TRUE,"general";"via3",#N/A,TRUE,"general"}</definedName>
    <definedName name="BTYJHTR" hidden="1">{"TAB1",#N/A,TRUE,"GENERAL";"TAB2",#N/A,TRUE,"GENERAL";"TAB3",#N/A,TRUE,"GENERAL";"TAB4",#N/A,TRUE,"GENERAL";"TAB5",#N/A,TRUE,"GENERAL"}</definedName>
    <definedName name="BUENO4006">#REF!</definedName>
    <definedName name="BUENO4006A">#REF!</definedName>
    <definedName name="BUENO40CN01">#REF!</definedName>
    <definedName name="BUENO40CNA">#REF!</definedName>
    <definedName name="BUENO40CNB">#REF!</definedName>
    <definedName name="BUENO55CN01">#REF!</definedName>
    <definedName name="BUENO55CN03">#REF!</definedName>
    <definedName name="BUENO5607">#REF!</definedName>
    <definedName name="BUENOAFIR5607">#REF!</definedName>
    <definedName name="BuiltIn_Print_Area">#REF!</definedName>
    <definedName name="BuiltIn_Print_Area___0">#REF!</definedName>
    <definedName name="BuiltIn_Print_Area___0___0">#REF!</definedName>
    <definedName name="BuiltIn_Print_Area___0___0___0">#REF!</definedName>
    <definedName name="BuiltIn_Print_Titles">#REF!</definedName>
    <definedName name="BULLDOZ">#REF!</definedName>
    <definedName name="bvbc" hidden="1">{"TAB1",#N/A,TRUE,"GENERAL";"TAB2",#N/A,TRUE,"GENERAL";"TAB3",#N/A,TRUE,"GENERAL";"TAB4",#N/A,TRUE,"GENERAL";"TAB5",#N/A,TRUE,"GENERAL"}</definedName>
    <definedName name="bvcb" hidden="1">{"via1",#N/A,TRUE,"general";"via2",#N/A,TRUE,"general";"via3",#N/A,TRUE,"general"}</definedName>
    <definedName name="bvn" hidden="1">{"via1",#N/A,TRUE,"general";"via2",#N/A,TRUE,"general";"via3",#N/A,TRUE,"general"}</definedName>
    <definedName name="bw">#REF!</definedName>
    <definedName name="by" hidden="1">{"via1",#N/A,TRUE,"general";"via2",#N/A,TRUE,"general";"via3",#N/A,TRUE,"general"}</definedName>
    <definedName name="C_" localSheetId="3">#REF!</definedName>
    <definedName name="C_">#REF!</definedName>
    <definedName name="C90445L">#REF!</definedName>
    <definedName name="CA">[12]Validaciones!#REF!</definedName>
    <definedName name="caa">#REF!</definedName>
    <definedName name="CABAL">#REF!</definedName>
    <definedName name="CAJAC">#REF!</definedName>
    <definedName name="CAJAV">#REF!</definedName>
    <definedName name="CAJMI">#REF!</definedName>
    <definedName name="CALCULO">#REF!</definedName>
    <definedName name="calidad">[34]calidad!$C$3</definedName>
    <definedName name="CANAL">#REF!</definedName>
    <definedName name="CANGU">[4]BASE!$D$459</definedName>
    <definedName name="CANT" localSheetId="3">#REF!</definedName>
    <definedName name="CANT">#REF!</definedName>
    <definedName name="Cantidad">#REF!</definedName>
    <definedName name="Cantidades">[12]Validaciones!#REF!</definedName>
    <definedName name="cants">#REF!</definedName>
    <definedName name="CAP">#REF!</definedName>
    <definedName name="Carga">'[35]TRES APOYOS'!$F$13</definedName>
    <definedName name="CARGAD">#REF!</definedName>
    <definedName name="CARGOS">[12]Validaciones!$AS$3:$AS$7</definedName>
    <definedName name="CARGUER">[36]BASE!$D$392</definedName>
    <definedName name="CARLOS" localSheetId="0">DATE(YEAR([0]!Loan_Start),MONTH([0]!Loan_Start)+Payment_Number,DAY([0]!Loan_Start))</definedName>
    <definedName name="CARLOS" localSheetId="1">DATE(YEAR([0]!Loan_Start),MONTH([0]!Loan_Start)+Payment_Number,DAY([0]!Loan_Start))</definedName>
    <definedName name="CARLOS">DATE(YEAR([0]!Loan_Start),MONTH([0]!Loan_Start)+Payment_Number,DAY([0]!Loan_Start))</definedName>
    <definedName name="CAROL">'[21]precios-básicos2002'!$C$12:$C$56</definedName>
    <definedName name="carol1">'[22]precios-básicos2002'!$C$12:$C$56</definedName>
    <definedName name="CARRETERAS">[21]DATOS!$A$9</definedName>
    <definedName name="CARRTA">#REF!</definedName>
    <definedName name="casa" hidden="1">{"'A'!$A$1:$L$120"}</definedName>
    <definedName name="causa">#REF!</definedName>
    <definedName name="cc">#REF!</definedName>
    <definedName name="ccc">[10]BASE!#REF!</definedName>
    <definedName name="ccccc" hidden="1">{"TAB1",#N/A,TRUE,"GENERAL";"TAB2",#N/A,TRUE,"GENERAL";"TAB3",#N/A,TRUE,"GENERAL";"TAB4",#N/A,TRUE,"GENERAL";"TAB5",#N/A,TRUE,"GENERAL"}</definedName>
    <definedName name="CCCCCC" localSheetId="3">'[37]A. P. U.'!#REF!</definedName>
    <definedName name="CCCCCC">'[37]A. P. U.'!#REF!</definedName>
    <definedName name="ccto210" localSheetId="3">#REF!</definedName>
    <definedName name="ccto210">#REF!</definedName>
    <definedName name="cd">#REF!</definedName>
    <definedName name="CD454JH">#REF!</definedName>
    <definedName name="cdcdc" hidden="1">{"via1",#N/A,TRUE,"general";"via2",#N/A,TRUE,"general";"via3",#N/A,TRUE,"general"}</definedName>
    <definedName name="ceerf" hidden="1">{"TAB1",#N/A,TRUE,"GENERAL";"TAB2",#N/A,TRUE,"GENERAL";"TAB3",#N/A,TRUE,"GENERAL";"TAB4",#N/A,TRUE,"GENERAL";"TAB5",#N/A,TRUE,"GENERAL"}</definedName>
    <definedName name="CEMEG">[4]BASE!$D$61</definedName>
    <definedName name="CHAPA">#REF!</definedName>
    <definedName name="ci">#REF!</definedName>
    <definedName name="clase">#REF!</definedName>
    <definedName name="ClaseOfer">[12]Validaciones!$K$3:$K$11</definedName>
    <definedName name="CLAVO">[4]BASE!$D$75</definedName>
    <definedName name="clcl">#REF!</definedName>
    <definedName name="CMMO">[4]BASE!$D$457</definedName>
    <definedName name="CMMOA">[38]BASE!$D$455</definedName>
    <definedName name="co">#REF!</definedName>
    <definedName name="CO22JH">#REF!</definedName>
    <definedName name="CO23JH">#REF!</definedName>
    <definedName name="CO456JH">#REF!</definedName>
    <definedName name="CO458JH">#REF!</definedName>
    <definedName name="CO45S2">#REF!</definedName>
    <definedName name="CO45S3">#REF!</definedName>
    <definedName name="CO45S4">#REF!</definedName>
    <definedName name="CO45S6">[4]BASE!$D$203</definedName>
    <definedName name="CO902JH">#REF!</definedName>
    <definedName name="CO903JH">#REF!</definedName>
    <definedName name="CO904JH">#REF!</definedName>
    <definedName name="CO906JH">#REF!</definedName>
    <definedName name="CO908JH">#REF!</definedName>
    <definedName name="CO90S2">#REF!</definedName>
    <definedName name="CO90S3">#REF!</definedName>
    <definedName name="CO90S4">#REF!</definedName>
    <definedName name="CO90S6">#REF!</definedName>
    <definedName name="CO910JH">#REF!</definedName>
    <definedName name="Cod">#REF!</definedName>
    <definedName name="CodAPU">[12]Validaciones!$AR$3:$AR$185</definedName>
    <definedName name="codigodep">[39]PARÁMETROS!$B$3:$B$17</definedName>
    <definedName name="CÓDIGOS_EQUIPOS">'[31]INSUMOS EQUIPOS'!$A$8:$A$107</definedName>
    <definedName name="CÓDIGOS_MANO_DE_OBRA">'[31]INSUMOS MANO DE OBRA'!$A$8:$A$63</definedName>
    <definedName name="CÓDIGOS_SERVICIOS">'[31]INSUMOS SERVICIOS'!$A$12:$A$53</definedName>
    <definedName name="CÓDIGOS_TRANSPORTES">'[31]INSUMOS TRANSPORTES'!$A$8:$A$47</definedName>
    <definedName name="CODOS">#REF!</definedName>
    <definedName name="codos2">#REF!</definedName>
    <definedName name="ColTap">'[6]Coloc. e Interc. Tapones'!$E$1:$E$65536</definedName>
    <definedName name="COMN1">[40]BASE!#REF!</definedName>
    <definedName name="completa_ab">[12]Validaciones!$AM$3:$AM$1157</definedName>
    <definedName name="COMPR">[4]BASE!$D$456</definedName>
    <definedName name="CONM1">[4]BASE!$D$460</definedName>
    <definedName name="CONM2">[4]BASE!$D$461</definedName>
    <definedName name="CONMI">[40]BASE!#REF!</definedName>
    <definedName name="CONMX">[4]BASE!$D$509</definedName>
    <definedName name="Conso">[12]Validaciones!#REF!</definedName>
    <definedName name="Consol">[12]Validaciones!#REF!</definedName>
    <definedName name="copia">#REF!</definedName>
    <definedName name="copia1">#REF!</definedName>
    <definedName name="COPIA2">#REF!</definedName>
    <definedName name="CORTA">#REF!</definedName>
    <definedName name="COSTOS_DIRECTOS">#REF!</definedName>
    <definedName name="cota">'[41]Base de Diseño'!$A$1:$D$290</definedName>
    <definedName name="COTAS">[42]Hoja3!$A$5:$B$154</definedName>
    <definedName name="COYLL">[10]BASE!#REF!</definedName>
    <definedName name="cp">#REF!</definedName>
    <definedName name="CP452L">#REF!</definedName>
    <definedName name="CP453L">#REF!</definedName>
    <definedName name="CP902L">#REF!</definedName>
    <definedName name="CP903L">#REF!</definedName>
    <definedName name="CP904L">#REF!</definedName>
    <definedName name="CR22JH">#REF!</definedName>
    <definedName name="CR42JH">#REF!</definedName>
    <definedName name="CR44JH">#REF!</definedName>
    <definedName name="CRAS">#REF!</definedName>
    <definedName name="credito_completa">#REF!</definedName>
    <definedName name="CRIT1">#REF!</definedName>
    <definedName name="Criticos">#REF!</definedName>
    <definedName name="CSIKA">#REF!</definedName>
    <definedName name="CT070KG">#REF!</definedName>
    <definedName name="CT080KG">#REF!</definedName>
    <definedName name="CT110K">'[43]BASE CTOS'!$B$18</definedName>
    <definedName name="CT110KG">#REF!</definedName>
    <definedName name="CT140K">'[43]BASE CTOS'!$B$35</definedName>
    <definedName name="CT140KG">[4]BASE!$D$38</definedName>
    <definedName name="CT170KG">[4]BASE!$D$37</definedName>
    <definedName name="CT180K">'[43]BASE CTOS'!$B$52</definedName>
    <definedName name="CT180KG">#REF!</definedName>
    <definedName name="CT210K">'[43]BASE CTOS'!$B$69</definedName>
    <definedName name="CT210KG">[4]BASE!$D$35</definedName>
    <definedName name="CT245K">'[43]BASE CTOS'!$B$86</definedName>
    <definedName name="CT245KG">[4]BASE!$D$34</definedName>
    <definedName name="cUCA">#REF!</definedName>
    <definedName name="CUNET" hidden="1">{"via1",#N/A,TRUE,"general";"via2",#N/A,TRUE,"general";"via3",#N/A,TRUE,"general"}</definedName>
    <definedName name="cv">#REF!</definedName>
    <definedName name="CVa">'[6]Cambio de Valv.'!$E$1:$E$65536</definedName>
    <definedName name="cvfvd" hidden="1">{"via1",#N/A,TRUE,"general";"via2",#N/A,TRUE,"general";"via3",#N/A,TRUE,"general"}</definedName>
    <definedName name="cvn" hidden="1">{"TAB1",#N/A,TRUE,"GENERAL";"TAB2",#N/A,TRUE,"GENERAL";"TAB3",#N/A,TRUE,"GENERAL";"TAB4",#N/A,TRUE,"GENERAL";"TAB5",#N/A,TRUE,"GENERAL"}</definedName>
    <definedName name="CVXC" hidden="1">{"via1",#N/A,TRUE,"general";"via2",#N/A,TRUE,"general";"via3",#N/A,TRUE,"general"}</definedName>
    <definedName name="cx">#REF!</definedName>
    <definedName name="CYLL2">#REF!</definedName>
    <definedName name="CYLL3">#REF!</definedName>
    <definedName name="CYLL4">#REF!</definedName>
    <definedName name="CYLL6">#REF!</definedName>
    <definedName name="D" localSheetId="0">Scheduled_Payment+Extra_Payment</definedName>
    <definedName name="D" localSheetId="1">Scheduled_Payment+Extra_Payment</definedName>
    <definedName name="D">Scheduled_Payment+Extra_Payment</definedName>
    <definedName name="DANI">[21]ITEMS!$B$6:$B$176</definedName>
    <definedName name="DASD" hidden="1">{"TAB1",#N/A,TRUE,"GENERAL";"TAB2",#N/A,TRUE,"GENERAL";"TAB3",#N/A,TRUE,"GENERAL";"TAB4",#N/A,TRUE,"GENERAL";"TAB5",#N/A,TRUE,"GENERAL"}</definedName>
    <definedName name="Data">#REF!</definedName>
    <definedName name="DATOS">'[44]DATOS EPANET'!$A$5:$B$189</definedName>
    <definedName name="datos1">'[45]Base de Diseño'!$A$1:$D$204</definedName>
    <definedName name="datos2">#REF!</definedName>
    <definedName name="dbfdfbi" hidden="1">{"TAB1",#N/A,TRUE,"GENERAL";"TAB2",#N/A,TRUE,"GENERAL";"TAB3",#N/A,TRUE,"GENERAL";"TAB4",#N/A,TRUE,"GENERAL";"TAB5",#N/A,TRUE,"GENERAL"}</definedName>
    <definedName name="dc">#REF!</definedName>
    <definedName name="DCF">#REF!</definedName>
    <definedName name="DCSDCTV" hidden="1">{"via1",#N/A,TRUE,"general";"via2",#N/A,TRUE,"general";"via3",#N/A,TRUE,"general"}</definedName>
    <definedName name="DD" localSheetId="3">#REF!</definedName>
    <definedName name="dd">#REF!</definedName>
    <definedName name="ddd" hidden="1">{"via1",#N/A,TRUE,"general";"via2",#N/A,TRUE,"general";"via3",#N/A,TRUE,"general"}</definedName>
    <definedName name="DDDD">IF([0]!Values_Entered,[0]!Header_Row+[0]!Number_of_Payments,[0]!Header_Row)</definedName>
    <definedName name="ddddt" hidden="1">{"via1",#N/A,TRUE,"general";"via2",#N/A,TRUE,"general";"via3",#N/A,TRUE,"general"}</definedName>
    <definedName name="ddewdw" hidden="1">{"TAB1",#N/A,TRUE,"GENERAL";"TAB2",#N/A,TRUE,"GENERAL";"TAB3",#N/A,TRUE,"GENERAL";"TAB4",#N/A,TRUE,"GENERAL";"TAB5",#N/A,TRUE,"GENERAL"}</definedName>
    <definedName name="ddfdh" hidden="1">{"TAB1",#N/A,TRUE,"GENERAL";"TAB2",#N/A,TRUE,"GENERAL";"TAB3",#N/A,TRUE,"GENERAL";"TAB4",#N/A,TRUE,"GENERAL";"TAB5",#N/A,TRUE,"GENERAL"}</definedName>
    <definedName name="DDGSDP" hidden="1">{"TAB1",#N/A,TRUE,"GENERAL";"TAB2",#N/A,TRUE,"GENERAL";"TAB3",#N/A,TRUE,"GENERAL";"TAB4",#N/A,TRUE,"GENERAL";"TAB5",#N/A,TRUE,"GENERAL"}</definedName>
    <definedName name="deded" hidden="1">{"TAB1",#N/A,TRUE,"GENERAL";"TAB2",#N/A,TRUE,"GENERAL";"TAB3",#N/A,TRUE,"GENERAL";"TAB4",#N/A,TRUE,"GENERAL";"TAB5",#N/A,TRUE,"GENERAL"}</definedName>
    <definedName name="defd" hidden="1">{"via1",#N/A,TRUE,"general";"via2",#N/A,TRUE,"general";"via3",#N/A,TRUE,"general"}</definedName>
    <definedName name="DEX">#REF!</definedName>
    <definedName name="df">#REF!</definedName>
    <definedName name="dfa" hidden="1">{"TAB1",#N/A,TRUE,"GENERAL";"TAB2",#N/A,TRUE,"GENERAL";"TAB3",#N/A,TRUE,"GENERAL";"TAB4",#N/A,TRUE,"GENERAL";"TAB5",#N/A,TRUE,"GENERAL"}</definedName>
    <definedName name="dfasd" hidden="1">{"TAB1",#N/A,TRUE,"GENERAL";"TAB2",#N/A,TRUE,"GENERAL";"TAB3",#N/A,TRUE,"GENERAL";"TAB4",#N/A,TRUE,"GENERAL";"TAB5",#N/A,TRUE,"GENERAL"}</definedName>
    <definedName name="DFBNJ" hidden="1">{"via1",#N/A,TRUE,"general";"via2",#N/A,TRUE,"general";"via3",#N/A,TRUE,"general"}</definedName>
    <definedName name="dfds" hidden="1">{"TAB1",#N/A,TRUE,"GENERAL";"TAB2",#N/A,TRUE,"GENERAL";"TAB3",#N/A,TRUE,"GENERAL";"TAB4",#N/A,TRUE,"GENERAL";"TAB5",#N/A,TRUE,"GENERAL"}</definedName>
    <definedName name="dfdsfi" hidden="1">{"via1",#N/A,TRUE,"general";"via2",#N/A,TRUE,"general";"via3",#N/A,TRUE,"general"}</definedName>
    <definedName name="dffffe" hidden="1">{"TAB1",#N/A,TRUE,"GENERAL";"TAB2",#N/A,TRUE,"GENERAL";"TAB3",#N/A,TRUE,"GENERAL";"TAB4",#N/A,TRUE,"GENERAL";"TAB5",#N/A,TRUE,"GENERAL"}</definedName>
    <definedName name="DFG" hidden="1">{"via1",#N/A,TRUE,"general";"via2",#N/A,TRUE,"general";"via3",#N/A,TRUE,"general"}</definedName>
    <definedName name="DFGBHJ" hidden="1">{"via1",#N/A,TRUE,"general";"via2",#N/A,TRUE,"general";"via3",#N/A,TRUE,"general"}</definedName>
    <definedName name="DFGDFG" hidden="1">{"via1",#N/A,TRUE,"general";"via2",#N/A,TRUE,"general";"via3",#N/A,TRUE,"general"}</definedName>
    <definedName name="DFGDYYB" hidden="1">{"TAB1",#N/A,TRUE,"GENERAL";"TAB2",#N/A,TRUE,"GENERAL";"TAB3",#N/A,TRUE,"GENERAL";"TAB4",#N/A,TRUE,"GENERAL";"TAB5",#N/A,TRUE,"GENERAL"}</definedName>
    <definedName name="dfgf" hidden="1">{"via1",#N/A,TRUE,"general";"via2",#N/A,TRUE,"general";"via3",#N/A,TRUE,"general"}</definedName>
    <definedName name="DFGFBOP" hidden="1">{"TAB1",#N/A,TRUE,"GENERAL";"TAB2",#N/A,TRUE,"GENERAL";"TAB3",#N/A,TRUE,"GENERAL";"TAB4",#N/A,TRUE,"GENERAL";"TAB5",#N/A,TRUE,"GENERAL"}</definedName>
    <definedName name="DFGFDG" hidden="1">{"TAB1",#N/A,TRUE,"GENERAL";"TAB2",#N/A,TRUE,"GENERAL";"TAB3",#N/A,TRUE,"GENERAL";"TAB4",#N/A,TRUE,"GENERAL";"TAB5",#N/A,TRUE,"GENERAL"}</definedName>
    <definedName name="DFGV" hidden="1">{"TAB1",#N/A,TRUE,"GENERAL";"TAB2",#N/A,TRUE,"GENERAL";"TAB3",#N/A,TRUE,"GENERAL";"TAB4",#N/A,TRUE,"GENERAL";"TAB5",#N/A,TRUE,"GENERAL"}</definedName>
    <definedName name="dfgypuj" hidden="1">{"TAB1",#N/A,TRUE,"GENERAL";"TAB2",#N/A,TRUE,"GENERAL";"TAB3",#N/A,TRUE,"GENERAL";"TAB4",#N/A,TRUE,"GENERAL";"TAB5",#N/A,TRUE,"GENERAL"}</definedName>
    <definedName name="dfh" hidden="1">{"TAB1",#N/A,TRUE,"GENERAL";"TAB2",#N/A,TRUE,"GENERAL";"TAB3",#N/A,TRUE,"GENERAL";"TAB4",#N/A,TRUE,"GENERAL";"TAB5",#N/A,TRUE,"GENERAL"}</definedName>
    <definedName name="dfhdr" hidden="1">{"via1",#N/A,TRUE,"general";"via2",#N/A,TRUE,"general";"via3",#N/A,TRUE,"general"}</definedName>
    <definedName name="dfhgcvgfggdfsdxdc">#REF!</definedName>
    <definedName name="dfhgh" hidden="1">{"via1",#N/A,TRUE,"general";"via2",#N/A,TRUE,"general";"via3",#N/A,TRUE,"general"}</definedName>
    <definedName name="dfj" hidden="1">{"via1",#N/A,TRUE,"general";"via2",#N/A,TRUE,"general";"via3",#N/A,TRUE,"general"}</definedName>
    <definedName name="DFRFRF" hidden="1">{"via1",#N/A,TRUE,"general";"via2",#N/A,TRUE,"general";"via3",#N/A,TRUE,"general"}</definedName>
    <definedName name="DFVUI" hidden="1">{"via1",#N/A,TRUE,"general";"via2",#N/A,TRUE,"general";"via3",#N/A,TRUE,"general"}</definedName>
    <definedName name="dg" hidden="1">{"via1",#N/A,TRUE,"general";"via2",#N/A,TRUE,"general";"via3",#N/A,TRUE,"general"}</definedName>
    <definedName name="dgdgr" hidden="1">{"via1",#N/A,TRUE,"general";"via2",#N/A,TRUE,"general";"via3",#N/A,TRUE,"general"}</definedName>
    <definedName name="dgfd" hidden="1">{"TAB1",#N/A,TRUE,"GENERAL";"TAB2",#N/A,TRUE,"GENERAL";"TAB3",#N/A,TRUE,"GENERAL";"TAB4",#N/A,TRUE,"GENERAL";"TAB5",#N/A,TRUE,"GENERAL"}</definedName>
    <definedName name="DGFDFVSDF" hidden="1">{"via1",#N/A,TRUE,"general";"via2",#N/A,TRUE,"general";"via3",#N/A,TRUE,"general"}</definedName>
    <definedName name="dgfdg" hidden="1">{"via1",#N/A,TRUE,"general";"via2",#N/A,TRUE,"general";"via3",#N/A,TRUE,"general"}</definedName>
    <definedName name="DGFG" hidden="1">{"via1",#N/A,TRUE,"general";"via2",#N/A,TRUE,"general";"via3",#N/A,TRUE,"general"}</definedName>
    <definedName name="dgfsado" hidden="1">{"TAB1",#N/A,TRUE,"GENERAL";"TAB2",#N/A,TRUE,"GENERAL";"TAB3",#N/A,TRUE,"GENERAL";"TAB4",#N/A,TRUE,"GENERAL";"TAB5",#N/A,TRUE,"GENERAL"}</definedName>
    <definedName name="dghfs">#REF!</definedName>
    <definedName name="dgrdeb" hidden="1">{"TAB1",#N/A,TRUE,"GENERAL";"TAB2",#N/A,TRUE,"GENERAL";"TAB3",#N/A,TRUE,"GENERAL";"TAB4",#N/A,TRUE,"GENERAL";"TAB5",#N/A,TRUE,"GENERAL"}</definedName>
    <definedName name="dgreg" hidden="1">{"via1",#N/A,TRUE,"general";"via2",#N/A,TRUE,"general";"via3",#N/A,TRUE,"general"}</definedName>
    <definedName name="DH" hidden="1">{"via1",#N/A,TRUE,"general";"via2",#N/A,TRUE,"general";"via3",#N/A,TRUE,"general"}</definedName>
    <definedName name="dhdth" hidden="1">{"TAB1",#N/A,TRUE,"GENERAL";"TAB2",#N/A,TRUE,"GENERAL";"TAB3",#N/A,TRUE,"GENERAL";"TAB4",#N/A,TRUE,"GENERAL";"TAB5",#N/A,TRUE,"GENERAL"}</definedName>
    <definedName name="dhgh" hidden="1">{"via1",#N/A,TRUE,"general";"via2",#N/A,TRUE,"general";"via3",#N/A,TRUE,"general"}</definedName>
    <definedName name="di">#REF!</definedName>
    <definedName name="DIAME">#REF!</definedName>
    <definedName name="diametros">#REF!</definedName>
    <definedName name="diego" localSheetId="3">#REF!</definedName>
    <definedName name="diego">#REF!</definedName>
    <definedName name="diego1" localSheetId="3">#REF!</definedName>
    <definedName name="diego1">#REF!</definedName>
    <definedName name="DIRECTOS">'[46]PPTO REDUCIDO'!$N$206</definedName>
    <definedName name="DistanciasPRS7801">[47]Hoja1!$K$3:$L$55</definedName>
    <definedName name="DistanciasPRS9003">[47]Hoja1!$A$3:$B$52</definedName>
    <definedName name="DistanciasPRS9004">[47]Hoja1!$F$3:$G$33</definedName>
    <definedName name="dj">#REF!</definedName>
    <definedName name="djdytj" hidden="1">{"TAB1",#N/A,TRUE,"GENERAL";"TAB2",#N/A,TRUE,"GENERAL";"TAB3",#N/A,TRUE,"GENERAL";"TAB4",#N/A,TRUE,"GENERAL";"TAB5",#N/A,TRUE,"GENERAL"}</definedName>
    <definedName name="dl">#REF!</definedName>
    <definedName name="dm">#REF!</definedName>
    <definedName name="do">#REF!</definedName>
    <definedName name="DOR">#REF!</definedName>
    <definedName name="dos">#REF!</definedName>
    <definedName name="dovela">'[15]ESTADO VÍA-CRIT.TECNICO'!#REF!&lt;2.5</definedName>
    <definedName name="drf">#REF!</definedName>
    <definedName name="dry" hidden="1">{"via1",#N/A,TRUE,"general";"via2",#N/A,TRUE,"general";"via3",#N/A,TRUE,"general"}</definedName>
    <definedName name="DSA">#REF!</definedName>
    <definedName name="DSAD" hidden="1">{"via1",#N/A,TRUE,"general";"via2",#N/A,TRUE,"general";"via3",#N/A,TRUE,"general"}</definedName>
    <definedName name="dsadfp" hidden="1">{"TAB1",#N/A,TRUE,"GENERAL";"TAB2",#N/A,TRUE,"GENERAL";"TAB3",#N/A,TRUE,"GENERAL";"TAB4",#N/A,TRUE,"GENERAL";"TAB5",#N/A,TRUE,"GENERAL"}</definedName>
    <definedName name="DSD" hidden="1">{"via1",#N/A,TRUE,"general";"via2",#N/A,TRUE,"general";"via3",#N/A,TRUE,"general"}</definedName>
    <definedName name="dsdads4" hidden="1">{"TAB1",#N/A,TRUE,"GENERAL";"TAB2",#N/A,TRUE,"GENERAL";"TAB3",#N/A,TRUE,"GENERAL";"TAB4",#N/A,TRUE,"GENERAL";"TAB5",#N/A,TRUE,"GENERAL"}</definedName>
    <definedName name="DSF" hidden="1">{"via1",#N/A,TRUE,"general";"via2",#N/A,TRUE,"general";"via3",#N/A,TRUE,"general"}</definedName>
    <definedName name="DSFCVTY" hidden="1">{"TAB1",#N/A,TRUE,"GENERAL";"TAB2",#N/A,TRUE,"GENERAL";"TAB3",#N/A,TRUE,"GENERAL";"TAB4",#N/A,TRUE,"GENERAL";"TAB5",#N/A,TRUE,"GENERAL"}</definedName>
    <definedName name="dsfg" hidden="1">{"via1",#N/A,TRUE,"general";"via2",#N/A,TRUE,"general";"via3",#N/A,TRUE,"general"}</definedName>
    <definedName name="dsfhgfdh" hidden="1">{"TAB1",#N/A,TRUE,"GENERAL";"TAB2",#N/A,TRUE,"GENERAL";"TAB3",#N/A,TRUE,"GENERAL";"TAB4",#N/A,TRUE,"GENERAL";"TAB5",#N/A,TRUE,"GENERAL"}</definedName>
    <definedName name="dsfsdf" hidden="1">{"via1",#N/A,TRUE,"general";"via2",#N/A,TRUE,"general";"via3",#N/A,TRUE,"general"}</definedName>
    <definedName name="DSFSDFCXV" hidden="1">{"TAB1",#N/A,TRUE,"GENERAL";"TAB2",#N/A,TRUE,"GENERAL";"TAB3",#N/A,TRUE,"GENERAL";"TAB4",#N/A,TRUE,"GENERAL";"TAB5",#N/A,TRUE,"GENERAL"}</definedName>
    <definedName name="dsfsvm" hidden="1">{"TAB1",#N/A,TRUE,"GENERAL";"TAB2",#N/A,TRUE,"GENERAL";"TAB3",#N/A,TRUE,"GENERAL";"TAB4",#N/A,TRUE,"GENERAL";"TAB5",#N/A,TRUE,"GENERAL"}</definedName>
    <definedName name="dsftbv" hidden="1">{"via1",#N/A,TRUE,"general";"via2",#N/A,TRUE,"general";"via3",#N/A,TRUE,"general"}</definedName>
    <definedName name="dt">#REF!</definedName>
    <definedName name="dtrhj" hidden="1">{"via1",#N/A,TRUE,"general";"via2",#N/A,TRUE,"general";"via3",#N/A,TRUE,"general"}</definedName>
    <definedName name="DTS">#REF!</definedName>
    <definedName name="dURACION">[12]Validaciones!$Y$3:$Y$10</definedName>
    <definedName name="dxfgg" hidden="1">{"via1",#N/A,TRUE,"general";"via2",#N/A,TRUE,"general";"via3",#N/A,TRUE,"general"}</definedName>
    <definedName name="e3e33" hidden="1">{"via1",#N/A,TRUE,"general";"via2",#N/A,TRUE,"general";"via3",#N/A,TRUE,"general"}</definedName>
    <definedName name="EDEDWSWQA" hidden="1">{"TAB1",#N/A,TRUE,"GENERAL";"TAB2",#N/A,TRUE,"GENERAL";"TAB3",#N/A,TRUE,"GENERAL";"TAB4",#N/A,TRUE,"GENERAL";"TAB5",#N/A,TRUE,"GENERAL"}</definedName>
    <definedName name="edgfhmn" hidden="1">{"via1",#N/A,TRUE,"general";"via2",#N/A,TRUE,"general";"via3",#N/A,TRUE,"general"}</definedName>
    <definedName name="ee">#REF!</definedName>
    <definedName name="eeedfr" hidden="1">{"TAB1",#N/A,TRUE,"GENERAL";"TAB2",#N/A,TRUE,"GENERAL";"TAB3",#N/A,TRUE,"GENERAL";"TAB4",#N/A,TRUE,"GENERAL";"TAB5",#N/A,TRUE,"GENERAL"}</definedName>
    <definedName name="eeeeer" hidden="1">{"TAB1",#N/A,TRUE,"GENERAL";"TAB2",#N/A,TRUE,"GENERAL";"TAB3",#N/A,TRUE,"GENERAL";"TAB4",#N/A,TRUE,"GENERAL";"TAB5",#N/A,TRUE,"GENERAL"}</definedName>
    <definedName name="eeerfd" hidden="1">{"via1",#N/A,TRUE,"general";"via2",#N/A,TRUE,"general";"via3",#N/A,TRUE,"general"}</definedName>
    <definedName name="ef">#REF!</definedName>
    <definedName name="EFEC">'[48]FLEXION EN X-X'!#REF!</definedName>
    <definedName name="efef" hidden="1">{"TAB1",#N/A,TRUE,"GENERAL";"TAB2",#N/A,TRUE,"GENERAL";"TAB3",#N/A,TRUE,"GENERAL";"TAB4",#N/A,TRUE,"GENERAL";"TAB5",#N/A,TRUE,"GENERAL"}</definedName>
    <definedName name="efer" hidden="1">{"via1",#N/A,TRUE,"general";"via2",#N/A,TRUE,"general";"via3",#N/A,TRUE,"general"}</definedName>
    <definedName name="egeg" hidden="1">{"TAB1",#N/A,TRUE,"GENERAL";"TAB2",#N/A,TRUE,"GENERAL";"TAB3",#N/A,TRUE,"GENERAL";"TAB4",#N/A,TRUE,"GENERAL";"TAB5",#N/A,TRUE,"GENERAL"}</definedName>
    <definedName name="egtrgthrt" hidden="1">{"TAB1",#N/A,TRUE,"GENERAL";"TAB2",#N/A,TRUE,"GENERAL";"TAB3",#N/A,TRUE,"GENERAL";"TAB4",#N/A,TRUE,"GENERAL";"TAB5",#N/A,TRUE,"GENERAL"}</definedName>
    <definedName name="el">#REF!</definedName>
    <definedName name="Electrico">#REF!</definedName>
    <definedName name="End_Bal">#REF!</definedName>
    <definedName name="Ene">[49]ENE!$A$12:$H$34</definedName>
    <definedName name="Ene_C">[49]ENE!$A$35:$H$52</definedName>
    <definedName name="EneFeb">'[50]Ene-Feb'!$A$12:$H$34</definedName>
    <definedName name="ENTIDADES">[31]ENTIDADES!$A$6:$A$130</definedName>
    <definedName name="equi">'[21]precios-básicos2002'!$C$12:$C$56</definedName>
    <definedName name="EQUIPO" localSheetId="3">#REF!</definedName>
    <definedName name="EQUIPO">#REF!</definedName>
    <definedName name="Equipos">[51]INSUMOS!$B$542:$B$550</definedName>
    <definedName name="eqw" hidden="1">{"via1",#N/A,TRUE,"general";"via2",#N/A,TRUE,"general";"via3",#N/A,TRUE,"general"}</definedName>
    <definedName name="er">#REF!</definedName>
    <definedName name="erg" hidden="1">{"TAB1",#N/A,TRUE,"GENERAL";"TAB2",#N/A,TRUE,"GENERAL";"TAB3",#N/A,TRUE,"GENERAL";"TAB4",#N/A,TRUE,"GENERAL";"TAB5",#N/A,TRUE,"GENERAL"}</definedName>
    <definedName name="erger" hidden="1">{"via1",#N/A,TRUE,"general";"via2",#N/A,TRUE,"general";"via3",#N/A,TRUE,"general"}</definedName>
    <definedName name="ergerg" hidden="1">{"via1",#N/A,TRUE,"general";"via2",#N/A,TRUE,"general";"via3",#N/A,TRUE,"general"}</definedName>
    <definedName name="ergfegr" hidden="1">{"via1",#N/A,TRUE,"general";"via2",#N/A,TRUE,"general";"via3",#N/A,TRUE,"general"}</definedName>
    <definedName name="ergge" hidden="1">{"TAB1",#N/A,TRUE,"GENERAL";"TAB2",#N/A,TRUE,"GENERAL";"TAB3",#N/A,TRUE,"GENERAL";"TAB4",#N/A,TRUE,"GENERAL";"TAB5",#N/A,TRUE,"GENERAL"}</definedName>
    <definedName name="erggewg" hidden="1">{"via1",#N/A,TRUE,"general";"via2",#N/A,TRUE,"general";"via3",#N/A,TRUE,"general"}</definedName>
    <definedName name="ergreg" hidden="1">{"TAB1",#N/A,TRUE,"GENERAL";"TAB2",#N/A,TRUE,"GENERAL";"TAB3",#N/A,TRUE,"GENERAL";"TAB4",#N/A,TRUE,"GENERAL";"TAB5",#N/A,TRUE,"GENERAL"}</definedName>
    <definedName name="ergregerg" hidden="1">{"via1",#N/A,TRUE,"general";"via2",#N/A,TRUE,"general";"via3",#N/A,TRUE,"general"}</definedName>
    <definedName name="ergrg" hidden="1">{"TAB1",#N/A,TRUE,"GENERAL";"TAB2",#N/A,TRUE,"GENERAL";"TAB3",#N/A,TRUE,"GENERAL";"TAB4",#N/A,TRUE,"GENERAL";"TAB5",#N/A,TRUE,"GENERAL"}</definedName>
    <definedName name="ergweg" hidden="1">{"TAB1",#N/A,TRUE,"GENERAL";"TAB2",#N/A,TRUE,"GENERAL";"TAB3",#N/A,TRUE,"GENERAL";"TAB4",#N/A,TRUE,"GENERAL";"TAB5",#N/A,TRUE,"GENERAL"}</definedName>
    <definedName name="ergwreg" hidden="1">{"via1",#N/A,TRUE,"general";"via2",#N/A,TRUE,"general";"via3",#N/A,TRUE,"general"}</definedName>
    <definedName name="erheyh" hidden="1">{"TAB1",#N/A,TRUE,"GENERAL";"TAB2",#N/A,TRUE,"GENERAL";"TAB3",#N/A,TRUE,"GENERAL";"TAB4",#N/A,TRUE,"GENERAL";"TAB5",#N/A,TRUE,"GENERAL"}</definedName>
    <definedName name="ert" hidden="1">{"via1",#N/A,TRUE,"general";"via2",#N/A,TRUE,"general";"via3",#N/A,TRUE,"general"}</definedName>
    <definedName name="erte" hidden="1">{"via1",#N/A,TRUE,"general";"via2",#N/A,TRUE,"general";"via3",#N/A,TRUE,"general"}</definedName>
    <definedName name="erter" hidden="1">{"TAB1",#N/A,TRUE,"GENERAL";"TAB2",#N/A,TRUE,"GENERAL";"TAB3",#N/A,TRUE,"GENERAL";"TAB4",#N/A,TRUE,"GENERAL";"TAB5",#N/A,TRUE,"GENERAL"}</definedName>
    <definedName name="ertert" hidden="1">{"via1",#N/A,TRUE,"general";"via2",#N/A,TRUE,"general";"via3",#N/A,TRUE,"general"}</definedName>
    <definedName name="ertgyhik" hidden="1">{"TAB1",#N/A,TRUE,"GENERAL";"TAB2",#N/A,TRUE,"GENERAL";"TAB3",#N/A,TRUE,"GENERAL";"TAB4",#N/A,TRUE,"GENERAL";"TAB5",#N/A,TRUE,"GENERAL"}</definedName>
    <definedName name="ertreb" hidden="1">{"via1",#N/A,TRUE,"general";"via2",#N/A,TRUE,"general";"via3",#N/A,TRUE,"general"}</definedName>
    <definedName name="ertret" hidden="1">{"TAB1",#N/A,TRUE,"GENERAL";"TAB2",#N/A,TRUE,"GENERAL";"TAB3",#N/A,TRUE,"GENERAL";"TAB4",#N/A,TRUE,"GENERAL";"TAB5",#N/A,TRUE,"GENERAL"}</definedName>
    <definedName name="erttret" hidden="1">{"via1",#N/A,TRUE,"general";"via2",#N/A,TRUE,"general";"via3",#N/A,TRUE,"general"}</definedName>
    <definedName name="ertuiy" hidden="1">{"via1",#N/A,TRUE,"general";"via2",#N/A,TRUE,"general";"via3",#N/A,TRUE,"general"}</definedName>
    <definedName name="ertwert" hidden="1">{"TAB1",#N/A,TRUE,"GENERAL";"TAB2",#N/A,TRUE,"GENERAL";"TAB3",#N/A,TRUE,"GENERAL";"TAB4",#N/A,TRUE,"GENERAL";"TAB5",#N/A,TRUE,"GENERAL"}</definedName>
    <definedName name="eru" hidden="1">{"TAB1",#N/A,TRUE,"GENERAL";"TAB2",#N/A,TRUE,"GENERAL";"TAB3",#N/A,TRUE,"GENERAL";"TAB4",#N/A,TRUE,"GENERAL";"TAB5",#N/A,TRUE,"GENERAL"}</definedName>
    <definedName name="ERV" hidden="1">{"via1",#N/A,TRUE,"general";"via2",#N/A,TRUE,"general";"via3",#N/A,TRUE,"general"}</definedName>
    <definedName name="erware" hidden="1">{"via1",#N/A,TRUE,"general";"via2",#N/A,TRUE,"general";"via3",#N/A,TRUE,"general"}</definedName>
    <definedName name="ERWER" hidden="1">{"via1",#N/A,TRUE,"general";"via2",#N/A,TRUE,"general";"via3",#N/A,TRUE,"general"}</definedName>
    <definedName name="erwertd" hidden="1">{"TAB1",#N/A,TRUE,"GENERAL";"TAB2",#N/A,TRUE,"GENERAL";"TAB3",#N/A,TRUE,"GENERAL";"TAB4",#N/A,TRUE,"GENERAL";"TAB5",#N/A,TRUE,"GENERAL"}</definedName>
    <definedName name="erwr" hidden="1">{"TAB1",#N/A,TRUE,"GENERAL";"TAB2",#N/A,TRUE,"GENERAL";"TAB3",#N/A,TRUE,"GENERAL";"TAB4",#N/A,TRUE,"GENERAL";"TAB5",#N/A,TRUE,"GENERAL"}</definedName>
    <definedName name="ERWRL" hidden="1">{"via1",#N/A,TRUE,"general";"via2",#N/A,TRUE,"general";"via3",#N/A,TRUE,"general"}</definedName>
    <definedName name="ery" hidden="1">{"via1",#N/A,TRUE,"general";"via2",#N/A,TRUE,"general";"via3",#N/A,TRUE,"general"}</definedName>
    <definedName name="eryhd" hidden="1">{"via1",#N/A,TRUE,"general";"via2",#N/A,TRUE,"general";"via3",#N/A,TRUE,"general"}</definedName>
    <definedName name="eryhdf" hidden="1">{"TAB1",#N/A,TRUE,"GENERAL";"TAB2",#N/A,TRUE,"GENERAL";"TAB3",#N/A,TRUE,"GENERAL";"TAB4",#N/A,TRUE,"GENERAL";"TAB5",#N/A,TRUE,"GENERAL"}</definedName>
    <definedName name="eryhk" hidden="1">{"TAB1",#N/A,TRUE,"GENERAL";"TAB2",#N/A,TRUE,"GENERAL";"TAB3",#N/A,TRUE,"GENERAL";"TAB4",#N/A,TRUE,"GENERAL";"TAB5",#N/A,TRUE,"GENERAL"}</definedName>
    <definedName name="eryhrf" hidden="1">{"TAB1",#N/A,TRUE,"GENERAL";"TAB2",#N/A,TRUE,"GENERAL";"TAB3",#N/A,TRUE,"GENERAL";"TAB4",#N/A,TRUE,"GENERAL";"TAB5",#N/A,TRUE,"GENERAL"}</definedName>
    <definedName name="eryre" hidden="1">{"TAB1",#N/A,TRUE,"GENERAL";"TAB2",#N/A,TRUE,"GENERAL";"TAB3",#N/A,TRUE,"GENERAL";"TAB4",#N/A,TRUE,"GENERAL";"TAB5",#N/A,TRUE,"GENERAL"}</definedName>
    <definedName name="erytd" hidden="1">{"via1",#N/A,TRUE,"general";"via2",#N/A,TRUE,"general";"via3",#N/A,TRUE,"general"}</definedName>
    <definedName name="eryty" hidden="1">{"via1",#N/A,TRUE,"general";"via2",#N/A,TRUE,"general";"via3",#N/A,TRUE,"general"}</definedName>
    <definedName name="eryy" hidden="1">{"via1",#N/A,TRUE,"general";"via2",#N/A,TRUE,"general";"via3",#N/A,TRUE,"general"}</definedName>
    <definedName name="ESP201.15">'[52]201.15'!$H$49</definedName>
    <definedName name="ESP201.21">'[52]201.21'!$H$50</definedName>
    <definedName name="ESP201.7">'[52]201.7'!$H$52</definedName>
    <definedName name="ESP201.8">'[52]201.8'!$H$53</definedName>
    <definedName name="ESP210.2.2">#REF!</definedName>
    <definedName name="ESP220.1">'[53]220.1'!$H$52</definedName>
    <definedName name="ESP225P">#REF!</definedName>
    <definedName name="ESP320.1">'[54]320.1'!$H$52</definedName>
    <definedName name="ESP330.1">'[53]330.1'!$H$52</definedName>
    <definedName name="ESP330.1P">'[52]330.1P (7801)'!$H$50</definedName>
    <definedName name="ESP330.2">'[54]330.2'!$H$52</definedName>
    <definedName name="ESP600.1">'[55]600.1 (2)'!$H$49</definedName>
    <definedName name="ESP610.1">'[55]610.1 (2)'!$H$52</definedName>
    <definedName name="ESP630.4">#REF!</definedName>
    <definedName name="ESP630.6">'[55]630.6 (2)'!$H$51</definedName>
    <definedName name="ESP630.7">'[55]630.7 (2)'!$H$52</definedName>
    <definedName name="ESP632.1P">'[52]632.1P '!$H$57</definedName>
    <definedName name="ESP632.4P">'[52]632.4P'!$H$51</definedName>
    <definedName name="ESP640.1">'[55]640.1 (2)'!$H$49</definedName>
    <definedName name="ESP640.1.2">'[53]640.1.2'!$H$50</definedName>
    <definedName name="ESP671.1">#REF!</definedName>
    <definedName name="ESP673.1">'[53]673.1'!$H$49</definedName>
    <definedName name="ESP673.2">'[53]673.2'!$H$53</definedName>
    <definedName name="ESP700.1">'[54]700.1'!$H$52</definedName>
    <definedName name="ESTAC">#REF!</definedName>
    <definedName name="ESTADO_ACUEDUCTO">#REF!</definedName>
    <definedName name="ESTADO_ALCANTARILLADO">#REF!</definedName>
    <definedName name="ESTOP">#REF!</definedName>
    <definedName name="etertgg" hidden="1">{"via1",#N/A,TRUE,"general";"via2",#N/A,TRUE,"general";"via3",#N/A,TRUE,"general"}</definedName>
    <definedName name="etewt" hidden="1">{"TAB1",#N/A,TRUE,"GENERAL";"TAB2",#N/A,TRUE,"GENERAL";"TAB3",#N/A,TRUE,"GENERAL";"TAB4",#N/A,TRUE,"GENERAL";"TAB5",#N/A,TRUE,"GENERAL"}</definedName>
    <definedName name="etu" hidden="1">{"via1",#N/A,TRUE,"general";"via2",#N/A,TRUE,"general";"via3",#N/A,TRUE,"general"}</definedName>
    <definedName name="etueh" hidden="1">{"via1",#N/A,TRUE,"general";"via2",#N/A,TRUE,"general";"via3",#N/A,TRUE,"general"}</definedName>
    <definedName name="etyty" hidden="1">{"via1",#N/A,TRUE,"general";"via2",#N/A,TRUE,"general";"via3",#N/A,TRUE,"general"}</definedName>
    <definedName name="etyu" hidden="1">{"TAB1",#N/A,TRUE,"GENERAL";"TAB2",#N/A,TRUE,"GENERAL";"TAB3",#N/A,TRUE,"GENERAL";"TAB4",#N/A,TRUE,"GENERAL";"TAB5",#N/A,TRUE,"GENERAL"}</definedName>
    <definedName name="eu" hidden="1">{"via1",#N/A,TRUE,"general";"via2",#N/A,TRUE,"general";"via3",#N/A,TRUE,"general"}</definedName>
    <definedName name="eut" hidden="1">{"via1",#N/A,TRUE,"general";"via2",#N/A,TRUE,"general";"via3",#N/A,TRUE,"general"}</definedName>
    <definedName name="euyt" hidden="1">{"TAB1",#N/A,TRUE,"GENERAL";"TAB2",#N/A,TRUE,"GENERAL";"TAB3",#N/A,TRUE,"GENERAL";"TAB4",#N/A,TRUE,"GENERAL";"TAB5",#N/A,TRUE,"GENERAL"}</definedName>
    <definedName name="ewegt" hidden="1">{"TAB1",#N/A,TRUE,"GENERAL";"TAB2",#N/A,TRUE,"GENERAL";"TAB3",#N/A,TRUE,"GENERAL";"TAB4",#N/A,TRUE,"GENERAL";"TAB5",#N/A,TRUE,"GENERAL"}</definedName>
    <definedName name="ewfewfg" hidden="1">{"TAB1",#N/A,TRUE,"GENERAL";"TAB2",#N/A,TRUE,"GENERAL";"TAB3",#N/A,TRUE,"GENERAL";"TAB4",#N/A,TRUE,"GENERAL";"TAB5",#N/A,TRUE,"GENERAL"}</definedName>
    <definedName name="ewre" hidden="1">{"TAB1",#N/A,TRUE,"GENERAL";"TAB2",#N/A,TRUE,"GENERAL";"TAB3",#N/A,TRUE,"GENERAL";"TAB4",#N/A,TRUE,"GENERAL";"TAB5",#N/A,TRUE,"GENERAL"}</definedName>
    <definedName name="ewrewf" hidden="1">{"TAB1",#N/A,TRUE,"GENERAL";"TAB2",#N/A,TRUE,"GENERAL";"TAB3",#N/A,TRUE,"GENERAL";"TAB4",#N/A,TRUE,"GENERAL";"TAB5",#N/A,TRUE,"GENERAL"}</definedName>
    <definedName name="ewrr" hidden="1">{"TAB1",#N/A,TRUE,"GENERAL";"TAB2",#N/A,TRUE,"GENERAL";"TAB3",#N/A,TRUE,"GENERAL";"TAB4",#N/A,TRUE,"GENERAL";"TAB5",#N/A,TRUE,"GENERAL"}</definedName>
    <definedName name="ewrt" hidden="1">{"TAB1",#N/A,TRUE,"GENERAL";"TAB2",#N/A,TRUE,"GENERAL";"TAB3",#N/A,TRUE,"GENERAL";"TAB4",#N/A,TRUE,"GENERAL";"TAB5",#N/A,TRUE,"GENERAL"}</definedName>
    <definedName name="ewrwer" hidden="1">{"TAB1",#N/A,TRUE,"GENERAL";"TAB2",#N/A,TRUE,"GENERAL";"TAB3",#N/A,TRUE,"GENERAL";"TAB4",#N/A,TRUE,"GENERAL";"TAB5",#N/A,TRUE,"GENERAL"}</definedName>
    <definedName name="Excel_BuiltIn__FilterDatabase">[56]Presupuesto_Via_distribuidora!$A$9:$H$344</definedName>
    <definedName name="Excel_BuiltIn_Print_Area">[56]Presupuesto_Via_distribuidora!$C$1:$H$344</definedName>
    <definedName name="Excel_BuiltIn_Print_Titles">[56]Presupuesto_Via_distribuidora!$A$2:$IV$8</definedName>
    <definedName name="EXCROC">'[57]Análisis de precios'!$H$52</definedName>
    <definedName name="Extra_Pay">#REF!</definedName>
    <definedName name="Extracción_IM">#REF!</definedName>
    <definedName name="fa">#REF!</definedName>
    <definedName name="FABI" localSheetId="0">Scheduled_Payment+Extra_Payment</definedName>
    <definedName name="FABI" localSheetId="1">Scheduled_Payment+Extra_Payment</definedName>
    <definedName name="FABI">Scheduled_Payment+Extra_Payment</definedName>
    <definedName name="FABIAN">IF([0]!Loan_Amount*[0]!Interest_Rate*[0]!Loan_Years*[0]!Loan_Start&gt;0,1,0)</definedName>
    <definedName name="FAC" hidden="1">#REF!</definedName>
    <definedName name="FACTOR">'[46]PPTO REDUCIDO'!$J$2</definedName>
    <definedName name="FACTOR_PRESTACIONAL">'[31]FACTOR PRESTACIONAL'!$A$7:$BE$32</definedName>
    <definedName name="FACTORE">'[46]PPTO REDUCIDO'!$H$2</definedName>
    <definedName name="FACTORH">'[46]PPTO REDUCIDO'!$G$2</definedName>
    <definedName name="fb">#REF!</definedName>
    <definedName name="fbfhfgh">#REF!</definedName>
    <definedName name="fd" localSheetId="3">'[37]A. P. U.'!#REF!</definedName>
    <definedName name="fd">'[37]A. P. U.'!#REF!</definedName>
    <definedName name="fda">#REF!</definedName>
    <definedName name="fdadsfa" hidden="1">{"PRES REHAB ARM-PER POR ITEMS  KM A KM",#N/A,TRUE,"Rehabilitacion Arm-Per"}</definedName>
    <definedName name="fdbjp" hidden="1">{"TAB1",#N/A,TRUE,"GENERAL";"TAB2",#N/A,TRUE,"GENERAL";"TAB3",#N/A,TRUE,"GENERAL";"TAB4",#N/A,TRUE,"GENERAL";"TAB5",#N/A,TRUE,"GENERAL"}</definedName>
    <definedName name="fdf" hidden="1">{"TAB1",#N/A,TRUE,"GENERAL";"TAB2",#N/A,TRUE,"GENERAL";"TAB3",#N/A,TRUE,"GENERAL";"TAB4",#N/A,TRUE,"GENERAL";"TAB5",#N/A,TRUE,"GENERAL"}</definedName>
    <definedName name="fdg" hidden="1">{"via1",#N/A,TRUE,"general";"via2",#N/A,TRUE,"general";"via3",#N/A,TRUE,"general"}</definedName>
    <definedName name="FDGASDFASD">#REF!</definedName>
    <definedName name="FDGD" hidden="1">{"TAB1",#N/A,TRUE,"GENERAL";"TAB2",#N/A,TRUE,"GENERAL";"TAB3",#N/A,TRUE,"GENERAL";"TAB4",#N/A,TRUE,"GENERAL";"TAB5",#N/A,TRUE,"GENERAL"}</definedName>
    <definedName name="FDGFDBBP" hidden="1">{"TAB1",#N/A,TRUE,"GENERAL";"TAB2",#N/A,TRUE,"GENERAL";"TAB3",#N/A,TRUE,"GENERAL";"TAB4",#N/A,TRUE,"GENERAL";"TAB5",#N/A,TRUE,"GENERAL"}</definedName>
    <definedName name="fdh" hidden="1">{"TAB1",#N/A,TRUE,"GENERAL";"TAB2",#N/A,TRUE,"GENERAL";"TAB3",#N/A,TRUE,"GENERAL";"TAB4",#N/A,TRUE,"GENERAL";"TAB5",#N/A,TRUE,"GENERAL"}</definedName>
    <definedName name="fdsf" hidden="1">{"TAB1",#N/A,TRUE,"GENERAL";"TAB2",#N/A,TRUE,"GENERAL";"TAB3",#N/A,TRUE,"GENERAL";"TAB4",#N/A,TRUE,"GENERAL";"TAB5",#N/A,TRUE,"GENERAL"}</definedName>
    <definedName name="fdsfds" hidden="1">{"TAB1",#N/A,TRUE,"GENERAL";"TAB2",#N/A,TRUE,"GENERAL";"TAB3",#N/A,TRUE,"GENERAL";"TAB4",#N/A,TRUE,"GENERAL";"TAB5",#N/A,TRUE,"GENERAL"}</definedName>
    <definedName name="fdsfdsf" hidden="1">{"via1",#N/A,TRUE,"general";"via2",#N/A,TRUE,"general";"via3",#N/A,TRUE,"general"}</definedName>
    <definedName name="fdsgfds" hidden="1">{"via1",#N/A,TRUE,"general";"via2",#N/A,TRUE,"general";"via3",#N/A,TRUE,"general"}</definedName>
    <definedName name="fdsgsdfu" hidden="1">{"TAB1",#N/A,TRUE,"GENERAL";"TAB2",#N/A,TRUE,"GENERAL";"TAB3",#N/A,TRUE,"GENERAL";"TAB4",#N/A,TRUE,"GENERAL";"TAB5",#N/A,TRUE,"GENERAL"}</definedName>
    <definedName name="FDSIO" hidden="1">{"TAB1",#N/A,TRUE,"GENERAL";"TAB2",#N/A,TRUE,"GENERAL";"TAB3",#N/A,TRUE,"GENERAL";"TAB4",#N/A,TRUE,"GENERAL";"TAB5",#N/A,TRUE,"GENERAL"}</definedName>
    <definedName name="Feb">[49]FEB!$A$12:$H$33</definedName>
    <definedName name="Feb_C">[49]FEB!$A$35:$H$51</definedName>
    <definedName name="ferfer" hidden="1">{"via1",#N/A,TRUE,"general";"via2",#N/A,TRUE,"general";"via3",#N/A,TRUE,"general"}</definedName>
    <definedName name="ff">#REF!</definedName>
    <definedName name="fff" hidden="1">{"via1",#N/A,TRUE,"general";"via2",#N/A,TRUE,"general";"via3",#N/A,TRUE,"general"}</definedName>
    <definedName name="ffffd" hidden="1">{"via1",#N/A,TRUE,"general";"via2",#N/A,TRUE,"general";"via3",#N/A,TRUE,"general"}</definedName>
    <definedName name="fffffft" hidden="1">{"TAB1",#N/A,TRUE,"GENERAL";"TAB2",#N/A,TRUE,"GENERAL";"TAB3",#N/A,TRUE,"GENERAL";"TAB4",#N/A,TRUE,"GENERAL";"TAB5",#N/A,TRUE,"GENERAL"}</definedName>
    <definedName name="fffffik" hidden="1">{"TAB1",#N/A,TRUE,"GENERAL";"TAB2",#N/A,TRUE,"GENERAL";"TAB3",#N/A,TRUE,"GENERAL";"TAB4",#N/A,TRUE,"GENERAL";"TAB5",#N/A,TRUE,"GENERAL"}</definedName>
    <definedName name="fffffj" hidden="1">{"TAB1",#N/A,TRUE,"GENERAL";"TAB2",#N/A,TRUE,"GENERAL";"TAB3",#N/A,TRUE,"GENERAL";"TAB4",#N/A,TRUE,"GENERAL";"TAB5",#N/A,TRUE,"GENERAL"}</definedName>
    <definedName name="ffffrd" hidden="1">{"via1",#N/A,TRUE,"general";"via2",#N/A,TRUE,"general";"via3",#N/A,TRUE,"general"}</definedName>
    <definedName name="ffffy" hidden="1">{"TAB1",#N/A,TRUE,"GENERAL";"TAB2",#N/A,TRUE,"GENERAL";"TAB3",#N/A,TRUE,"GENERAL";"TAB4",#N/A,TRUE,"GENERAL";"TAB5",#N/A,TRUE,"GENERAL"}</definedName>
    <definedName name="fffrfr" hidden="1">{"TAB1",#N/A,TRUE,"GENERAL";"TAB2",#N/A,TRUE,"GENERAL";"TAB3",#N/A,TRUE,"GENERAL";"TAB4",#N/A,TRUE,"GENERAL";"TAB5",#N/A,TRUE,"GENERAL"}</definedName>
    <definedName name="fffs" hidden="1">{"TAB1",#N/A,TRUE,"GENERAL";"TAB2",#N/A,TRUE,"GENERAL";"TAB3",#N/A,TRUE,"GENERAL";"TAB4",#N/A,TRUE,"GENERAL";"TAB5",#N/A,TRUE,"GENERAL"}</definedName>
    <definedName name="fg">#REF!</definedName>
    <definedName name="fgdfg" hidden="1">{"TAB1",#N/A,TRUE,"GENERAL";"TAB2",#N/A,TRUE,"GENERAL";"TAB3",#N/A,TRUE,"GENERAL";"TAB4",#N/A,TRUE,"GENERAL";"TAB5",#N/A,TRUE,"GENERAL"}</definedName>
    <definedName name="fgdfsgr" hidden="1">{"via1",#N/A,TRUE,"general";"via2",#N/A,TRUE,"general";"via3",#N/A,TRUE,"general"}</definedName>
    <definedName name="fgdsfg" hidden="1">{"TAB1",#N/A,TRUE,"GENERAL";"TAB2",#N/A,TRUE,"GENERAL";"TAB3",#N/A,TRUE,"GENERAL";"TAB4",#N/A,TRUE,"GENERAL";"TAB5",#N/A,TRUE,"GENERAL"}</definedName>
    <definedName name="FGFDH" hidden="1">{"via1",#N/A,TRUE,"general";"via2",#N/A,TRUE,"general";"via3",#N/A,TRUE,"general"}</definedName>
    <definedName name="fgghhj" hidden="1">{"via1",#N/A,TRUE,"general";"via2",#N/A,TRUE,"general";"via3",#N/A,TRUE,"general"}</definedName>
    <definedName name="FGHFBC" hidden="1">{"via1",#N/A,TRUE,"general";"via2",#N/A,TRUE,"general";"via3",#N/A,TRUE,"general"}</definedName>
    <definedName name="fghfg" hidden="1">{"TAB1",#N/A,TRUE,"GENERAL";"TAB2",#N/A,TRUE,"GENERAL";"TAB3",#N/A,TRUE,"GENERAL";"TAB4",#N/A,TRUE,"GENERAL";"TAB5",#N/A,TRUE,"GENERAL"}</definedName>
    <definedName name="fghfgh" hidden="1">{"via1",#N/A,TRUE,"general";"via2",#N/A,TRUE,"general";"via3",#N/A,TRUE,"general"}</definedName>
    <definedName name="FGHFW" hidden="1">{"via1",#N/A,TRUE,"general";"via2",#N/A,TRUE,"general";"via3",#N/A,TRUE,"general"}</definedName>
    <definedName name="fghhh" hidden="1">{"TAB1",#N/A,TRUE,"GENERAL";"TAB2",#N/A,TRUE,"GENERAL";"TAB3",#N/A,TRUE,"GENERAL";"TAB4",#N/A,TRUE,"GENERAL";"TAB5",#N/A,TRUE,"GENERAL"}</definedName>
    <definedName name="fghsfgh" hidden="1">{"via1",#N/A,TRUE,"general";"via2",#N/A,TRUE,"general";"via3",#N/A,TRUE,"general"}</definedName>
    <definedName name="fght" hidden="1">{"TAB1",#N/A,TRUE,"GENERAL";"TAB2",#N/A,TRUE,"GENERAL";"TAB3",#N/A,TRUE,"GENERAL";"TAB4",#N/A,TRUE,"GENERAL";"TAB5",#N/A,TRUE,"GENERAL"}</definedName>
    <definedName name="fgjgryi" hidden="1">{"TAB1",#N/A,TRUE,"GENERAL";"TAB2",#N/A,TRUE,"GENERAL";"TAB3",#N/A,TRUE,"GENERAL";"TAB4",#N/A,TRUE,"GENERAL";"TAB5",#N/A,TRUE,"GENERAL"}</definedName>
    <definedName name="FGV">#REF!</definedName>
    <definedName name="fhfg" hidden="1">{"TAB1",#N/A,TRUE,"GENERAL";"TAB2",#N/A,TRUE,"GENERAL";"TAB3",#N/A,TRUE,"GENERAL";"TAB4",#N/A,TRUE,"GENERAL";"TAB5",#N/A,TRUE,"GENERAL"}</definedName>
    <definedName name="fhfgh" hidden="1">{"via1",#N/A,TRUE,"general";"via2",#N/A,TRUE,"general";"via3",#N/A,TRUE,"general"}</definedName>
    <definedName name="fhgh" hidden="1">{"via1",#N/A,TRUE,"general";"via2",#N/A,TRUE,"general";"via3",#N/A,TRUE,"general"}</definedName>
    <definedName name="fhpltyunh" hidden="1">{"via1",#N/A,TRUE,"general";"via2",#N/A,TRUE,"general";"via3",#N/A,TRUE,"general"}</definedName>
    <definedName name="fi">#REF!</definedName>
    <definedName name="FIELT">#REF!</definedName>
    <definedName name="fk">#REF!</definedName>
    <definedName name="FLIAS100">[12]Validaciones!$W$7:$W$102</definedName>
    <definedName name="flias1500">[12]Validaciones!$W$7:$W$1502</definedName>
    <definedName name="FLIAS60">[12]Validaciones!$W$7:$W$62</definedName>
    <definedName name="flq">#REF!</definedName>
    <definedName name="FORM3">[4]BASE!$D$479</definedName>
    <definedName name="FORMA">#REF!</definedName>
    <definedName name="FORMH">[4]BASE!$D$478</definedName>
    <definedName name="FORMM">#REF!</definedName>
    <definedName name="formularioCantidades">#REF!</definedName>
    <definedName name="frbgsd" hidden="1">{"TAB1",#N/A,TRUE,"GENERAL";"TAB2",#N/A,TRUE,"GENERAL";"TAB3",#N/A,TRUE,"GENERAL";"TAB4",#N/A,TRUE,"GENERAL";"TAB5",#N/A,TRUE,"GENERAL"}</definedName>
    <definedName name="frefr" hidden="1">{"via1",#N/A,TRUE,"general";"via2",#N/A,TRUE,"general";"via3",#N/A,TRUE,"general"}</definedName>
    <definedName name="fres">#REF!</definedName>
    <definedName name="frfa" hidden="1">{"via1",#N/A,TRUE,"general";"via2",#N/A,TRUE,"general";"via3",#N/A,TRUE,"general"}</definedName>
    <definedName name="frfr" hidden="1">{"TAB1",#N/A,TRUE,"GENERAL";"TAB2",#N/A,TRUE,"GENERAL";"TAB3",#N/A,TRUE,"GENERAL";"TAB4",#N/A,TRUE,"GENERAL";"TAB5",#N/A,TRUE,"GENERAL"}</definedName>
    <definedName name="fu">#REF!</definedName>
    <definedName name="fue">#REF!</definedName>
    <definedName name="Full_Print">#REF!</definedName>
    <definedName name="furc">#REF!</definedName>
    <definedName name="furc1">#REF!</definedName>
    <definedName name="fv">#REF!</definedName>
    <definedName name="fwff" hidden="1">{"via1",#N/A,TRUE,"general";"via2",#N/A,TRUE,"general";"via3",#N/A,TRUE,"general"}</definedName>
    <definedName name="fwwe" hidden="1">{"via1",#N/A,TRUE,"general";"via2",#N/A,TRUE,"general";"via3",#N/A,TRUE,"general"}</definedName>
    <definedName name="fy">#REF!</definedName>
    <definedName name="ga">#REF!</definedName>
    <definedName name="GASO">#REF!</definedName>
    <definedName name="gb">#REF!</definedName>
    <definedName name="gbbfghghj" hidden="1">{"TAB1",#N/A,TRUE,"GENERAL";"TAB2",#N/A,TRUE,"GENERAL";"TAB3",#N/A,TRUE,"GENERAL";"TAB4",#N/A,TRUE,"GENERAL";"TAB5",#N/A,TRUE,"GENERAL"}</definedName>
    <definedName name="gc">#REF!</definedName>
    <definedName name="gd">#REF!</definedName>
    <definedName name="gdj">#REF!</definedName>
    <definedName name="gdt" hidden="1">{"TAB1",#N/A,TRUE,"GENERAL";"TAB2",#N/A,TRUE,"GENERAL";"TAB3",#N/A,TRUE,"GENERAL";"TAB4",#N/A,TRUE,"GENERAL";"TAB5",#N/A,TRUE,"GENERAL"}</definedName>
    <definedName name="geg" hidden="1">{"via1",#N/A,TRUE,"general";"via2",#N/A,TRUE,"general";"via3",#N/A,TRUE,"general"}</definedName>
    <definedName name="GEOT">#REF!</definedName>
    <definedName name="gerg" hidden="1">{"TAB1",#N/A,TRUE,"GENERAL";"TAB2",#N/A,TRUE,"GENERAL";"TAB3",#N/A,TRUE,"GENERAL";"TAB4",#N/A,TRUE,"GENERAL";"TAB5",#N/A,TRUE,"GENERAL"}</definedName>
    <definedName name="gerg54" hidden="1">{"via1",#N/A,TRUE,"general";"via2",#N/A,TRUE,"general";"via3",#N/A,TRUE,"general"}</definedName>
    <definedName name="gergew" hidden="1">{"TAB1",#N/A,TRUE,"GENERAL";"TAB2",#N/A,TRUE,"GENERAL";"TAB3",#N/A,TRUE,"GENERAL";"TAB4",#N/A,TRUE,"GENERAL";"TAB5",#N/A,TRUE,"GENERAL"}</definedName>
    <definedName name="gergw" hidden="1">{"TAB1",#N/A,TRUE,"GENERAL";"TAB2",#N/A,TRUE,"GENERAL";"TAB3",#N/A,TRUE,"GENERAL";"TAB4",#N/A,TRUE,"GENERAL";"TAB5",#N/A,TRUE,"GENERAL"}</definedName>
    <definedName name="gf">#REF!</definedName>
    <definedName name="gfd" hidden="1">{"TAB1",#N/A,TRUE,"GENERAL";"TAB2",#N/A,TRUE,"GENERAL";"TAB3",#N/A,TRUE,"GENERAL";"TAB4",#N/A,TRUE,"GENERAL";"TAB5",#N/A,TRUE,"GENERAL"}</definedName>
    <definedName name="gfdg" hidden="1">{"via1",#N/A,TRUE,"general";"via2",#N/A,TRUE,"general";"via3",#N/A,TRUE,"general"}</definedName>
    <definedName name="gfgfgr" hidden="1">{"via1",#N/A,TRUE,"general";"via2",#N/A,TRUE,"general";"via3",#N/A,TRUE,"general"}</definedName>
    <definedName name="gfhf" hidden="1">{"via1",#N/A,TRUE,"general";"via2",#N/A,TRUE,"general";"via3",#N/A,TRUE,"general"}</definedName>
    <definedName name="gfhfdh" hidden="1">{"TAB1",#N/A,TRUE,"GENERAL";"TAB2",#N/A,TRUE,"GENERAL";"TAB3",#N/A,TRUE,"GENERAL";"TAB4",#N/A,TRUE,"GENERAL";"TAB5",#N/A,TRUE,"GENERAL"}</definedName>
    <definedName name="gfhgfh" hidden="1">{"TAB1",#N/A,TRUE,"GENERAL";"TAB2",#N/A,TRUE,"GENERAL";"TAB3",#N/A,TRUE,"GENERAL";"TAB4",#N/A,TRUE,"GENERAL";"TAB5",#N/A,TRUE,"GENERAL"}</definedName>
    <definedName name="GFJHGJ" hidden="1">{"TAB1",#N/A,TRUE,"GENERAL";"TAB2",#N/A,TRUE,"GENERAL";"TAB3",#N/A,TRUE,"GENERAL";"TAB4",#N/A,TRUE,"GENERAL";"TAB5",#N/A,TRUE,"GENERAL"}</definedName>
    <definedName name="gfjjh" hidden="1">{"via1",#N/A,TRUE,"general";"via2",#N/A,TRUE,"general";"via3",#N/A,TRUE,"general"}</definedName>
    <definedName name="gft">#REF!</definedName>
    <definedName name="gfutyj6" hidden="1">{"via1",#N/A,TRUE,"general";"via2",#N/A,TRUE,"general";"via3",#N/A,TRUE,"general"}</definedName>
    <definedName name="gg">#REF!</definedName>
    <definedName name="ggdr" hidden="1">{"via1",#N/A,TRUE,"general";"via2",#N/A,TRUE,"general";"via3",#N/A,TRUE,"general"}</definedName>
    <definedName name="ggerg" hidden="1">{"TAB1",#N/A,TRUE,"GENERAL";"TAB2",#N/A,TRUE,"GENERAL";"TAB3",#N/A,TRUE,"GENERAL";"TAB4",#N/A,TRUE,"GENERAL";"TAB5",#N/A,TRUE,"GENERAL"}</definedName>
    <definedName name="gggb" hidden="1">{"TAB1",#N/A,TRUE,"GENERAL";"TAB2",#N/A,TRUE,"GENERAL";"TAB3",#N/A,TRUE,"GENERAL";"TAB4",#N/A,TRUE,"GENERAL";"TAB5",#N/A,TRUE,"GENERAL"}</definedName>
    <definedName name="gggg" hidden="1">{"via1",#N/A,TRUE,"general";"via2",#N/A,TRUE,"general";"via3",#N/A,TRUE,"general"}</definedName>
    <definedName name="ggggd" hidden="1">{"TAB1",#N/A,TRUE,"GENERAL";"TAB2",#N/A,TRUE,"GENERAL";"TAB3",#N/A,TRUE,"GENERAL";"TAB4",#N/A,TRUE,"GENERAL";"TAB5",#N/A,TRUE,"GENERAL"}</definedName>
    <definedName name="gggggt" hidden="1">{"via1",#N/A,TRUE,"general";"via2",#N/A,TRUE,"general";"via3",#N/A,TRUE,"general"}</definedName>
    <definedName name="gggghn" hidden="1">{"TAB1",#N/A,TRUE,"GENERAL";"TAB2",#N/A,TRUE,"GENERAL";"TAB3",#N/A,TRUE,"GENERAL";"TAB4",#N/A,TRUE,"GENERAL";"TAB5",#N/A,TRUE,"GENERAL"}</definedName>
    <definedName name="ggggt" hidden="1">{"TAB1",#N/A,TRUE,"GENERAL";"TAB2",#N/A,TRUE,"GENERAL";"TAB3",#N/A,TRUE,"GENERAL";"TAB4",#N/A,TRUE,"GENERAL";"TAB5",#N/A,TRUE,"GENERAL"}</definedName>
    <definedName name="ggggy" hidden="1">{"TAB1",#N/A,TRUE,"GENERAL";"TAB2",#N/A,TRUE,"GENERAL";"TAB3",#N/A,TRUE,"GENERAL";"TAB4",#N/A,TRUE,"GENERAL";"TAB5",#N/A,TRUE,"GENERAL"}</definedName>
    <definedName name="gggtgd" hidden="1">{"via1",#N/A,TRUE,"general";"via2",#N/A,TRUE,"general";"via3",#N/A,TRUE,"general"}</definedName>
    <definedName name="ggtgt" hidden="1">{"via1",#N/A,TRUE,"general";"via2",#N/A,TRUE,"general";"via3",#N/A,TRUE,"general"}</definedName>
    <definedName name="gh">#REF!</definedName>
    <definedName name="ghdghuy" hidden="1">{"via1",#N/A,TRUE,"general";"via2",#N/A,TRUE,"general";"via3",#N/A,TRUE,"general"}</definedName>
    <definedName name="GHDP" hidden="1">{"via1",#N/A,TRUE,"general";"via2",#N/A,TRUE,"general";"via3",#N/A,TRUE,"general"}</definedName>
    <definedName name="ghfg" hidden="1">{"via1",#N/A,TRUE,"general";"via2",#N/A,TRUE,"general";"via3",#N/A,TRUE,"general"}</definedName>
    <definedName name="ghjghj" hidden="1">{"TAB1",#N/A,TRUE,"GENERAL";"TAB2",#N/A,TRUE,"GENERAL";"TAB3",#N/A,TRUE,"GENERAL";"TAB4",#N/A,TRUE,"GENERAL";"TAB5",#N/A,TRUE,"GENERAL"}</definedName>
    <definedName name="GHKJHK" hidden="1">{"TAB1",#N/A,TRUE,"GENERAL";"TAB2",#N/A,TRUE,"GENERAL";"TAB3",#N/A,TRUE,"GENERAL";"TAB4",#N/A,TRUE,"GENERAL";"TAB5",#N/A,TRUE,"GENERAL"}</definedName>
    <definedName name="ghu">#REF!</definedName>
    <definedName name="gj">#REF!</definedName>
    <definedName name="GJHVCB" hidden="1">{"TAB1",#N/A,TRUE,"GENERAL";"TAB2",#N/A,TRUE,"GENERAL";"TAB3",#N/A,TRUE,"GENERAL";"TAB4",#N/A,TRUE,"GENERAL";"TAB5",#N/A,TRUE,"GENERAL"}</definedName>
    <definedName name="gk" hidden="1">{"via1",#N/A,TRUE,"general";"via2",#N/A,TRUE,"general";"via3",#N/A,TRUE,"general"}</definedName>
    <definedName name="GKJDGDIJZ">"Imagen 3"</definedName>
    <definedName name="gl">#REF!</definedName>
    <definedName name="gmt">#REF!</definedName>
    <definedName name="gn">#REF!</definedName>
    <definedName name="gnm">#REF!</definedName>
    <definedName name="gñ">#REF!</definedName>
    <definedName name="gp">#REF!</definedName>
    <definedName name="GRAF1ANO" hidden="1">{"via1",#N/A,TRUE,"general";"via2",#N/A,TRUE,"general";"via3",#N/A,TRUE,"general"}</definedName>
    <definedName name="GRAF1AÑO" hidden="1">{"TAB1",#N/A,TRUE,"GENERAL";"TAB2",#N/A,TRUE,"GENERAL";"TAB3",#N/A,TRUE,"GENERAL";"TAB4",#N/A,TRUE,"GENERAL";"TAB5",#N/A,TRUE,"GENERAL"}</definedName>
    <definedName name="GRAMA">#REF!</definedName>
    <definedName name="GRAP">#REF!</definedName>
    <definedName name="GRAV2">#REF!</definedName>
    <definedName name="GRAV3">#REF!</definedName>
    <definedName name="GRAV4">[58]BASE!$D$63</definedName>
    <definedName name="gregds" hidden="1">{"TAB1",#N/A,TRUE,"GENERAL";"TAB2",#N/A,TRUE,"GENERAL";"TAB3",#N/A,TRUE,"GENERAL";"TAB4",#N/A,TRUE,"GENERAL";"TAB5",#N/A,TRUE,"GENERAL"}</definedName>
    <definedName name="grehrtyh" hidden="1">{"TAB1",#N/A,TRUE,"GENERAL";"TAB2",#N/A,TRUE,"GENERAL";"TAB3",#N/A,TRUE,"GENERAL";"TAB4",#N/A,TRUE,"GENERAL";"TAB5",#N/A,TRUE,"GENERAL"}</definedName>
    <definedName name="grggwero" hidden="1">{"via1",#N/A,TRUE,"general";"via2",#N/A,TRUE,"general";"via3",#N/A,TRUE,"general"}</definedName>
    <definedName name="grl">#REF!</definedName>
    <definedName name="grtyerh" hidden="1">{"TAB1",#N/A,TRUE,"GENERAL";"TAB2",#N/A,TRUE,"GENERAL";"TAB3",#N/A,TRUE,"GENERAL";"TAB4",#N/A,TRUE,"GENERAL";"TAB5",#N/A,TRUE,"GENERAL"}</definedName>
    <definedName name="GRUPO1" localSheetId="3">#REF!</definedName>
    <definedName name="GRUPO1">#REF!</definedName>
    <definedName name="GRUPO2" localSheetId="3">#REF!</definedName>
    <definedName name="GRUPO2">#REF!</definedName>
    <definedName name="GSDG" hidden="1">{"TAB1",#N/A,TRUE,"GENERAL";"TAB2",#N/A,TRUE,"GENERAL";"TAB3",#N/A,TRUE,"GENERAL";"TAB4",#N/A,TRUE,"GENERAL";"TAB5",#N/A,TRUE,"GENERAL"}</definedName>
    <definedName name="gsfsf" hidden="1">{"via1",#N/A,TRUE,"general";"via2",#N/A,TRUE,"general";"via3",#N/A,TRUE,"general"}</definedName>
    <definedName name="gte">#REF!</definedName>
    <definedName name="gtgt" hidden="1">{"via1",#N/A,TRUE,"general";"via2",#N/A,TRUE,"general";"via3",#N/A,TRUE,"general"}</definedName>
    <definedName name="gtgtg" hidden="1">{"via1",#N/A,TRUE,"general";"via2",#N/A,TRUE,"general";"via3",#N/A,TRUE,"general"}</definedName>
    <definedName name="gtgtgff" hidden="1">{"via1",#N/A,TRUE,"general";"via2",#N/A,TRUE,"general";"via3",#N/A,TRUE,"general"}</definedName>
    <definedName name="gtgtgyh" hidden="1">{"TAB1",#N/A,TRUE,"GENERAL";"TAB2",#N/A,TRUE,"GENERAL";"TAB3",#N/A,TRUE,"GENERAL";"TAB4",#N/A,TRUE,"GENERAL";"TAB5",#N/A,TRUE,"GENERAL"}</definedName>
    <definedName name="gtgth" hidden="1">{"TAB1",#N/A,TRUE,"GENERAL";"TAB2",#N/A,TRUE,"GENERAL";"TAB3",#N/A,TRUE,"GENERAL";"TAB4",#N/A,TRUE,"GENERAL";"TAB5",#N/A,TRUE,"GENERAL"}</definedName>
    <definedName name="GTI">#REF!</definedName>
    <definedName name="gtyrfvcbhjwebxXB">#REF!</definedName>
    <definedName name="GUS">#REF!</definedName>
    <definedName name="gy">#REF!</definedName>
    <definedName name="gyagfszvcghzd">'[16]ANALISIS DE PRECIOS UNITARIOS'!#REF!</definedName>
    <definedName name="GYITGE3QUGVFOUWDQ">'[16]ANALISIS DE PRECIOS UNITARIOS'!#REF!</definedName>
    <definedName name="h9h" hidden="1">{"via1",#N/A,TRUE,"general";"via2",#N/A,TRUE,"general";"via3",#N/A,TRUE,"general"}</definedName>
    <definedName name="ha">#REF!</definedName>
    <definedName name="hbfdhrw" hidden="1">{"TAB1",#N/A,TRUE,"GENERAL";"TAB2",#N/A,TRUE,"GENERAL";"TAB3",#N/A,TRUE,"GENERAL";"TAB4",#N/A,TRUE,"GENERAL";"TAB5",#N/A,TRUE,"GENERAL"}</definedName>
    <definedName name="hbhgc">[12]Validaciones!#REF!</definedName>
    <definedName name="hbytchv">#REF!</definedName>
    <definedName name="HC78MH">#REF!</definedName>
    <definedName name="hdfh" hidden="1">{"via1",#N/A,TRUE,"general";"via2",#N/A,TRUE,"general";"via3",#N/A,TRUE,"general"}</definedName>
    <definedName name="hdfh4" hidden="1">{"TAB1",#N/A,TRUE,"GENERAL";"TAB2",#N/A,TRUE,"GENERAL";"TAB3",#N/A,TRUE,"GENERAL";"TAB4",#N/A,TRUE,"GENERAL";"TAB5",#N/A,TRUE,"GENERAL"}</definedName>
    <definedName name="hdfhwq" hidden="1">{"TAB1",#N/A,TRUE,"GENERAL";"TAB2",#N/A,TRUE,"GENERAL";"TAB3",#N/A,TRUE,"GENERAL";"TAB4",#N/A,TRUE,"GENERAL";"TAB5",#N/A,TRUE,"GENERAL"}</definedName>
    <definedName name="hdgh" hidden="1">{"via1",#N/A,TRUE,"general";"via2",#N/A,TRUE,"general";"via3",#N/A,TRUE,"general"}</definedName>
    <definedName name="hdhf" hidden="1">{"TAB1",#N/A,TRUE,"GENERAL";"TAB2",#N/A,TRUE,"GENERAL";"TAB3",#N/A,TRUE,"GENERAL";"TAB4",#N/A,TRUE,"GENERAL";"TAB5",#N/A,TRUE,"GENERAL"}</definedName>
    <definedName name="Header_Row">ROW(#REF!)</definedName>
    <definedName name="hfgh" hidden="1">{"via1",#N/A,TRUE,"general";"via2",#N/A,TRUE,"general";"via3",#N/A,TRUE,"general"}</definedName>
    <definedName name="hfh" hidden="1">{"TAB1",#N/A,TRUE,"GENERAL";"TAB2",#N/A,TRUE,"GENERAL";"TAB3",#N/A,TRUE,"GENERAL";"TAB4",#N/A,TRUE,"GENERAL";"TAB5",#N/A,TRUE,"GENERAL"}</definedName>
    <definedName name="hfhg" hidden="1">{"TAB1",#N/A,TRUE,"GENERAL";"TAB2",#N/A,TRUE,"GENERAL";"TAB3",#N/A,TRUE,"GENERAL";"TAB4",#N/A,TRUE,"GENERAL";"TAB5",#N/A,TRUE,"GENERAL"}</definedName>
    <definedName name="hfthr" hidden="1">{"via1",#N/A,TRUE,"general";"via2",#N/A,TRUE,"general";"via3",#N/A,TRUE,"general"}</definedName>
    <definedName name="hg" hidden="1">{"via1",#N/A,TRUE,"general";"via2",#N/A,TRUE,"general";"via3",#N/A,TRUE,"general"}</definedName>
    <definedName name="HGFH" hidden="1">{"via1",#N/A,TRUE,"general";"via2",#N/A,TRUE,"general";"via3",#N/A,TRUE,"general"}</definedName>
    <definedName name="hgfhty" hidden="1">{"via1",#N/A,TRUE,"general";"via2",#N/A,TRUE,"general";"via3",#N/A,TRUE,"general"}</definedName>
    <definedName name="HGHFH7" hidden="1">{"TAB1",#N/A,TRUE,"GENERAL";"TAB2",#N/A,TRUE,"GENERAL";"TAB3",#N/A,TRUE,"GENERAL";"TAB4",#N/A,TRUE,"GENERAL";"TAB5",#N/A,TRUE,"GENERAL"}</definedName>
    <definedName name="hghhj" hidden="1">{"TAB1",#N/A,TRUE,"GENERAL";"TAB2",#N/A,TRUE,"GENERAL";"TAB3",#N/A,TRUE,"GENERAL";"TAB4",#N/A,TRUE,"GENERAL";"TAB5",#N/A,TRUE,"GENERAL"}</definedName>
    <definedName name="hghydj" hidden="1">{"via1",#N/A,TRUE,"general";"via2",#N/A,TRUE,"general";"via3",#N/A,TRUE,"general"}</definedName>
    <definedName name="hgjfjw" hidden="1">{"via1",#N/A,TRUE,"general";"via2",#N/A,TRUE,"general";"via3",#N/A,TRUE,"general"}</definedName>
    <definedName name="HGJG" hidden="1">{"TAB1",#N/A,TRUE,"GENERAL";"TAB2",#N/A,TRUE,"GENERAL";"TAB3",#N/A,TRUE,"GENERAL";"TAB4",#N/A,TRUE,"GENERAL";"TAB5",#N/A,TRUE,"GENERAL"}</definedName>
    <definedName name="hgjuyfjtcdiy">#REF!</definedName>
    <definedName name="hgt">#REF!</definedName>
    <definedName name="hgu">#REF!</definedName>
    <definedName name="hh">#REF!</definedName>
    <definedName name="hhh" hidden="1">{"TAB1",#N/A,TRUE,"GENERAL";"TAB2",#N/A,TRUE,"GENERAL";"TAB3",#N/A,TRUE,"GENERAL";"TAB4",#N/A,TRUE,"GENERAL";"TAB5",#N/A,TRUE,"GENERAL"}</definedName>
    <definedName name="hhhhhh" hidden="1">{"via1",#N/A,TRUE,"general";"via2",#N/A,TRUE,"general";"via3",#N/A,TRUE,"general"}</definedName>
    <definedName name="hhhhhho" hidden="1">{"TAB1",#N/A,TRUE,"GENERAL";"TAB2",#N/A,TRUE,"GENERAL";"TAB3",#N/A,TRUE,"GENERAL";"TAB4",#N/A,TRUE,"GENERAL";"TAB5",#N/A,TRUE,"GENERAL"}</definedName>
    <definedName name="hhhhhpy" hidden="1">{"TAB1",#N/A,TRUE,"GENERAL";"TAB2",#N/A,TRUE,"GENERAL";"TAB3",#N/A,TRUE,"GENERAL";"TAB4",#N/A,TRUE,"GENERAL";"TAB5",#N/A,TRUE,"GENERAL"}</definedName>
    <definedName name="hhhhth" hidden="1">{"via1",#N/A,TRUE,"general";"via2",#N/A,TRUE,"general";"via3",#N/A,TRUE,"general"}</definedName>
    <definedName name="hhhyhyh" hidden="1">{"TAB1",#N/A,TRUE,"GENERAL";"TAB2",#N/A,TRUE,"GENERAL";"TAB3",#N/A,TRUE,"GENERAL";"TAB4",#N/A,TRUE,"GENERAL";"TAB5",#N/A,TRUE,"GENERAL"}</definedName>
    <definedName name="hhtrhreh" hidden="1">{"via1",#N/A,TRUE,"general";"via2",#N/A,TRUE,"general";"via3",#N/A,TRUE,"general"}</definedName>
    <definedName name="Hid">'[6]Interc de Hidr.'!$E$1:$E$65536</definedName>
    <definedName name="hj">#REF!</definedName>
    <definedName name="hjfg" hidden="1">{"via1",#N/A,TRUE,"general";"via2",#N/A,TRUE,"general";"via3",#N/A,TRUE,"general"}</definedName>
    <definedName name="hjgh" hidden="1">{"TAB1",#N/A,TRUE,"GENERAL";"TAB2",#N/A,TRUE,"GENERAL";"TAB3",#N/A,TRUE,"GENERAL";"TAB4",#N/A,TRUE,"GENERAL";"TAB5",#N/A,TRUE,"GENERAL"}</definedName>
    <definedName name="hjghj" hidden="1">{"TAB1",#N/A,TRUE,"GENERAL";"TAB2",#N/A,TRUE,"GENERAL";"TAB3",#N/A,TRUE,"GENERAL";"TAB4",#N/A,TRUE,"GENERAL";"TAB5",#N/A,TRUE,"GENERAL"}</definedName>
    <definedName name="hjhjhg" hidden="1">{"TAB1",#N/A,TRUE,"GENERAL";"TAB2",#N/A,TRUE,"GENERAL";"TAB3",#N/A,TRUE,"GENERAL";"TAB4",#N/A,TRUE,"GENERAL";"TAB5",#N/A,TRUE,"GENERAL"}</definedName>
    <definedName name="hjk">#REF!</definedName>
    <definedName name="HJKH" hidden="1">{"via1",#N/A,TRUE,"general";"via2",#N/A,TRUE,"general";"via3",#N/A,TRUE,"general"}</definedName>
    <definedName name="hjkjk" hidden="1">{"via1",#N/A,TRUE,"general";"via2",#N/A,TRUE,"general";"via3",#N/A,TRUE,"general"}</definedName>
    <definedName name="hl">#REF!</definedName>
    <definedName name="HM3EB">#REF!</definedName>
    <definedName name="HM3JH">#REF!</definedName>
    <definedName name="HMHF3">[10]BASE!#REF!</definedName>
    <definedName name="hn" hidden="1">{"TAB1",#N/A,TRUE,"GENERAL";"TAB2",#N/A,TRUE,"GENERAL";"TAB3",#N/A,TRUE,"GENERAL";"TAB4",#N/A,TRUE,"GENERAL";"TAB5",#N/A,TRUE,"GENERAL"}</definedName>
    <definedName name="hnt">#REF!</definedName>
    <definedName name="HOJA" localSheetId="0">DATE(YEAR([0]!Loan_Start),MONTH([0]!Loan_Start)+Payment_Number,DAY([0]!Loan_Start))</definedName>
    <definedName name="HOJA" localSheetId="1">DATE(YEAR([0]!Loan_Start),MONTH([0]!Loan_Start)+Payment_Number,DAY([0]!Loan_Start))</definedName>
    <definedName name="HOJA">DATE(YEAR([0]!Loan_Start),MONTH([0]!Loan_Start)+Payment_Number,DAY([0]!Loan_Start))</definedName>
    <definedName name="HOJA1" localSheetId="3">#REF!</definedName>
    <definedName name="HOJA1">#REF!</definedName>
    <definedName name="HOJA444" localSheetId="0">DATE(YEAR([0]!Loan_Start),MONTH([0]!Loan_Start)+Payment_Number,DAY([0]!Loan_Start))</definedName>
    <definedName name="HOJA444" localSheetId="1">DATE(YEAR([0]!Loan_Start),MONTH([0]!Loan_Start)+Payment_Number,DAY([0]!Loan_Start))</definedName>
    <definedName name="HOJA444">DATE(YEAR([0]!Loan_Start),MONTH([0]!Loan_Start)+Payment_Number,DAY([0]!Loan_Start))</definedName>
    <definedName name="HOJA8">#REF!</definedName>
    <definedName name="horat">'[59]Itemes Renovación'!#REF!</definedName>
    <definedName name="hp">#REF!</definedName>
    <definedName name="hqi">#REF!</definedName>
    <definedName name="hreer" hidden="1">{"TAB1",#N/A,TRUE,"GENERAL";"TAB2",#N/A,TRUE,"GENERAL";"TAB3",#N/A,TRUE,"GENERAL";"TAB4",#N/A,TRUE,"GENERAL";"TAB5",#N/A,TRUE,"GENERAL"}</definedName>
    <definedName name="hrhth" hidden="1">{"TAB1",#N/A,TRUE,"GENERAL";"TAB2",#N/A,TRUE,"GENERAL";"TAB3",#N/A,TRUE,"GENERAL";"TAB4",#N/A,TRUE,"GENERAL";"TAB5",#N/A,TRUE,"GENERAL"}</definedName>
    <definedName name="hrthtrh" hidden="1">{"TAB1",#N/A,TRUE,"GENERAL";"TAB2",#N/A,TRUE,"GENERAL";"TAB3",#N/A,TRUE,"GENERAL";"TAB4",#N/A,TRUE,"GENERAL";"TAB5",#N/A,TRUE,"GENERAL"}</definedName>
    <definedName name="hsfg" hidden="1">{"via1",#N/A,TRUE,"general";"via2",#N/A,TRUE,"general";"via3",#N/A,TRUE,"general"}</definedName>
    <definedName name="ht">#REF!</definedName>
    <definedName name="HT75MH">#REF!</definedName>
    <definedName name="hthdrf" hidden="1">{"TAB1",#N/A,TRUE,"GENERAL";"TAB2",#N/A,TRUE,"GENERAL";"TAB3",#N/A,TRUE,"GENERAL";"TAB4",#N/A,TRUE,"GENERAL";"TAB5",#N/A,TRUE,"GENERAL"}</definedName>
    <definedName name="htk">#REF!</definedName>
    <definedName name="HTML_CodePage" hidden="1">1252</definedName>
    <definedName name="HTML_Control" hidden="1">{"'A'!$A$1:$L$120"}</definedName>
    <definedName name="HTML_Description" hidden="1">""</definedName>
    <definedName name="HTML_Email" hidden="1">""</definedName>
    <definedName name="HTML_Header" hidden="1">"A"</definedName>
    <definedName name="HTML_LastUpdate" hidden="1">"4/01/80"</definedName>
    <definedName name="HTML_LineAfter" hidden="1">FALSE</definedName>
    <definedName name="HTML_LineBefore" hidden="1">FALSE</definedName>
    <definedName name="HTML_Name" hidden="1">"Gabriel Jaime Martz Solis"</definedName>
    <definedName name="HTML_OBDlg2" hidden="1">TRUE</definedName>
    <definedName name="HTML_OBDlg4" hidden="1">TRUE</definedName>
    <definedName name="HTML_OS" hidden="1">0</definedName>
    <definedName name="HTML_PathFile" hidden="1">"C:\A Mis documentos\GABRIEL JAIME\Web Personal\Ejemplos\Existente\HTML.htm"</definedName>
    <definedName name="HTML_Title" hidden="1">"Diseño Estructural"</definedName>
    <definedName name="htryrt7" hidden="1">{"via1",#N/A,TRUE,"general";"via2",#N/A,TRUE,"general";"via3",#N/A,TRUE,"general"}</definedName>
    <definedName name="hyhjop" hidden="1">{"TAB1",#N/A,TRUE,"GENERAL";"TAB2",#N/A,TRUE,"GENERAL";"TAB3",#N/A,TRUE,"GENERAL";"TAB4",#N/A,TRUE,"GENERAL";"TAB5",#N/A,TRUE,"GENERAL"}</definedName>
    <definedName name="hyhyh" hidden="1">{"TAB1",#N/A,TRUE,"GENERAL";"TAB2",#N/A,TRUE,"GENERAL";"TAB3",#N/A,TRUE,"GENERAL";"TAB4",#N/A,TRUE,"GENERAL";"TAB5",#N/A,TRUE,"GENERAL"}</definedName>
    <definedName name="HYT">#REF!</definedName>
    <definedName name="hytirs" hidden="1">{"via1",#N/A,TRUE,"general";"via2",#N/A,TRUE,"general";"via3",#N/A,TRUE,"general"}</definedName>
    <definedName name="I" localSheetId="3">#REF!</definedName>
    <definedName name="I">#REF!</definedName>
    <definedName name="i8i" hidden="1">{"TAB1",#N/A,TRUE,"GENERAL";"TAB2",#N/A,TRUE,"GENERAL";"TAB3",#N/A,TRUE,"GENERAL";"TAB4",#N/A,TRUE,"GENERAL";"TAB5",#N/A,TRUE,"GENERAL"}</definedName>
    <definedName name="id">#REF!</definedName>
    <definedName name="identificacion">[12]Validaciones!$AA$3:$AA$5</definedName>
    <definedName name="IF" localSheetId="3">'[37]A. P. U.'!#REF!</definedName>
    <definedName name="IF">'[37]A. P. U.'!#REF!</definedName>
    <definedName name="ig">#REF!</definedName>
    <definedName name="ii">#REF!</definedName>
    <definedName name="iii" hidden="1">{"via1",#N/A,TRUE,"general";"via2",#N/A,TRUE,"general";"via3",#N/A,TRUE,"general"}</definedName>
    <definedName name="iiii" hidden="1">{"via1",#N/A,TRUE,"general";"via2",#N/A,TRUE,"general";"via3",#N/A,TRUE,"general"}</definedName>
    <definedName name="iiiiiiik" hidden="1">{"via1",#N/A,TRUE,"general";"via2",#N/A,TRUE,"general";"via3",#N/A,TRUE,"general"}</definedName>
    <definedName name="iiiiuh" hidden="1">{"TAB1",#N/A,TRUE,"GENERAL";"TAB2",#N/A,TRUE,"GENERAL";"TAB3",#N/A,TRUE,"GENERAL";"TAB4",#N/A,TRUE,"GENERAL";"TAB5",#N/A,TRUE,"GENERAL"}</definedName>
    <definedName name="ik">#REF!</definedName>
    <definedName name="ikj">#REF!</definedName>
    <definedName name="iktgvfmu" hidden="1">{"TAB1",#N/A,TRUE,"GENERAL";"TAB2",#N/A,TRUE,"GENERAL";"TAB3",#N/A,TRUE,"GENERAL";"TAB4",#N/A,TRUE,"GENERAL";"TAB5",#N/A,TRUE,"GENERAL"}</definedName>
    <definedName name="impresion">#REF!</definedName>
    <definedName name="imprev">#REF!</definedName>
    <definedName name="imprevistos">#REF!</definedName>
    <definedName name="IMPRI">#REF!</definedName>
    <definedName name="IND">[60]items!$C$4:$J$247</definedName>
    <definedName name="indirectos">#REF!</definedName>
    <definedName name="inf" localSheetId="3">#REF!</definedName>
    <definedName name="inf">#REF!</definedName>
    <definedName name="INFG" localSheetId="3">#REF!</definedName>
    <definedName name="INFG">#REF!</definedName>
    <definedName name="inicio_secb">[12]Validaciones!$AN$3</definedName>
    <definedName name="INSU">[61]INSUMOS!$A$1:$E$65536</definedName>
    <definedName name="INSUMOS_ENSAYOS">#REF!</definedName>
    <definedName name="INSUMOS_EQUIPOS">'[31]INSUMOS EQUIPOS'!$A$1:$D$107</definedName>
    <definedName name="INSUMOS_MANO_DE_OBRA">'[31]INSUMOS MANO DE OBRA'!$A$1:$I$63</definedName>
    <definedName name="INSUMOS_MATERIALES">'[31]INSUMOS MATERIALES'!$A$1:$D$528</definedName>
    <definedName name="INSUMOS_SERVICIOS">'[31]INSUMOS SERVICIOS'!$A$1:$D$53</definedName>
    <definedName name="INSUMOS_TRANSPORTES">'[31]INSUMOS TRANSPORTES'!$A$1:$D$47</definedName>
    <definedName name="Int">#REF!</definedName>
    <definedName name="InTap">[6]Interc.tapones!$E$1:$E$65536</definedName>
    <definedName name="Interest_Rate">#REF!</definedName>
    <definedName name="INTERv">[62]BASE!$C$5</definedName>
    <definedName name="IntVal">'[6]Interc.válv.'!$E$1:$E$65536</definedName>
    <definedName name="INV_11" localSheetId="3">'[63]PR 1'!$A$2:$N$655</definedName>
    <definedName name="INV_11">'[64]PR 1'!$A$2:$N$655</definedName>
    <definedName name="io">#REF!</definedName>
    <definedName name="ir">#REF!</definedName>
    <definedName name="it.">#REF!</definedName>
    <definedName name="ITEM" localSheetId="3">#REF!</definedName>
    <definedName name="ITEM">#REF!</definedName>
    <definedName name="ITEM1">#REF!</definedName>
    <definedName name="ITEM15">#REF!</definedName>
    <definedName name="ITEM2">#REF!</definedName>
    <definedName name="ITEM3">#REF!</definedName>
    <definedName name="ITEM3.9">#REF!</definedName>
    <definedName name="ItemCodos">#REF!</definedName>
    <definedName name="items">[21]ITEMS!$B$6:$B$176</definedName>
    <definedName name="IUI" hidden="1">{"TAB1",#N/A,TRUE,"GENERAL";"TAB2",#N/A,TRUE,"GENERAL";"TAB3",#N/A,TRUE,"GENERAL";"TAB4",#N/A,TRUE,"GENERAL";"TAB5",#N/A,TRUE,"GENERAL"}</definedName>
    <definedName name="iuit7" hidden="1">{"TAB1",#N/A,TRUE,"GENERAL";"TAB2",#N/A,TRUE,"GENERAL";"TAB3",#N/A,TRUE,"GENERAL";"TAB4",#N/A,TRUE,"GENERAL";"TAB5",#N/A,TRUE,"GENERAL"}</definedName>
    <definedName name="iul" hidden="1">{"via1",#N/A,TRUE,"general";"via2",#N/A,TRUE,"general";"via3",#N/A,TRUE,"general"}</definedName>
    <definedName name="iuouio" hidden="1">{"via1",#N/A,TRUE,"general";"via2",#N/A,TRUE,"general";"via3",#N/A,TRUE,"general"}</definedName>
    <definedName name="iuyi9" hidden="1">{"TAB1",#N/A,TRUE,"GENERAL";"TAB2",#N/A,TRUE,"GENERAL";"TAB3",#N/A,TRUE,"GENERAL";"TAB4",#N/A,TRUE,"GENERAL";"TAB5",#N/A,TRUE,"GENERAL"}</definedName>
    <definedName name="IvaSUtl">[65]PRESUPUESTO!#REF!</definedName>
    <definedName name="iyuiuyi" hidden="1">{"via1",#N/A,TRUE,"general";"via2",#N/A,TRUE,"general";"via3",#N/A,TRUE,"general"}</definedName>
    <definedName name="j" hidden="1">{"TAB1",#N/A,TRUE,"GENERAL";"TAB2",#N/A,TRUE,"GENERAL";"TAB3",#N/A,TRUE,"GENERAL";"TAB4",#N/A,TRUE,"GENERAL";"TAB5",#N/A,TRUE,"GENERAL"}</definedName>
    <definedName name="jd" hidden="1">{"via1",#N/A,TRUE,"general";"via2",#N/A,TRUE,"general";"via3",#N/A,TRUE,"general"}</definedName>
    <definedName name="jdfjkd">#REF!</definedName>
    <definedName name="jdh" hidden="1">{"TAB1",#N/A,TRUE,"GENERAL";"TAB2",#N/A,TRUE,"GENERAL";"TAB3",#N/A,TRUE,"GENERAL";"TAB4",#N/A,TRUE,"GENERAL";"TAB5",#N/A,TRUE,"GENERAL"}</definedName>
    <definedName name="jeytj" hidden="1">{"TAB1",#N/A,TRUE,"GENERAL";"TAB2",#N/A,TRUE,"GENERAL";"TAB3",#N/A,TRUE,"GENERAL";"TAB4",#N/A,TRUE,"GENERAL";"TAB5",#N/A,TRUE,"GENERAL"}</definedName>
    <definedName name="jfhjfrt" hidden="1">{"TAB1",#N/A,TRUE,"GENERAL";"TAB2",#N/A,TRUE,"GENERAL";"TAB3",#N/A,TRUE,"GENERAL";"TAB4",#N/A,TRUE,"GENERAL";"TAB5",#N/A,TRUE,"GENERAL"}</definedName>
    <definedName name="jgfj" hidden="1">{"via1",#N/A,TRUE,"general";"via2",#N/A,TRUE,"general";"via3",#N/A,TRUE,"general"}</definedName>
    <definedName name="jghj" hidden="1">{"TAB1",#N/A,TRUE,"GENERAL";"TAB2",#N/A,TRUE,"GENERAL";"TAB3",#N/A,TRUE,"GENERAL";"TAB4",#N/A,TRUE,"GENERAL";"TAB5",#N/A,TRUE,"GENERAL"}</definedName>
    <definedName name="jgj" hidden="1">{"TAB1",#N/A,TRUE,"GENERAL";"TAB2",#N/A,TRUE,"GENERAL";"TAB3",#N/A,TRUE,"GENERAL";"TAB4",#N/A,TRUE,"GENERAL";"TAB5",#N/A,TRUE,"GENERAL"}</definedName>
    <definedName name="jh">#REF!</definedName>
    <definedName name="jhg" hidden="1">{"TAB1",#N/A,TRUE,"GENERAL";"TAB2",#N/A,TRUE,"GENERAL";"TAB3",#N/A,TRUE,"GENERAL";"TAB4",#N/A,TRUE,"GENERAL";"TAB5",#N/A,TRUE,"GENERAL"}</definedName>
    <definedName name="jhjyj" hidden="1">{"via1",#N/A,TRUE,"general";"via2",#N/A,TRUE,"general";"via3",#N/A,TRUE,"general"}</definedName>
    <definedName name="JHK" hidden="1">{"TAB1",#N/A,TRUE,"GENERAL";"TAB2",#N/A,TRUE,"GENERAL";"TAB3",#N/A,TRUE,"GENERAL";"TAB4",#N/A,TRUE,"GENERAL";"TAB5",#N/A,TRUE,"GENERAL"}</definedName>
    <definedName name="jhkgjkvf" hidden="1">{"TAB1",#N/A,TRUE,"GENERAL";"TAB2",#N/A,TRUE,"GENERAL";"TAB3",#N/A,TRUE,"GENERAL";"TAB4",#N/A,TRUE,"GENERAL";"TAB5",#N/A,TRUE,"GENERAL"}</definedName>
    <definedName name="jj">#REF!</definedName>
    <definedName name="jjfq" hidden="1">{"via1",#N/A,TRUE,"general";"via2",#N/A,TRUE,"general";"via3",#N/A,TRUE,"general"}</definedName>
    <definedName name="jjjhjddfg" hidden="1">{"via1",#N/A,TRUE,"general";"via2",#N/A,TRUE,"general";"via3",#N/A,TRUE,"general"}</definedName>
    <definedName name="jjjjju" hidden="1">{"via1",#N/A,TRUE,"general";"via2",#N/A,TRUE,"general";"via3",#N/A,TRUE,"general"}</definedName>
    <definedName name="jjujujty" hidden="1">{"TAB1",#N/A,TRUE,"GENERAL";"TAB2",#N/A,TRUE,"GENERAL";"TAB3",#N/A,TRUE,"GENERAL";"TAB4",#N/A,TRUE,"GENERAL";"TAB5",#N/A,TRUE,"GENERAL"}</definedName>
    <definedName name="jjyjy" hidden="1">{"via1",#N/A,TRUE,"general";"via2",#N/A,TRUE,"general";"via3",#N/A,TRUE,"general"}</definedName>
    <definedName name="jk">#REF!</definedName>
    <definedName name="jkk" hidden="1">{"TAB1",#N/A,TRUE,"GENERAL";"TAB2",#N/A,TRUE,"GENERAL";"TAB3",#N/A,TRUE,"GENERAL";"TAB4",#N/A,TRUE,"GENERAL";"TAB5",#N/A,TRUE,"GENERAL"}</definedName>
    <definedName name="jn">#REF!</definedName>
    <definedName name="jñ">#REF!</definedName>
    <definedName name="jo">#REF!</definedName>
    <definedName name="JOSE">#REF!</definedName>
    <definedName name="JRYJ" hidden="1">{"via1",#N/A,TRUE,"general";"via2",#N/A,TRUE,"general";"via3",#N/A,TRUE,"general"}</definedName>
    <definedName name="jt">#REF!</definedName>
    <definedName name="jtyj" hidden="1">{"TAB1",#N/A,TRUE,"GENERAL";"TAB2",#N/A,TRUE,"GENERAL";"TAB3",#N/A,TRUE,"GENERAL";"TAB4",#N/A,TRUE,"GENERAL";"TAB5",#N/A,TRUE,"GENERAL"}</definedName>
    <definedName name="jtyry" hidden="1">{"TAB1",#N/A,TRUE,"GENERAL";"TAB2",#N/A,TRUE,"GENERAL";"TAB3",#N/A,TRUE,"GENERAL";"TAB4",#N/A,TRUE,"GENERAL";"TAB5",#N/A,TRUE,"GENERAL"}</definedName>
    <definedName name="jui">#REF!</definedName>
    <definedName name="juj" hidden="1">{"via1",#N/A,TRUE,"general";"via2",#N/A,TRUE,"general";"via3",#N/A,TRUE,"general"}</definedName>
    <definedName name="jujcx" hidden="1">{"via1",#N/A,TRUE,"general";"via2",#N/A,TRUE,"general";"via3",#N/A,TRUE,"general"}</definedName>
    <definedName name="jujuj" hidden="1">{"via1",#N/A,TRUE,"general";"via2",#N/A,TRUE,"general";"via3",#N/A,TRUE,"general"}</definedName>
    <definedName name="jujujuju" hidden="1">{"TAB1",#N/A,TRUE,"GENERAL";"TAB2",#N/A,TRUE,"GENERAL";"TAB3",#N/A,TRUE,"GENERAL";"TAB4",#N/A,TRUE,"GENERAL";"TAB5",#N/A,TRUE,"GENERAL"}</definedName>
    <definedName name="JulAgo">'[50]Jul-Ago'!$A$12:$H$29</definedName>
    <definedName name="JulAgo_C">'[66]Jul-Ago'!$A$30:$H$45</definedName>
    <definedName name="jun">#REF!</definedName>
    <definedName name="juuuhb" hidden="1">{"TAB1",#N/A,TRUE,"GENERAL";"TAB2",#N/A,TRUE,"GENERAL";"TAB3",#N/A,TRUE,"GENERAL";"TAB4",#N/A,TRUE,"GENERAL";"TAB5",#N/A,TRUE,"GENERAL"}</definedName>
    <definedName name="juy">#REF!</definedName>
    <definedName name="jyjt7" hidden="1">{"via1",#N/A,TRUE,"general";"via2",#N/A,TRUE,"general";"via3",#N/A,TRUE,"general"}</definedName>
    <definedName name="jyt" hidden="1">{"via1",#N/A,TRUE,"general";"via2",#N/A,TRUE,"general";"via3",#N/A,TRUE,"general"}</definedName>
    <definedName name="jytj" hidden="1">{"via1",#N/A,TRUE,"general";"via2",#N/A,TRUE,"general";"via3",#N/A,TRUE,"general"}</definedName>
    <definedName name="jyuju" hidden="1">{"via1",#N/A,TRUE,"general";"via2",#N/A,TRUE,"general";"via3",#N/A,TRUE,"general"}</definedName>
    <definedName name="jyujyuj" hidden="1">{"via1",#N/A,TRUE,"general";"via2",#N/A,TRUE,"general";"via3",#N/A,TRUE,"general"}</definedName>
    <definedName name="KHGGH" hidden="1">{"via1",#N/A,TRUE,"general";"via2",#N/A,TRUE,"general";"via3",#N/A,TRUE,"general"}</definedName>
    <definedName name="khjk7" hidden="1">{"TAB1",#N/A,TRUE,"GENERAL";"TAB2",#N/A,TRUE,"GENERAL";"TAB3",#N/A,TRUE,"GENERAL";"TAB4",#N/A,TRUE,"GENERAL";"TAB5",#N/A,TRUE,"GENERAL"}</definedName>
    <definedName name="kikik" hidden="1">{"via1",#N/A,TRUE,"general";"via2",#N/A,TRUE,"general";"via3",#N/A,TRUE,"general"}</definedName>
    <definedName name="kio">#REF!</definedName>
    <definedName name="kip">#REF!</definedName>
    <definedName name="KJH">#REF!</definedName>
    <definedName name="kjhkd" hidden="1">{"via1",#N/A,TRUE,"general";"via2",#N/A,TRUE,"general";"via3",#N/A,TRUE,"general"}</definedName>
    <definedName name="kjk" hidden="1">{"via1",#N/A,TRUE,"general";"via2",#N/A,TRUE,"general";"via3",#N/A,TRUE,"general"}</definedName>
    <definedName name="kjtrkjr" hidden="1">{"via1",#N/A,TRUE,"general";"via2",#N/A,TRUE,"general";"via3",#N/A,TRUE,"general"}</definedName>
    <definedName name="kkkki" hidden="1">{"via1",#N/A,TRUE,"general";"via2",#N/A,TRUE,"general";"via3",#N/A,TRUE,"general"}</definedName>
    <definedName name="kkkkkki" hidden="1">{"TAB1",#N/A,TRUE,"GENERAL";"TAB2",#N/A,TRUE,"GENERAL";"TAB3",#N/A,TRUE,"GENERAL";"TAB4",#N/A,TRUE,"GENERAL";"TAB5",#N/A,TRUE,"GENERAL"}</definedName>
    <definedName name="kl">#REF!</definedName>
    <definedName name="kñy">#REF!</definedName>
    <definedName name="ko">[67]items!$C$4:$J$247</definedName>
    <definedName name="krtrk" hidden="1">{"via1",#N/A,TRUE,"general";"via2",#N/A,TRUE,"general";"via3",#N/A,TRUE,"general"}</definedName>
    <definedName name="kuh">#REF!</definedName>
    <definedName name="kuy">#REF!</definedName>
    <definedName name="kyr" hidden="1">{"TAB1",#N/A,TRUE,"GENERAL";"TAB2",#N/A,TRUE,"GENERAL";"TAB3",#N/A,TRUE,"GENERAL";"TAB4",#N/A,TRUE,"GENERAL";"TAB5",#N/A,TRUE,"GENERAL"}</definedName>
    <definedName name="L_L">IF([0]!Values_Entered,Header_Row+[0]!Number_of_Payments,Header_Row)</definedName>
    <definedName name="LARGUE">[36]BASE!$D$394</definedName>
    <definedName name="Last_Row">IF([0]!Values_Entered,Header_Row+[0]!Number_of_Payments,Header_Row)</definedName>
    <definedName name="LICITACION" localSheetId="3">#REF!</definedName>
    <definedName name="LICITACION">#REF!</definedName>
    <definedName name="LIMP">#REF!</definedName>
    <definedName name="LINEA">[21]DATOS!$B$16</definedName>
    <definedName name="LisaCodSAO">#REF!</definedName>
    <definedName name="Listacanti">#REF!</definedName>
    <definedName name="ListaCantidad">#REF!</definedName>
    <definedName name="Listado_de_materiales">[51]INSUMOS!$AR$2:$AR$352</definedName>
    <definedName name="ListaItem">#REF!</definedName>
    <definedName name="ListaUni">[68]TOTALES!$D$7:$D$654</definedName>
    <definedName name="LISTON">[36]BASE!$D$395</definedName>
    <definedName name="liuoo" hidden="1">{"TAB1",#N/A,TRUE,"GENERAL";"TAB2",#N/A,TRUE,"GENERAL";"TAB3",#N/A,TRUE,"GENERAL";"TAB4",#N/A,TRUE,"GENERAL";"TAB5",#N/A,TRUE,"GENERAL"}</definedName>
    <definedName name="lkj" hidden="1">{"via1",#N/A,TRUE,"general";"via2",#N/A,TRUE,"general";"via3",#N/A,TRUE,"general"}</definedName>
    <definedName name="LKJLJK" hidden="1">{"TAB1",#N/A,TRUE,"GENERAL";"TAB2",#N/A,TRUE,"GENERAL";"TAB3",#N/A,TRUE,"GENERAL";"TAB4",#N/A,TRUE,"GENERAL";"TAB5",#N/A,TRUE,"GENERAL"}</definedName>
    <definedName name="ll">#REF!</definedName>
    <definedName name="LLAC12">#REF!</definedName>
    <definedName name="LLAP12">#REF!</definedName>
    <definedName name="lllllh" hidden="1">{"via1",#N/A,TRUE,"general";"via2",#N/A,TRUE,"general";"via3",#N/A,TRUE,"general"}</definedName>
    <definedName name="lllllllo" hidden="1">{"via1",#N/A,TRUE,"general";"via2",#N/A,TRUE,"general";"via3",#N/A,TRUE,"general"}</definedName>
    <definedName name="LÑP">#REF!</definedName>
    <definedName name="Loan_Amount">#REF!</definedName>
    <definedName name="Loan_Start">#REF!</definedName>
    <definedName name="Loan_Years">#REF!</definedName>
    <definedName name="LOCA" localSheetId="3">[69]!absc</definedName>
    <definedName name="LOCA" localSheetId="0">[30]!absc</definedName>
    <definedName name="LOCA" localSheetId="1">[30]!absc</definedName>
    <definedName name="LOCA">[30]!absc</definedName>
    <definedName name="LOCA1" localSheetId="3">[29]!absc</definedName>
    <definedName name="LOCA1" localSheetId="0">[30]!absc</definedName>
    <definedName name="LOCA1" localSheetId="1">[30]!absc</definedName>
    <definedName name="LOCA1">[30]!absc</definedName>
    <definedName name="LOCALIZACIÓN_Y_REPLANTEO._ESTRUCTURAS">[70]INDICE!#REF!</definedName>
    <definedName name="LOI">#REF!</definedName>
    <definedName name="LOLA">#REF!</definedName>
    <definedName name="LOLA1">#REF!</definedName>
    <definedName name="LOLA10">'[16]ANALISIS DE PRECIOS UNITARIOS'!#REF!</definedName>
    <definedName name="LOLA11">'[16]ANALISIS DE PRECIOS UNITARIOS'!#REF!</definedName>
    <definedName name="LOLA12">'[16]ANALISIS DE PRECIOS UNITARIOS'!#REF!</definedName>
    <definedName name="LOLA13">'[16]ANALISIS DE PRECIOS UNITARIOS'!#REF!</definedName>
    <definedName name="LOLA14">'[16]ANALISIS DE PRECIOS UNITARIOS'!#REF!</definedName>
    <definedName name="LOLA15">'[16]ANALISIS DE PRECIOS UNITARIOS'!#REF!</definedName>
    <definedName name="LOLA16">'[16]ANALISIS DE PRECIOS UNITARIOS'!#REF!</definedName>
    <definedName name="LOLA17">'[16]ANALISIS DE PRECIOS UNITARIOS'!#REF!</definedName>
    <definedName name="LOLA18">'[16]ANALISIS DE PRECIOS UNITARIOS'!#REF!</definedName>
    <definedName name="LOLA19">'[16]ANALISIS DE PRECIOS UNITARIOS'!#REF!</definedName>
    <definedName name="LOLA2">#REF!</definedName>
    <definedName name="LOLA20">'[16]ANALISIS DE PRECIOS UNITARIOS'!#REF!</definedName>
    <definedName name="LOLA21">'[16]ANALISIS DE PRECIOS UNITARIOS'!#REF!</definedName>
    <definedName name="LOLA22">'[16]ANALISIS DE PRECIOS UNITARIOS'!#REF!</definedName>
    <definedName name="LOLA23">'[16]ANALISIS DE PRECIOS UNITARIOS'!#REF!</definedName>
    <definedName name="LOLA24">'[16]ANALISIS DE PRECIOS UNITARIOS'!#REF!</definedName>
    <definedName name="LOLA25">'[16]ANALISIS DE PRECIOS UNITARIOS'!#REF!</definedName>
    <definedName name="LOLA26">#REF!</definedName>
    <definedName name="LOLA27">#REF!</definedName>
    <definedName name="LOLA28">#REF!</definedName>
    <definedName name="LOLA29">#REF!</definedName>
    <definedName name="LOLA3">#REF!</definedName>
    <definedName name="LOLA30">#REF!</definedName>
    <definedName name="LOLA31">#REF!</definedName>
    <definedName name="LOLA32">#REF!</definedName>
    <definedName name="LOLA33">#REF!</definedName>
    <definedName name="LOLA34">[12]Validaciones!#REF!</definedName>
    <definedName name="LOLA35">#REF!</definedName>
    <definedName name="LOLA36">[12]Validaciones!#REF!</definedName>
    <definedName name="LOLA37">[12]Validaciones!#REF!</definedName>
    <definedName name="LOLA38">[12]Validaciones!#REF!</definedName>
    <definedName name="LOLA39">[12]Validaciones!#REF!</definedName>
    <definedName name="LOLA4">#REF!</definedName>
    <definedName name="LOLA40">#REF!</definedName>
    <definedName name="LOLA41">#REF!</definedName>
    <definedName name="LOLA42">#REF!</definedName>
    <definedName name="LOLA43">#REF!</definedName>
    <definedName name="LOLA44">#REF!</definedName>
    <definedName name="LOLA45">#REF!</definedName>
    <definedName name="LOLA46">#REF!</definedName>
    <definedName name="LOLA47">#REF!</definedName>
    <definedName name="LOLA48">#REF!</definedName>
    <definedName name="LOLA49">'[16]ANALISIS DE PRECIOS UNITARIOS'!#REF!</definedName>
    <definedName name="LOLA5">#REF!</definedName>
    <definedName name="LOLA50">'[16]ANALISIS DE PRECIOS UNITARIOS'!#REF!</definedName>
    <definedName name="LOLA51">[12]Validaciones!#REF!</definedName>
    <definedName name="LOLA52">#REF!</definedName>
    <definedName name="LOLA53">#REF!</definedName>
    <definedName name="LOLA54">#REF!</definedName>
    <definedName name="LOLA55">#REF!</definedName>
    <definedName name="LOLA56">[12]Validaciones!#REF!</definedName>
    <definedName name="LOLA57">[12]Validaciones!#REF!</definedName>
    <definedName name="LOLA58">#REF!</definedName>
    <definedName name="LOLA59">[12]Validaciones!#REF!</definedName>
    <definedName name="LOLA6">#REF!</definedName>
    <definedName name="LOLA60">#REF!</definedName>
    <definedName name="LOLA61">[12]Validaciones!#REF!</definedName>
    <definedName name="LOLA62">#REF!</definedName>
    <definedName name="LOLA63">#REF!</definedName>
    <definedName name="LOLA64">#REF!</definedName>
    <definedName name="LOLA65">#REF!</definedName>
    <definedName name="LOLA66">#REF!</definedName>
    <definedName name="LOLA67">[12]Validaciones!#REF!</definedName>
    <definedName name="LOLA68">#REF!</definedName>
    <definedName name="LOLA69">#REF!</definedName>
    <definedName name="LOLA7">#REF!</definedName>
    <definedName name="LOLA70">#REF!</definedName>
    <definedName name="LOLA71">[12]Validaciones!#REF!</definedName>
    <definedName name="LOLA72">[12]Validaciones!#REF!</definedName>
    <definedName name="LOLA73">#REF!</definedName>
    <definedName name="LOLA8">'[16]ANALISIS DE PRECIOS UNITARIOS'!#REF!</definedName>
    <definedName name="LOLA9">'[16]ANALISIS DE PRECIOS UNITARIOS'!#REF!</definedName>
    <definedName name="lolol" hidden="1">{"TAB1",#N/A,TRUE,"GENERAL";"TAB2",#N/A,TRUE,"GENERAL";"TAB3",#N/A,TRUE,"GENERAL";"TAB4",#N/A,TRUE,"GENERAL";"TAB5",#N/A,TRUE,"GENERAL"}</definedName>
    <definedName name="LONG">#REF!</definedName>
    <definedName name="LOPE">#REF!</definedName>
    <definedName name="LOTE">[12]Validaciones!#REF!</definedName>
    <definedName name="lotes1">[12]Validaciones!$Q$3:$Q$22</definedName>
    <definedName name="Lotes2">[12]Validaciones!#REF!</definedName>
    <definedName name="lplpl" hidden="1">{"via1",#N/A,TRUE,"general";"via2",#N/A,TRUE,"general";"via3",#N/A,TRUE,"general"}</definedName>
    <definedName name="LUBRI">#REF!</definedName>
    <definedName name="LUCY" localSheetId="0">OFFSET([0]!Full_Print,0,0,'PRES. INTERV. EU 2023. ADICION'!LOCA)</definedName>
    <definedName name="LUCY" localSheetId="1">OFFSET([0]!Full_Print,0,0,'PRES. INTERV. EU 2023. INICIO'!LOCA)</definedName>
    <definedName name="LUCY">OFFSET(Full_Print,0,0,LOCA)</definedName>
    <definedName name="LUPVC">#REF!</definedName>
    <definedName name="LUPVT">[4]BASE!$D$77</definedName>
    <definedName name="M120K">#REF!</definedName>
    <definedName name="M240K">#REF!</definedName>
    <definedName name="M280K">#REF!</definedName>
    <definedName name="MADCJ">#REF!</definedName>
    <definedName name="mafdsf" hidden="1">{"via1",#N/A,TRUE,"general";"via2",#N/A,TRUE,"general";"via3",#N/A,TRUE,"general"}</definedName>
    <definedName name="MAL" localSheetId="3">'[71]Estado Resumen'!#REF!&lt;2.5</definedName>
    <definedName name="MAL">'[71]Estado Resumen'!#REF!&lt;2.5</definedName>
    <definedName name="MALO" localSheetId="3">'[72]ESTADO VÍA-CRIT.TECNICO'!#REF!&lt;2.5</definedName>
    <definedName name="MALO">'[73]ESTADO VÍA-CRIT.TECNICO'!#REF!&lt;2.5</definedName>
    <definedName name="MALO4006">#REF!</definedName>
    <definedName name="MALO4006A">#REF!</definedName>
    <definedName name="MALO40CN01">#REF!</definedName>
    <definedName name="MALO40CNA">#REF!</definedName>
    <definedName name="MALO40CNB">#REF!</definedName>
    <definedName name="MALO55CN01">#REF!</definedName>
    <definedName name="MALO55CN03">#REF!</definedName>
    <definedName name="MALO5607">#REF!</definedName>
    <definedName name="MALOAFIR5607">#REF!</definedName>
    <definedName name="MANTO">[36]BASE!$D$401</definedName>
    <definedName name="mao" hidden="1">{"TAB1",#N/A,TRUE,"GENERAL";"TAB2",#N/A,TRUE,"GENERAL";"TAB3",#N/A,TRUE,"GENERAL";"TAB4",#N/A,TRUE,"GENERAL";"TAB5",#N/A,TRUE,"GENERAL"}</definedName>
    <definedName name="maow" hidden="1">{"via1",#N/A,TRUE,"general";"via2",#N/A,TRUE,"general";"via3",#N/A,TRUE,"general"}</definedName>
    <definedName name="Mar">[49]MAR!$A$12:$H$33</definedName>
    <definedName name="Mar_C">[49]MAR!$A$35:$H$51</definedName>
    <definedName name="MARABA">#REF!</definedName>
    <definedName name="MarAbr">'[50]Mar-Abr'!$A$12:$H$34</definedName>
    <definedName name="MARAVILLA" hidden="1">{"PRES REHAB ARM-PER POR ITEMS  KM A KM",#N/A,TRUE,"Rehabilitacion Arm-Per"}</definedName>
    <definedName name="MARTA">IF(Loan_Amount*Interest_Rate*Loan_Years*Loan_Start&gt;0,1,0)</definedName>
    <definedName name="MARTHA">[21]DATOS!$A$9</definedName>
    <definedName name="MARYLUZ" hidden="1">{"PRES REHAB ARM-PER POR ITEMS  KM A KM",#N/A,TRUE,"Rehabilitacion Arm-Per"}</definedName>
    <definedName name="masor" hidden="1">{"via1",#N/A,TRUE,"general";"via2",#N/A,TRUE,"general";"via3",#N/A,TRUE,"general"}</definedName>
    <definedName name="MAT" localSheetId="3">#REF!</definedName>
    <definedName name="MAT">#REF!</definedName>
    <definedName name="mater">'[21]precios-básicos2002'!$C$59:$C$127</definedName>
    <definedName name="Materiales">#REF!</definedName>
    <definedName name="MaterialTub">#REF!</definedName>
    <definedName name="MATPR">[4]BASE!$D$55</definedName>
    <definedName name="MayJun">'[50]May-Jun'!$A$12:$H$32</definedName>
    <definedName name="MayJun_C">'[66]May-Jun'!$A$33:$H$52</definedName>
    <definedName name="MC4CM">#REF!</definedName>
    <definedName name="mdd" hidden="1">{"via1",#N/A,TRUE,"general";"via2",#N/A,TRUE,"general";"via3",#N/A,TRUE,"general"}</definedName>
    <definedName name="mdo">'[21]precios-básicos2002'!$C$131:$C$140</definedName>
    <definedName name="MEDID">#REF!</definedName>
    <definedName name="meg" hidden="1">{"TAB1",#N/A,TRUE,"GENERAL";"TAB2",#N/A,TRUE,"GENERAL";"TAB3",#N/A,TRUE,"GENERAL";"TAB4",#N/A,TRUE,"GENERAL";"TAB5",#N/A,TRUE,"GENERAL"}</definedName>
    <definedName name="MEJORA">#REF!</definedName>
    <definedName name="MEMORIAS">[31]MEMORIAS!$A:$H</definedName>
    <definedName name="mf">#REF!</definedName>
    <definedName name="mfgjrdt" hidden="1">{"TAB1",#N/A,TRUE,"GENERAL";"TAB2",#N/A,TRUE,"GENERAL";"TAB3",#N/A,TRUE,"GENERAL";"TAB4",#N/A,TRUE,"GENERAL";"TAB5",#N/A,TRUE,"GENERAL"}</definedName>
    <definedName name="mghm" hidden="1">{"via1",#N/A,TRUE,"general";"via2",#N/A,TRUE,"general";"via3",#N/A,TRUE,"general"}</definedName>
    <definedName name="mhg">#REF!</definedName>
    <definedName name="mht">#REF!</definedName>
    <definedName name="mhy">#REF!</definedName>
    <definedName name="mjmj" hidden="1">{"via1",#N/A,TRUE,"general";"via2",#N/A,TRUE,"general";"via3",#N/A,TRUE,"general"}</definedName>
    <definedName name="mjmjmn" hidden="1">{"via1",#N/A,TRUE,"general";"via2",#N/A,TRUE,"general";"via3",#N/A,TRUE,"general"}</definedName>
    <definedName name="mjnhgkio" hidden="1">{"via1",#N/A,TRUE,"general";"via2",#N/A,TRUE,"general";"via3",#N/A,TRUE,"general"}</definedName>
    <definedName name="mju">#REF!</definedName>
    <definedName name="mku">#REF!</definedName>
    <definedName name="mm">#REF!</definedName>
    <definedName name="mmjmjh" hidden="1">{"TAB1",#N/A,TRUE,"GENERAL";"TAB2",#N/A,TRUE,"GENERAL";"TAB3",#N/A,TRUE,"GENERAL";"TAB4",#N/A,TRUE,"GENERAL";"TAB5",#N/A,TRUE,"GENERAL"}</definedName>
    <definedName name="mmm">#REF!</definedName>
    <definedName name="mmmh" hidden="1">{"via1",#N/A,TRUE,"general";"via2",#N/A,TRUE,"general";"via3",#N/A,TRUE,"general"}</definedName>
    <definedName name="mmmmmjyt" hidden="1">{"TAB1",#N/A,TRUE,"GENERAL";"TAB2",#N/A,TRUE,"GENERAL";"TAB3",#N/A,TRUE,"GENERAL";"TAB4",#N/A,TRUE,"GENERAL";"TAB5",#N/A,TRUE,"GENERAL"}</definedName>
    <definedName name="mmmmmmg" hidden="1">{"via1",#N/A,TRUE,"general";"via2",#N/A,TRUE,"general";"via3",#N/A,TRUE,"general"}</definedName>
    <definedName name="MN" hidden="1">{"via1",#N/A,TRUE,"general";"via2",#N/A,TRUE,"general";"via3",#N/A,TRUE,"general"}</definedName>
    <definedName name="MO120K">'[43]BASE CTOS'!$B$133</definedName>
    <definedName name="MO240K">'[43]BASE CTOS'!$B$118</definedName>
    <definedName name="MO280K">'[43]BASE CTOS'!$B$103</definedName>
    <definedName name="mobra">'[21]precios-básicos2002'!$C$131:$E$140</definedName>
    <definedName name="MOCARG">#REF!</definedName>
    <definedName name="modalidad">[39]PARÁMETROS!$B$34:$B$37</definedName>
    <definedName name="Modalidad1">[12]Validaciones!$M$3</definedName>
    <definedName name="MOENC">#REF!</definedName>
    <definedName name="MOIHF">#REF!</definedName>
    <definedName name="MOPRE">#REF!</definedName>
    <definedName name="MOTON">#REF!</definedName>
    <definedName name="MOTOP">[4]BASE!$D$14</definedName>
    <definedName name="MOVOL">[4]BASE!$D$16</definedName>
    <definedName name="mr">#REF!</definedName>
    <definedName name="n" hidden="1">{"via1",#N/A,TRUE,"general";"via2",#N/A,TRUE,"general";"via3",#N/A,TRUE,"general"}</definedName>
    <definedName name="nb">#REF!</definedName>
    <definedName name="nbv">#REF!</definedName>
    <definedName name="nbvnv" hidden="1">{"via1",#N/A,TRUE,"general";"via2",#N/A,TRUE,"general";"via3",#N/A,TRUE,"general"}</definedName>
    <definedName name="NDHS" hidden="1">{"TAB1",#N/A,TRUE,"GENERAL";"TAB2",#N/A,TRUE,"GENERAL";"TAB3",#N/A,TRUE,"GENERAL";"TAB4",#N/A,TRUE,"GENERAL";"TAB5",#N/A,TRUE,"GENERAL"}</definedName>
    <definedName name="nece.cab">#REF!</definedName>
    <definedName name="nf" hidden="1">{"TAB1",#N/A,TRUE,"GENERAL";"TAB2",#N/A,TRUE,"GENERAL";"TAB3",#N/A,TRUE,"GENERAL";"TAB4",#N/A,TRUE,"GENERAL";"TAB5",#N/A,TRUE,"GENERAL"}</definedName>
    <definedName name="nfg" hidden="1">{"via1",#N/A,TRUE,"general";"via2",#N/A,TRUE,"general";"via3",#N/A,TRUE,"general"}</definedName>
    <definedName name="nfgn" hidden="1">{"via1",#N/A,TRUE,"general";"via2",#N/A,TRUE,"general";"via3",#N/A,TRUE,"general"}</definedName>
    <definedName name="ngdn" hidden="1">{"TAB1",#N/A,TRUE,"GENERAL";"TAB2",#N/A,TRUE,"GENERAL";"TAB3",#N/A,TRUE,"GENERAL";"TAB4",#N/A,TRUE,"GENERAL";"TAB5",#N/A,TRUE,"GENERAL"}</definedName>
    <definedName name="ngfh" hidden="1">{"via1",#N/A,TRUE,"general";"via2",#N/A,TRUE,"general";"via3",#N/A,TRUE,"general"}</definedName>
    <definedName name="NHG">#REF!</definedName>
    <definedName name="nhn" hidden="1">{"via1",#N/A,TRUE,"general";"via2",#N/A,TRUE,"general";"via3",#N/A,TRUE,"general"}</definedName>
    <definedName name="nhncfgn" hidden="1">{"TAB1",#N/A,TRUE,"GENERAL";"TAB2",#N/A,TRUE,"GENERAL";"TAB3",#N/A,TRUE,"GENERAL";"TAB4",#N/A,TRUE,"GENERAL";"TAB5",#N/A,TRUE,"GENERAL"}</definedName>
    <definedName name="nhndr" hidden="1">{"via1",#N/A,TRUE,"general";"via2",#N/A,TRUE,"general";"via3",#N/A,TRUE,"general"}</definedName>
    <definedName name="Niqui">#REF!</definedName>
    <definedName name="njb">#REF!</definedName>
    <definedName name="NJH">#REF!</definedName>
    <definedName name="NM" localSheetId="3">#REF!</definedName>
    <definedName name="nm">#REF!</definedName>
    <definedName name="nmmmm" hidden="1">{"via1",#N/A,TRUE,"general";"via2",#N/A,TRUE,"general";"via3",#N/A,TRUE,"general"}</definedName>
    <definedName name="NN" hidden="1">{"TAB1",#N/A,TRUE,"GENERAL";"TAB2",#N/A,TRUE,"GENERAL";"TAB3",#N/A,TRUE,"GENERAL";"TAB4",#N/A,TRUE,"GENERAL";"TAB5",#N/A,TRUE,"GENERAL"}</definedName>
    <definedName name="nndng" hidden="1">{"TAB1",#N/A,TRUE,"GENERAL";"TAB2",#N/A,TRUE,"GENERAL";"TAB3",#N/A,TRUE,"GENERAL";"TAB4",#N/A,TRUE,"GENERAL";"TAB5",#N/A,TRUE,"GENERAL"}</definedName>
    <definedName name="NNN" localSheetId="3">[2]!absc</definedName>
    <definedName name="NNN" localSheetId="0">[2]!absc</definedName>
    <definedName name="NNN" localSheetId="1">[2]!absc</definedName>
    <definedName name="NNN">[2]!absc</definedName>
    <definedName name="nnnhd" hidden="1">{"via1",#N/A,TRUE,"general";"via2",#N/A,TRUE,"general";"via3",#N/A,TRUE,"general"}</definedName>
    <definedName name="nnnnn" hidden="1">{"via1",#N/A,TRUE,"general";"via2",#N/A,TRUE,"general";"via3",#N/A,TRUE,"general"}</definedName>
    <definedName name="nnnnnd" hidden="1">{"TAB1",#N/A,TRUE,"GENERAL";"TAB2",#N/A,TRUE,"GENERAL";"TAB3",#N/A,TRUE,"GENERAL";"TAB4",#N/A,TRUE,"GENERAL";"TAB5",#N/A,TRUE,"GENERAL"}</definedName>
    <definedName name="nnnnnf" hidden="1">{"TAB1",#N/A,TRUE,"GENERAL";"TAB2",#N/A,TRUE,"GENERAL";"TAB3",#N/A,TRUE,"GENERAL";"TAB4",#N/A,TRUE,"GENERAL";"TAB5",#N/A,TRUE,"GENERAL"}</definedName>
    <definedName name="nnnnnh" hidden="1">{"via1",#N/A,TRUE,"general";"via2",#N/A,TRUE,"general";"via3",#N/A,TRUE,"general"}</definedName>
    <definedName name="no">[12]Validaciones!#REF!</definedName>
    <definedName name="NOMBRE" localSheetId="3">#REF!</definedName>
    <definedName name="NOMBRE">#REF!</definedName>
    <definedName name="Norte">#REF!</definedName>
    <definedName name="NovDic">'[50]Nov-Dic'!$A$12:$H$34</definedName>
    <definedName name="nr">#REF!</definedName>
    <definedName name="nt">#REF!</definedName>
    <definedName name="NUEVO">#REF!</definedName>
    <definedName name="Num_Pmt_Per_Year">#REF!</definedName>
    <definedName name="Number_of_Payments">MATCH(0.01,End_Bal,-1)+1</definedName>
    <definedName name="nxn" hidden="1">{"via1",#N/A,TRUE,"general";"via2",#N/A,TRUE,"general";"via3",#N/A,TRUE,"general"}</definedName>
    <definedName name="ñl">#REF!</definedName>
    <definedName name="ññ">#REF!</definedName>
    <definedName name="ÑÑÑ">#REF!</definedName>
    <definedName name="ñok">#REF!</definedName>
    <definedName name="ñp">#REF!</definedName>
    <definedName name="ñpñpñ" hidden="1">{"via1",#N/A,TRUE,"general";"via2",#N/A,TRUE,"general";"via3",#N/A,TRUE,"general"}</definedName>
    <definedName name="ñpo">#REF!</definedName>
    <definedName name="O">[13]BASE!#REF!</definedName>
    <definedName name="o9o9" hidden="1">{"via1",#N/A,TRUE,"general";"via2",#N/A,TRUE,"general";"via3",#N/A,TRUE,"general"}</definedName>
    <definedName name="OBRA">#REF!</definedName>
    <definedName name="OFICI">[4]BASE!$D$11</definedName>
    <definedName name="oiret" hidden="1">{"TAB1",#N/A,TRUE,"GENERAL";"TAB2",#N/A,TRUE,"GENERAL";"TAB3",#N/A,TRUE,"GENERAL";"TAB4",#N/A,TRUE,"GENERAL";"TAB5",#N/A,TRUE,"GENERAL"}</definedName>
    <definedName name="oirgrth" hidden="1">{"TAB1",#N/A,TRUE,"GENERAL";"TAB2",#N/A,TRUE,"GENERAL";"TAB3",#N/A,TRUE,"GENERAL";"TAB4",#N/A,TRUE,"GENERAL";"TAB5",#N/A,TRUE,"GENERAL"}</definedName>
    <definedName name="OIUOIU" hidden="1">{"via1",#N/A,TRUE,"general";"via2",#N/A,TRUE,"general";"via3",#N/A,TRUE,"general"}</definedName>
    <definedName name="oo">#REF!</definedName>
    <definedName name="ooo" localSheetId="3">#REF!</definedName>
    <definedName name="ooo">#REF!</definedName>
    <definedName name="ooooiii" hidden="1">{"TAB1",#N/A,TRUE,"GENERAL";"TAB2",#N/A,TRUE,"GENERAL";"TAB3",#N/A,TRUE,"GENERAL";"TAB4",#N/A,TRUE,"GENERAL";"TAB5",#N/A,TRUE,"GENERAL"}</definedName>
    <definedName name="oooos" hidden="1">{"via1",#N/A,TRUE,"general";"via2",#N/A,TRUE,"general";"via3",#N/A,TRUE,"general"}</definedName>
    <definedName name="opciones1">[74]Hoja2!$I$8:$I$9</definedName>
    <definedName name="os">#REF!</definedName>
    <definedName name="OTRO">#REF!</definedName>
    <definedName name="otrocd">#REF!</definedName>
    <definedName name="otroci">#REF!</definedName>
    <definedName name="otroimprev">#REF!</definedName>
    <definedName name="p0p0" hidden="1">{"via1",#N/A,TRUE,"general";"via2",#N/A,TRUE,"general";"via3",#N/A,TRUE,"general"}</definedName>
    <definedName name="P150X240">#REF!</definedName>
    <definedName name="P80X200">#REF!</definedName>
    <definedName name="P90X200">#REF!</definedName>
    <definedName name="PA14X">#REF!</definedName>
    <definedName name="paelnque">#REF!</definedName>
    <definedName name="palenque">#REF!</definedName>
    <definedName name="patentesco">[12]Validaciones!#REF!</definedName>
    <definedName name="PATIOS">[75]INDICE!$A$9:$G$281</definedName>
    <definedName name="Pay_Date">#REF!</definedName>
    <definedName name="Pay_Num">#REF!</definedName>
    <definedName name="Payment_Date" localSheetId="0">DATE(YEAR([0]!Loan_Start),MONTH([0]!Loan_Start)+Payment_Number,DAY([0]!Loan_Start))</definedName>
    <definedName name="Payment_Date" localSheetId="1">DATE(YEAR([0]!Loan_Start),MONTH([0]!Loan_Start)+Payment_Number,DAY([0]!Loan_Start))</definedName>
    <definedName name="Payment_Date">DATE(YEAR(Loan_Start),MONTH(Loan_Start)+Payment_Number,DAY(Loan_Start))</definedName>
    <definedName name="PAZ">#REF!</definedName>
    <definedName name="PEGCO">#REF!</definedName>
    <definedName name="PERIODO">[19]CUMPLIMIENTO!$M$5</definedName>
    <definedName name="PERNO">#REF!</definedName>
    <definedName name="Personal">[51]INSUMOS!$B$528:$B$537</definedName>
    <definedName name="PIE4A6">[13]BASE!$D$38</definedName>
    <definedName name="PIECR">#REF!</definedName>
    <definedName name="PIEDR">[4]BASE!$D$56</definedName>
    <definedName name="PILOTE">#REF!</definedName>
    <definedName name="PINBAR">#REF!</definedName>
    <definedName name="PINBLA">#REF!</definedName>
    <definedName name="PKHK" hidden="1">{"TAB1",#N/A,TRUE,"GENERAL";"TAB2",#N/A,TRUE,"GENERAL";"TAB3",#N/A,TRUE,"GENERAL";"TAB4",#N/A,TRUE,"GENERAL";"TAB5",#N/A,TRUE,"GENERAL"}</definedName>
    <definedName name="pkj" hidden="1">{"TAB1",#N/A,TRUE,"GENERAL";"TAB2",#N/A,TRUE,"GENERAL";"TAB3",#N/A,TRUE,"GENERAL";"TAB4",#N/A,TRUE,"GENERAL";"TAB5",#N/A,TRUE,"GENERAL"}</definedName>
    <definedName name="PLAD" hidden="1">{"TAB1",#N/A,TRUE,"GENERAL";"TAB2",#N/A,TRUE,"GENERAL";"TAB3",#N/A,TRUE,"GENERAL";"TAB4",#N/A,TRUE,"GENERAL";"TAB5",#N/A,TRUE,"GENERAL"}</definedName>
    <definedName name="PLAELE">#REF!</definedName>
    <definedName name="PLAST">#REF!</definedName>
    <definedName name="PLPLUNN" hidden="1">{"TAB1",#N/A,TRUE,"GENERAL";"TAB2",#N/A,TRUE,"GENERAL";"TAB3",#N/A,TRUE,"GENERAL";"TAB4",#N/A,TRUE,"GENERAL";"TAB5",#N/A,TRUE,"GENERAL"}</definedName>
    <definedName name="pñ">#REF!</definedName>
    <definedName name="po">#REF!</definedName>
    <definedName name="poi">#REF!</definedName>
    <definedName name="POIUP" hidden="1">{"via1",#N/A,TRUE,"general";"via2",#N/A,TRUE,"general";"via3",#N/A,TRUE,"general"}</definedName>
    <definedName name="Polynomial">#REF!</definedName>
    <definedName name="PoMede">#REF!</definedName>
    <definedName name="POO">#REF!</definedName>
    <definedName name="popop" hidden="1">{"via1",#N/A,TRUE,"general";"via2",#N/A,TRUE,"general";"via3",#N/A,TRUE,"general"}</definedName>
    <definedName name="popp" hidden="1">{"via1",#N/A,TRUE,"general";"via2",#N/A,TRUE,"general";"via3",#N/A,TRUE,"general"}</definedName>
    <definedName name="popvds" hidden="1">{"TAB1",#N/A,TRUE,"GENERAL";"TAB2",#N/A,TRUE,"GENERAL";"TAB3",#N/A,TRUE,"GENERAL";"TAB4",#N/A,TRUE,"GENERAL";"TAB5",#N/A,TRUE,"GENERAL"}</definedName>
    <definedName name="pouig" hidden="1">{"via1",#N/A,TRUE,"general";"via2",#N/A,TRUE,"general";"via3",#N/A,TRUE,"general"}</definedName>
    <definedName name="pp">#REF!</definedName>
    <definedName name="ppppp9" hidden="1">{"via1",#N/A,TRUE,"general";"via2",#N/A,TRUE,"general";"via3",#N/A,TRUE,"general"}</definedName>
    <definedName name="pppppd" hidden="1">{"TAB1",#N/A,TRUE,"GENERAL";"TAB2",#N/A,TRUE,"GENERAL";"TAB3",#N/A,TRUE,"GENERAL";"TAB4",#N/A,TRUE,"GENERAL";"TAB5",#N/A,TRUE,"GENERAL"}</definedName>
    <definedName name="ppto">#REF!</definedName>
    <definedName name="PPtoNorte">#REF!</definedName>
    <definedName name="pqroj" hidden="1">{"via1",#N/A,TRUE,"general";"via2",#N/A,TRUE,"general";"via3",#N/A,TRUE,"general"}</definedName>
    <definedName name="PRE" localSheetId="3">#REF!</definedName>
    <definedName name="PRE">#REF!</definedName>
    <definedName name="PRECIO">#REF!</definedName>
    <definedName name="precio2">#REF!</definedName>
    <definedName name="PRECIOS">[76]PRECIOS!$A:$IV</definedName>
    <definedName name="PRESIPISTO">#REF!</definedName>
    <definedName name="presta">[4]BASE!$D$8</definedName>
    <definedName name="prestaciones">[21]DATOS!$B$14</definedName>
    <definedName name="PresuDerivGuatDef" hidden="1">{"via1",#N/A,TRUE,"general";"via2",#N/A,TRUE,"general";"via3",#N/A,TRUE,"general"}</definedName>
    <definedName name="PresuPresaDef" hidden="1">{"via1",#N/A,TRUE,"general";"via2",#N/A,TRUE,"general";"via3",#N/A,TRUE,"general"}</definedName>
    <definedName name="PRESUPUESTO">[31]PRESUPUESTO!$A:$I</definedName>
    <definedName name="primer">'[18]ESTADO RED'!#REF!</definedName>
    <definedName name="PRIMET" hidden="1">{"TAB1",#N/A,TRUE,"GENERAL";"TAB2",#N/A,TRUE,"GENERAL";"TAB3",#N/A,TRUE,"GENERAL";"TAB4",#N/A,TRUE,"GENERAL";"TAB5",#N/A,TRUE,"GENERAL"}</definedName>
    <definedName name="Princ">#REF!</definedName>
    <definedName name="principal">[12]Validaciones!$AL$3:$AL$35</definedName>
    <definedName name="PRINT_AREA">#N/A</definedName>
    <definedName name="Print_Area_MI" localSheetId="3">#REF!</definedName>
    <definedName name="PRINT_AREA_MI">#REF!</definedName>
    <definedName name="Print_Area_Reset">OFFSET(Full_Print,0,0,Last_Row)</definedName>
    <definedName name="PRINT_TITLES">#N/A</definedName>
    <definedName name="PRINT_TITLES_MI">#N/A</definedName>
    <definedName name="proddsfdhgasd">#REF!</definedName>
    <definedName name="PROF">#REF!</definedName>
    <definedName name="PROG" hidden="1">#REF!</definedName>
    <definedName name="Programa">[12]Validaciones!$B$3:$B$6</definedName>
    <definedName name="Prov">#REF!</definedName>
    <definedName name="PRUEBA" localSheetId="0">[17]!absc</definedName>
    <definedName name="PRUEBA" localSheetId="1">[17]!absc</definedName>
    <definedName name="PRUEBA">[17]!absc</definedName>
    <definedName name="PRUEBA2" localSheetId="3">#REF!</definedName>
    <definedName name="PRUEBA2">#REF!</definedName>
    <definedName name="ptope" hidden="1">{"TAB1",#N/A,TRUE,"GENERAL";"TAB2",#N/A,TRUE,"GENERAL";"TAB3",#N/A,TRUE,"GENERAL";"TAB4",#N/A,TRUE,"GENERAL";"TAB5",#N/A,TRUE,"GENERAL"}</definedName>
    <definedName name="ptopes" hidden="1">{"via1",#N/A,TRUE,"general";"via2",#N/A,TRUE,"general";"via3",#N/A,TRUE,"general"}</definedName>
    <definedName name="PUNTI">#REF!</definedName>
    <definedName name="q">#REF!</definedName>
    <definedName name="q1q1q" hidden="1">{"via1",#N/A,TRUE,"general";"via2",#N/A,TRUE,"general";"via3",#N/A,TRUE,"general"}</definedName>
    <definedName name="qaedtguj" hidden="1">{"via1",#N/A,TRUE,"general";"via2",#N/A,TRUE,"general";"via3",#N/A,TRUE,"general"}</definedName>
    <definedName name="QAQSWS" hidden="1">{"via1",#N/A,TRUE,"general";"via2",#N/A,TRUE,"general";"via3",#N/A,TRUE,"general"}</definedName>
    <definedName name="qaqwwxcr" hidden="1">{"via1",#N/A,TRUE,"general";"via2",#N/A,TRUE,"general";"via3",#N/A,TRUE,"general"}</definedName>
    <definedName name="qedcd" hidden="1">{"via1",#N/A,TRUE,"general";"via2",#N/A,TRUE,"general";"via3",#N/A,TRUE,"general"}</definedName>
    <definedName name="qeqewe" hidden="1">{"TAB1",#N/A,TRUE,"GENERAL";"TAB2",#N/A,TRUE,"GENERAL";"TAB3",#N/A,TRUE,"GENERAL";"TAB4",#N/A,TRUE,"GENERAL";"TAB5",#N/A,TRUE,"GENERAL"}</definedName>
    <definedName name="qewj" hidden="1">{"via1",#N/A,TRUE,"general";"via2",#N/A,TRUE,"general";"via3",#N/A,TRUE,"general"}</definedName>
    <definedName name="qq">#REF!</definedName>
    <definedName name="qqqqqw" hidden="1">{"via1",#N/A,TRUE,"general";"via2",#N/A,TRUE,"general";"via3",#N/A,TRUE,"general"}</definedName>
    <definedName name="qw">#REF!</definedName>
    <definedName name="qwdas2" hidden="1">{"via1",#N/A,TRUE,"general";"via2",#N/A,TRUE,"general";"via3",#N/A,TRUE,"general"}</definedName>
    <definedName name="qweqe" hidden="1">{"TAB1",#N/A,TRUE,"GENERAL";"TAB2",#N/A,TRUE,"GENERAL";"TAB3",#N/A,TRUE,"GENERAL";"TAB4",#N/A,TRUE,"GENERAL";"TAB5",#N/A,TRUE,"GENERAL"}</definedName>
    <definedName name="qwqwqwj" hidden="1">{"TAB1",#N/A,TRUE,"GENERAL";"TAB2",#N/A,TRUE,"GENERAL";"TAB3",#N/A,TRUE,"GENERAL";"TAB4",#N/A,TRUE,"GENERAL";"TAB5",#N/A,TRUE,"GENERAL"}</definedName>
    <definedName name="rds">#REF!</definedName>
    <definedName name="REAJUSTE">#REF!</definedName>
    <definedName name="REAJUSTE2">#REF!</definedName>
    <definedName name="REAJUSTES">#REF!</definedName>
    <definedName name="REG">'[71]Estado Resumen'!XFC1&gt;2.5</definedName>
    <definedName name="rege" hidden="1">{"TAB1",#N/A,TRUE,"GENERAL";"TAB2",#N/A,TRUE,"GENERAL";"TAB3",#N/A,TRUE,"GENERAL";"TAB4",#N/A,TRUE,"GENERAL";"TAB5",#N/A,TRUE,"GENERAL"}</definedName>
    <definedName name="regional">[33]CARRETERAS!$A$2</definedName>
    <definedName name="regresd" hidden="1">{"TAB1",#N/A,TRUE,"GENERAL";"TAB2",#N/A,TRUE,"GENERAL";"TAB3",#N/A,TRUE,"GENERAL";"TAB4",#N/A,TRUE,"GENERAL";"TAB5",#N/A,TRUE,"GENERAL"}</definedName>
    <definedName name="regthio" hidden="1">{"TAB1",#N/A,TRUE,"GENERAL";"TAB2",#N/A,TRUE,"GENERAL";"TAB3",#N/A,TRUE,"GENERAL";"TAB4",#N/A,TRUE,"GENERAL";"TAB5",#N/A,TRUE,"GENERAL"}</definedName>
    <definedName name="REGULAR" localSheetId="3">'[72]ESTADO VÍA-CRIT.TECNICO'!XFC1&gt;2.5</definedName>
    <definedName name="REGULAR">'[73]ESTADO VÍA-CRIT.TECNICO'!XFC1&gt;2.5</definedName>
    <definedName name="REGULAR4006">#REF!</definedName>
    <definedName name="REGULAR4006A">#REF!</definedName>
    <definedName name="REGULAR40CN01">#REF!</definedName>
    <definedName name="REGULAR40CNA">#REF!</definedName>
    <definedName name="REGULAR40CNB">#REF!</definedName>
    <definedName name="REGULAR55CN01">#REF!</definedName>
    <definedName name="REGULAR55CN03">#REF!</definedName>
    <definedName name="REGULAR5607">#REF!</definedName>
    <definedName name="REGULARAFIR5607">#REF!</definedName>
    <definedName name="REJHE" hidden="1">{"via1",#N/A,TRUE,"general";"via2",#N/A,TRUE,"general";"via3",#N/A,TRUE,"general"}</definedName>
    <definedName name="REJILLA">#REF!</definedName>
    <definedName name="RELACUION">#REF!</definedName>
    <definedName name="rell" localSheetId="3">#REF!</definedName>
    <definedName name="rell">#REF!</definedName>
    <definedName name="RELLG" localSheetId="3">#REF!</definedName>
    <definedName name="RELLG">#REF!</definedName>
    <definedName name="remb">'[17]330.1'!$H$52</definedName>
    <definedName name="rer" hidden="1">{"via1",#N/A,TRUE,"general";"via2",#N/A,TRUE,"general";"via3",#N/A,TRUE,"general"}</definedName>
    <definedName name="rererw" hidden="1">{"TAB1",#N/A,TRUE,"GENERAL";"TAB2",#N/A,TRUE,"GENERAL";"TAB3",#N/A,TRUE,"GENERAL";"TAB4",#N/A,TRUE,"GENERAL";"TAB5",#N/A,TRUE,"GENERAL"}</definedName>
    <definedName name="rerg" hidden="1">{"TAB1",#N/A,TRUE,"GENERAL";"TAB2",#N/A,TRUE,"GENERAL";"TAB3",#N/A,TRUE,"GENERAL";"TAB4",#N/A,TRUE,"GENERAL";"TAB5",#N/A,TRUE,"GENERAL"}</definedName>
    <definedName name="rerrrrw" hidden="1">{"TAB1",#N/A,TRUE,"GENERAL";"TAB2",#N/A,TRUE,"GENERAL";"TAB3",#N/A,TRUE,"GENERAL";"TAB4",#N/A,TRUE,"GENERAL";"TAB5",#N/A,TRUE,"GENERAL"}</definedName>
    <definedName name="residente">'[33]GENERALIDADES '!$E$9</definedName>
    <definedName name="RESU">#REF!</definedName>
    <definedName name="resumen">#REF!</definedName>
    <definedName name="RETRO">[4]BASE!$D$458</definedName>
    <definedName name="RETTRE" hidden="1">{"via1",#N/A,TRUE,"general";"via2",#N/A,TRUE,"general";"via3",#N/A,TRUE,"general"}</definedName>
    <definedName name="rety" hidden="1">{"TAB1",#N/A,TRUE,"GENERAL";"TAB2",#N/A,TRUE,"GENERAL";"TAB3",#N/A,TRUE,"GENERAL";"TAB4",#N/A,TRUE,"GENERAL";"TAB5",#N/A,TRUE,"GENERAL"}</definedName>
    <definedName name="rewfreg" hidden="1">{"via1",#N/A,TRUE,"general";"via2",#N/A,TRUE,"general";"via3",#N/A,TRUE,"general"}</definedName>
    <definedName name="rewr" hidden="1">{"via1",#N/A,TRUE,"general";"via2",#N/A,TRUE,"general";"via3",#N/A,TRUE,"general"}</definedName>
    <definedName name="REWWER" hidden="1">{"TAB1",#N/A,TRUE,"GENERAL";"TAB2",#N/A,TRUE,"GENERAL";"TAB3",#N/A,TRUE,"GENERAL";"TAB4",#N/A,TRUE,"GENERAL";"TAB5",#N/A,TRUE,"GENERAL"}</definedName>
    <definedName name="REY">'[77]Tabla 1.1'!#REF!</definedName>
    <definedName name="reyepoi" hidden="1">{"TAB1",#N/A,TRUE,"GENERAL";"TAB2",#N/A,TRUE,"GENERAL";"TAB3",#N/A,TRUE,"GENERAL";"TAB4",#N/A,TRUE,"GENERAL";"TAB5",#N/A,TRUE,"GENERAL"}</definedName>
    <definedName name="reyety" hidden="1">{"via1",#N/A,TRUE,"general";"via2",#N/A,TRUE,"general";"via3",#N/A,TRUE,"general"}</definedName>
    <definedName name="reyty" hidden="1">{"via1",#N/A,TRUE,"general";"via2",#N/A,TRUE,"general";"via3",#N/A,TRUE,"general"}</definedName>
    <definedName name="reyyt" hidden="1">{"via1",#N/A,TRUE,"general";"via2",#N/A,TRUE,"general";"via3",#N/A,TRUE,"general"}</definedName>
    <definedName name="rfhnhjyu" hidden="1">{"TAB1",#N/A,TRUE,"GENERAL";"TAB2",#N/A,TRUE,"GENERAL";"TAB3",#N/A,TRUE,"GENERAL";"TAB4",#N/A,TRUE,"GENERAL";"TAB5",#N/A,TRUE,"GENERAL"}</definedName>
    <definedName name="rfrf" hidden="1">{"via1",#N/A,TRUE,"general";"via2",#N/A,TRUE,"general";"via3",#N/A,TRUE,"general"}</definedName>
    <definedName name="rge" hidden="1">{"via1",#N/A,TRUE,"general";"via2",#N/A,TRUE,"general";"via3",#N/A,TRUE,"general"}</definedName>
    <definedName name="rgegg" hidden="1">{"via1",#N/A,TRUE,"general";"via2",#N/A,TRUE,"general";"via3",#N/A,TRUE,"general"}</definedName>
    <definedName name="rhh" hidden="1">{"TAB1",#N/A,TRUE,"GENERAL";"TAB2",#N/A,TRUE,"GENERAL";"TAB3",#N/A,TRUE,"GENERAL";"TAB4",#N/A,TRUE,"GENERAL";"TAB5",#N/A,TRUE,"GENERAL"}</definedName>
    <definedName name="rhrtd" hidden="1">{"TAB1",#N/A,TRUE,"GENERAL";"TAB2",#N/A,TRUE,"GENERAL";"TAB3",#N/A,TRUE,"GENERAL";"TAB4",#N/A,TRUE,"GENERAL";"TAB5",#N/A,TRUE,"GENERAL"}</definedName>
    <definedName name="rhtry" hidden="1">{"TAB1",#N/A,TRUE,"GENERAL";"TAB2",#N/A,TRUE,"GENERAL";"TAB3",#N/A,TRUE,"GENERAL";"TAB4",#N/A,TRUE,"GENERAL";"TAB5",#N/A,TRUE,"GENERAL"}</definedName>
    <definedName name="RICO">IF(Loan_Amount*Interest_Rate*Loan_Years*Loan_Start&gt;0,1,0)</definedName>
    <definedName name="rj" hidden="1">{"TAB1",#N/A,TRUE,"GENERAL";"TAB2",#N/A,TRUE,"GENERAL";"TAB3",#N/A,TRUE,"GENERAL";"TAB4",#N/A,TRUE,"GENERAL";"TAB5",#N/A,TRUE,"GENERAL"}</definedName>
    <definedName name="rjjth" hidden="1">{"TAB1",#N/A,TRUE,"GENERAL";"TAB2",#N/A,TRUE,"GENERAL";"TAB3",#N/A,TRUE,"GENERAL";"TAB4",#N/A,TRUE,"GENERAL";"TAB5",#N/A,TRUE,"GENERAL"}</definedName>
    <definedName name="rjy" hidden="1">{"via1",#N/A,TRUE,"general";"via2",#N/A,TRUE,"general";"via3",#N/A,TRUE,"general"}</definedName>
    <definedName name="rkjyk" hidden="1">{"TAB1",#N/A,TRUE,"GENERAL";"TAB2",#N/A,TRUE,"GENERAL";"TAB3",#N/A,TRUE,"GENERAL";"TAB4",#N/A,TRUE,"GENERAL";"TAB5",#N/A,TRUE,"GENERAL"}</definedName>
    <definedName name="rkru" hidden="1">{"via1",#N/A,TRUE,"general";"via2",#N/A,TRUE,"general";"via3",#N/A,TRUE,"general"}</definedName>
    <definedName name="rky" hidden="1">{"TAB1",#N/A,TRUE,"GENERAL";"TAB2",#N/A,TRUE,"GENERAL";"TAB3",#N/A,TRUE,"GENERAL";"TAB4",#N/A,TRUE,"GENERAL";"TAB5",#N/A,TRUE,"GENERAL"}</definedName>
    <definedName name="rl">#REF!</definedName>
    <definedName name="RLIGA">#REF!</definedName>
    <definedName name="rlo">#REF!</definedName>
    <definedName name="rm">#REF!</definedName>
    <definedName name="rñ">#REF!</definedName>
    <definedName name="rr">#REF!</definedName>
    <definedName name="rrr" hidden="1">{"via1",#N/A,TRUE,"general";"via2",#N/A,TRUE,"general";"via3",#N/A,TRUE,"general"}</definedName>
    <definedName name="rrrrrb" hidden="1">{"via1",#N/A,TRUE,"general";"via2",#N/A,TRUE,"general";"via3",#N/A,TRUE,"general"}</definedName>
    <definedName name="rrrrrrre" hidden="1">{"TAB1",#N/A,TRUE,"GENERAL";"TAB2",#N/A,TRUE,"GENERAL";"TAB3",#N/A,TRUE,"GENERAL";"TAB4",#N/A,TRUE,"GENERAL";"TAB5",#N/A,TRUE,"GENERAL"}</definedName>
    <definedName name="rrrrt" hidden="1">{"via1",#N/A,TRUE,"general";"via2",#N/A,TRUE,"general";"via3",#N/A,TRUE,"general"}</definedName>
    <definedName name="RRRTGTG">#REF!</definedName>
    <definedName name="rsdgsd5" hidden="1">{"TAB1",#N/A,TRUE,"GENERAL";"TAB2",#N/A,TRUE,"GENERAL";"TAB3",#N/A,TRUE,"GENERAL";"TAB4",#N/A,TRUE,"GENERAL";"TAB5",#N/A,TRUE,"GENERAL"}</definedName>
    <definedName name="rt">#REF!</definedName>
    <definedName name="rte">#REF!</definedName>
    <definedName name="rteg" hidden="1">{"via1",#N/A,TRUE,"general";"via2",#N/A,TRUE,"general";"via3",#N/A,TRUE,"general"}</definedName>
    <definedName name="rtert" hidden="1">{"TAB1",#N/A,TRUE,"GENERAL";"TAB2",#N/A,TRUE,"GENERAL";"TAB3",#N/A,TRUE,"GENERAL";"TAB4",#N/A,TRUE,"GENERAL";"TAB5",#N/A,TRUE,"GENERAL"}</definedName>
    <definedName name="rtes" hidden="1">{"via1",#N/A,TRUE,"general";"via2",#N/A,TRUE,"general";"via3",#N/A,TRUE,"general"}</definedName>
    <definedName name="rtewth" hidden="1">{"TAB1",#N/A,TRUE,"GENERAL";"TAB2",#N/A,TRUE,"GENERAL";"TAB3",#N/A,TRUE,"GENERAL";"TAB4",#N/A,TRUE,"GENERAL";"TAB5",#N/A,TRUE,"GENERAL"}</definedName>
    <definedName name="rthjtj" hidden="1">{"TAB1",#N/A,TRUE,"GENERAL";"TAB2",#N/A,TRUE,"GENERAL";"TAB3",#N/A,TRUE,"GENERAL";"TAB4",#N/A,TRUE,"GENERAL";"TAB5",#N/A,TRUE,"GENERAL"}</definedName>
    <definedName name="rthrthg" hidden="1">{"via1",#N/A,TRUE,"general";"via2",#N/A,TRUE,"general";"via3",#N/A,TRUE,"general"}</definedName>
    <definedName name="rthtrh" hidden="1">{"via1",#N/A,TRUE,"general";"via2",#N/A,TRUE,"general";"via3",#N/A,TRUE,"general"}</definedName>
    <definedName name="rtkk" hidden="1">{"via1",#N/A,TRUE,"general";"via2",#N/A,TRUE,"general";"via3",#N/A,TRUE,"general"}</definedName>
    <definedName name="rttthy" hidden="1">{"via1",#N/A,TRUE,"general";"via2",#N/A,TRUE,"general";"via3",#N/A,TRUE,"general"}</definedName>
    <definedName name="rtu" hidden="1">{"via1",#N/A,TRUE,"general";"via2",#N/A,TRUE,"general";"via3",#N/A,TRUE,"general"}</definedName>
    <definedName name="rtug" hidden="1">{"TAB1",#N/A,TRUE,"GENERAL";"TAB2",#N/A,TRUE,"GENERAL";"TAB3",#N/A,TRUE,"GENERAL";"TAB4",#N/A,TRUE,"GENERAL";"TAB5",#N/A,TRUE,"GENERAL"}</definedName>
    <definedName name="rtugsd" hidden="1">{"TAB1",#N/A,TRUE,"GENERAL";"TAB2",#N/A,TRUE,"GENERAL";"TAB3",#N/A,TRUE,"GENERAL";"TAB4",#N/A,TRUE,"GENERAL";"TAB5",#N/A,TRUE,"GENERAL"}</definedName>
    <definedName name="rturtu" hidden="1">{"via1",#N/A,TRUE,"general";"via2",#N/A,TRUE,"general";"via3",#N/A,TRUE,"general"}</definedName>
    <definedName name="rturu" hidden="1">{"via1",#N/A,TRUE,"general";"via2",#N/A,TRUE,"general";"via3",#N/A,TRUE,"general"}</definedName>
    <definedName name="rtut" hidden="1">{"via1",#N/A,TRUE,"general";"via2",#N/A,TRUE,"general";"via3",#N/A,TRUE,"general"}</definedName>
    <definedName name="rtutru" hidden="1">{"via1",#N/A,TRUE,"general";"via2",#N/A,TRUE,"general";"via3",#N/A,TRUE,"general"}</definedName>
    <definedName name="rtuy" hidden="1">{"via1",#N/A,TRUE,"general";"via2",#N/A,TRUE,"general";"via3",#N/A,TRUE,"general"}</definedName>
    <definedName name="rty">#REF!</definedName>
    <definedName name="rtyhr" hidden="1">{"TAB1",#N/A,TRUE,"GENERAL";"TAB2",#N/A,TRUE,"GENERAL";"TAB3",#N/A,TRUE,"GENERAL";"TAB4",#N/A,TRUE,"GENERAL";"TAB5",#N/A,TRUE,"GENERAL"}</definedName>
    <definedName name="rtym" hidden="1">{"via1",#N/A,TRUE,"general";"via2",#N/A,TRUE,"general";"via3",#N/A,TRUE,"general"}</definedName>
    <definedName name="rtyrey" hidden="1">{"TAB1",#N/A,TRUE,"GENERAL";"TAB2",#N/A,TRUE,"GENERAL";"TAB3",#N/A,TRUE,"GENERAL";"TAB4",#N/A,TRUE,"GENERAL";"TAB5",#N/A,TRUE,"GENERAL"}</definedName>
    <definedName name="rtyrh" hidden="1">{"via1",#N/A,TRUE,"general";"via2",#N/A,TRUE,"general";"via3",#N/A,TRUE,"general"}</definedName>
    <definedName name="RTYRTY" hidden="1">{"via1",#N/A,TRUE,"general";"via2",#N/A,TRUE,"general";"via3",#N/A,TRUE,"general"}</definedName>
    <definedName name="rtyt" hidden="1">{"TAB1",#N/A,TRUE,"GENERAL";"TAB2",#N/A,TRUE,"GENERAL";"TAB3",#N/A,TRUE,"GENERAL";"TAB4",#N/A,TRUE,"GENERAL";"TAB5",#N/A,TRUE,"GENERAL"}</definedName>
    <definedName name="rtytry" hidden="1">{"via1",#N/A,TRUE,"general";"via2",#N/A,TRUE,"general";"via3",#N/A,TRUE,"general"}</definedName>
    <definedName name="ruru" hidden="1">{"TAB1",#N/A,TRUE,"GENERAL";"TAB2",#N/A,TRUE,"GENERAL";"TAB3",#N/A,TRUE,"GENERAL";"TAB4",#N/A,TRUE,"GENERAL";"TAB5",#N/A,TRUE,"GENERAL"}</definedName>
    <definedName name="RUTA" localSheetId="0">DATE(YEAR([0]!Loan_Start),MONTH([0]!Loan_Start)+Payment_Number,DAY([0]!Loan_Start))</definedName>
    <definedName name="RUTA" localSheetId="1">DATE(YEAR([0]!Loan_Start),MONTH([0]!Loan_Start)+Payment_Number,DAY([0]!Loan_Start))</definedName>
    <definedName name="RUTA">DATE(YEAR([0]!Loan_Start),MONTH([0]!Loan_Start)+Payment_Number,DAY([0]!Loan_Start))</definedName>
    <definedName name="rutu" hidden="1">{"via1",#N/A,TRUE,"general";"via2",#N/A,TRUE,"general";"via3",#N/A,TRUE,"general"}</definedName>
    <definedName name="RW">[78]items!$C$4:$J$248</definedName>
    <definedName name="rwt" hidden="1">{"via1",#N/A,TRUE,"general";"via2",#N/A,TRUE,"general";"via3",#N/A,TRUE,"general"}</definedName>
    <definedName name="ry">#REF!</definedName>
    <definedName name="ryeryb" hidden="1">{"TAB1",#N/A,TRUE,"GENERAL";"TAB2",#N/A,TRUE,"GENERAL";"TAB3",#N/A,TRUE,"GENERAL";"TAB4",#N/A,TRUE,"GENERAL";"TAB5",#N/A,TRUE,"GENERAL"}</definedName>
    <definedName name="rytrsdg" hidden="1">{"via1",#N/A,TRUE,"general";"via2",#N/A,TRUE,"general";"via3",#N/A,TRUE,"general"}</definedName>
    <definedName name="saa" hidden="1">{"via1",#N/A,TRUE,"general";"via2",#N/A,TRUE,"general";"via3",#N/A,TRUE,"general"}</definedName>
    <definedName name="Sabaneta">'[25]SABANETA 3335'!$B$7:$L$475</definedName>
    <definedName name="SAD" hidden="1">{"via1",#N/A,TRUE,"general";"via2",#N/A,TRUE,"general";"via3",#N/A,TRUE,"general"}</definedName>
    <definedName name="SADF" hidden="1">{"via1",#N/A,TRUE,"general";"via2",#N/A,TRUE,"general";"via3",#N/A,TRUE,"general"}</definedName>
    <definedName name="sadff" hidden="1">{"TAB1",#N/A,TRUE,"GENERAL";"TAB2",#N/A,TRUE,"GENERAL";"TAB3",#N/A,TRUE,"GENERAL";"TAB4",#N/A,TRUE,"GENERAL";"TAB5",#N/A,TRUE,"GENERAL"}</definedName>
    <definedName name="sadfo" hidden="1">{"via1",#N/A,TRUE,"general";"via2",#N/A,TRUE,"general";"via3",#N/A,TRUE,"general"}</definedName>
    <definedName name="safdp" hidden="1">{"TAB1",#N/A,TRUE,"GENERAL";"TAB2",#N/A,TRUE,"GENERAL";"TAB3",#N/A,TRUE,"GENERAL";"TAB4",#N/A,TRUE,"GENERAL";"TAB5",#N/A,TRUE,"GENERAL"}</definedName>
    <definedName name="SALID1">#REF!</definedName>
    <definedName name="SALID2">#REF!</definedName>
    <definedName name="SAOG7">#REF!</definedName>
    <definedName name="SAOG7OCTUBRE">#REF!</definedName>
    <definedName name="sbe">#REF!</definedName>
    <definedName name="sbgfbgdr" hidden="1">{"via1",#N/A,TRUE,"general";"via2",#N/A,TRUE,"general";"via3",#N/A,TRUE,"general"}</definedName>
    <definedName name="sc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">#REF!</definedName>
    <definedName name="sdaf" hidden="1">{"via1",#N/A,TRUE,"general";"via2",#N/A,TRUE,"general";"via3",#N/A,TRUE,"general"}</definedName>
    <definedName name="sdas" hidden="1">{"via1",#N/A,TRUE,"general";"via2",#N/A,TRUE,"general";"via3",#N/A,TRUE,"general"}</definedName>
    <definedName name="sdasdf" hidden="1">{"via1",#N/A,TRUE,"general";"via2",#N/A,TRUE,"general";"via3",#N/A,TRUE,"general"}</definedName>
    <definedName name="SDCDSCT" hidden="1">{"TAB1",#N/A,TRUE,"GENERAL";"TAB2",#N/A,TRUE,"GENERAL";"TAB3",#N/A,TRUE,"GENERAL";"TAB4",#N/A,TRUE,"GENERAL";"TAB5",#N/A,TRUE,"GENERAL"}</definedName>
    <definedName name="SDE">#REF!</definedName>
    <definedName name="SDFCE" hidden="1">{"TAB1",#N/A,TRUE,"GENERAL";"TAB2",#N/A,TRUE,"GENERAL";"TAB3",#N/A,TRUE,"GENERAL";"TAB4",#N/A,TRUE,"GENERAL";"TAB5",#N/A,TRUE,"GENERAL"}</definedName>
    <definedName name="sdfd" hidden="1">{"via1",#N/A,TRUE,"general";"via2",#N/A,TRUE,"general";"via3",#N/A,TRUE,"general"}</definedName>
    <definedName name="sdfds" hidden="1">{"via1",#N/A,TRUE,"general";"via2",#N/A,TRUE,"general";"via3",#N/A,TRUE,"general"}</definedName>
    <definedName name="SDFDSO" hidden="1">{"via1",#N/A,TRUE,"general";"via2",#N/A,TRUE,"general";"via3",#N/A,TRUE,"general"}</definedName>
    <definedName name="sdfdstp" hidden="1">{"TAB1",#N/A,TRUE,"GENERAL";"TAB2",#N/A,TRUE,"GENERAL";"TAB3",#N/A,TRUE,"GENERAL";"TAB4",#N/A,TRUE,"GENERAL";"TAB5",#N/A,TRUE,"GENERAL"}</definedName>
    <definedName name="SDFEO" hidden="1">{"via1",#N/A,TRUE,"general";"via2",#N/A,TRUE,"general";"via3",#N/A,TRUE,"general"}</definedName>
    <definedName name="SDFG">[43]BASE!$C$3</definedName>
    <definedName name="sdfgdsfk" hidden="1">{"via1",#N/A,TRUE,"general";"via2",#N/A,TRUE,"general";"via3",#N/A,TRUE,"general"}</definedName>
    <definedName name="sdfgsg" hidden="1">{"via1",#N/A,TRUE,"general";"via2",#N/A,TRUE,"general";"via3",#N/A,TRUE,"general"}</definedName>
    <definedName name="sdfhjfasdfjasj">#REF!</definedName>
    <definedName name="SDFLJK" hidden="1">{"TAB1",#N/A,TRUE,"GENERAL";"TAB2",#N/A,TRUE,"GENERAL";"TAB3",#N/A,TRUE,"GENERAL";"TAB4",#N/A,TRUE,"GENERAL";"TAB5",#N/A,TRUE,"GENERAL"}</definedName>
    <definedName name="sdfsd4" hidden="1">{"via1",#N/A,TRUE,"general";"via2",#N/A,TRUE,"general";"via3",#N/A,TRUE,"general"}</definedName>
    <definedName name="SDFSDF" hidden="1">{"TAB1",#N/A,TRUE,"GENERAL";"TAB2",#N/A,TRUE,"GENERAL";"TAB3",#N/A,TRUE,"GENERAL";"TAB4",#N/A,TRUE,"GENERAL";"TAB5",#N/A,TRUE,"GENERAL"}</definedName>
    <definedName name="sdfsdfb" hidden="1">{"via1",#N/A,TRUE,"general";"via2",#N/A,TRUE,"general";"via3",#N/A,TRUE,"general"}</definedName>
    <definedName name="SDFSF" hidden="1">{"TAB1",#N/A,TRUE,"GENERAL";"TAB2",#N/A,TRUE,"GENERAL";"TAB3",#N/A,TRUE,"GENERAL";"TAB4",#N/A,TRUE,"GENERAL";"TAB5",#N/A,TRUE,"GENERAL"}</definedName>
    <definedName name="sdfsv" hidden="1">{"TAB1",#N/A,TRUE,"GENERAL";"TAB2",#N/A,TRUE,"GENERAL";"TAB3",#N/A,TRUE,"GENERAL";"TAB4",#N/A,TRUE,"GENERAL";"TAB5",#N/A,TRUE,"GENERAL"}</definedName>
    <definedName name="sdgfd" hidden="1">{"TAB1",#N/A,TRUE,"GENERAL";"TAB2",#N/A,TRUE,"GENERAL";"TAB3",#N/A,TRUE,"GENERAL";"TAB4",#N/A,TRUE,"GENERAL";"TAB5",#N/A,TRUE,"GENERAL"}</definedName>
    <definedName name="sdgfgp" hidden="1">{"via1",#N/A,TRUE,"general";"via2",#N/A,TRUE,"general";"via3",#N/A,TRUE,"general"}</definedName>
    <definedName name="sdgfiu" hidden="1">{"via1",#N/A,TRUE,"general";"via2",#N/A,TRUE,"general";"via3",#N/A,TRUE,"general"}</definedName>
    <definedName name="sdgsd" hidden="1">{"TAB1",#N/A,TRUE,"GENERAL";"TAB2",#N/A,TRUE,"GENERAL";"TAB3",#N/A,TRUE,"GENERAL";"TAB4",#N/A,TRUE,"GENERAL";"TAB5",#N/A,TRUE,"GENERAL"}</definedName>
    <definedName name="sdgsg" hidden="1">{"via1",#N/A,TRUE,"general";"via2",#N/A,TRUE,"general";"via3",#N/A,TRUE,"general"}</definedName>
    <definedName name="SDIKOM" hidden="1">{"TAB1",#N/A,TRUE,"GENERAL";"TAB2",#N/A,TRUE,"GENERAL";"TAB3",#N/A,TRUE,"GENERAL";"TAB4",#N/A,TRUE,"GENERAL";"TAB5",#N/A,TRUE,"GENERAL"}</definedName>
    <definedName name="sdsdfh" hidden="1">{"via1",#N/A,TRUE,"general";"via2",#N/A,TRUE,"general";"via3",#N/A,TRUE,"general"}</definedName>
    <definedName name="SE">[79]Datos!$B$3:$D$72</definedName>
    <definedName name="segundo">'[18]ESTADO RED'!#REF!</definedName>
    <definedName name="SepOct">'[50]Sep-Oct'!$A$12:$H$30</definedName>
    <definedName name="SepOct_C">'[66]Sep-Oct'!$A$31:$H$45</definedName>
    <definedName name="septico">#REF!</definedName>
    <definedName name="setrj" hidden="1">{"via1",#N/A,TRUE,"general";"via2",#N/A,TRUE,"general";"via3",#N/A,TRUE,"general"}</definedName>
    <definedName name="sett" hidden="1">{"via1",#N/A,TRUE,"general";"via2",#N/A,TRUE,"general";"via3",#N/A,TRUE,"general"}</definedName>
    <definedName name="sfasf" hidden="1">{"TAB1",#N/A,TRUE,"GENERAL";"TAB2",#N/A,TRUE,"GENERAL";"TAB3",#N/A,TRUE,"GENERAL";"TAB4",#N/A,TRUE,"GENERAL";"TAB5",#N/A,TRUE,"GENERAL"}</definedName>
    <definedName name="SFHSGFH" hidden="1">{"TAB1",#N/A,TRUE,"GENERAL";"TAB2",#N/A,TRUE,"GENERAL";"TAB3",#N/A,TRUE,"GENERAL";"TAB4",#N/A,TRUE,"GENERAL";"TAB5",#N/A,TRUE,"GENERAL"}</definedName>
    <definedName name="sfsd" hidden="1">{"via1",#N/A,TRUE,"general";"via2",#N/A,TRUE,"general";"via3",#N/A,TRUE,"general"}</definedName>
    <definedName name="sfsdf" hidden="1">{"TAB1",#N/A,TRUE,"GENERAL";"TAB2",#N/A,TRUE,"GENERAL";"TAB3",#N/A,TRUE,"GENERAL";"TAB4",#N/A,TRUE,"GENERAL";"TAB5",#N/A,TRUE,"GENERAL"}</definedName>
    <definedName name="sfsdferg" hidden="1">{"TAB1",#N/A,TRUE,"GENERAL";"TAB2",#N/A,TRUE,"GENERAL";"TAB3",#N/A,TRUE,"GENERAL";"TAB4",#N/A,TRUE,"GENERAL";"TAB5",#N/A,TRUE,"GENERAL"}</definedName>
    <definedName name="sfsdfs" hidden="1">{"TAB1",#N/A,TRUE,"GENERAL";"TAB2",#N/A,TRUE,"GENERAL";"TAB3",#N/A,TRUE,"GENERAL";"TAB4",#N/A,TRUE,"GENERAL";"TAB5",#N/A,TRUE,"GENERAL"}</definedName>
    <definedName name="SHARED_FORMULA_21">#N/A</definedName>
    <definedName name="si">#REF!</definedName>
    <definedName name="SIKAD">#REF!</definedName>
    <definedName name="sin_nombre_2">#REF!</definedName>
    <definedName name="sk">#REF!</definedName>
    <definedName name="SLPVC">#REF!</definedName>
    <definedName name="sm">#REF!</definedName>
    <definedName name="SMMLV">[13]PRESTA!$C$14</definedName>
    <definedName name="sn">#REF!</definedName>
    <definedName name="snw">#REF!</definedName>
    <definedName name="sñ">#REF!</definedName>
    <definedName name="so">#REF!</definedName>
    <definedName name="SOLDA">#REF!</definedName>
    <definedName name="SOLPVC">#REF!</definedName>
    <definedName name="sq" hidden="1">#REF!</definedName>
    <definedName name="sr">#REF!</definedName>
    <definedName name="srwrwr" hidden="1">{"TAB1",#N/A,TRUE,"GENERAL";"TAB2",#N/A,TRUE,"GENERAL";"TAB3",#N/A,TRUE,"GENERAL";"TAB4",#N/A,TRUE,"GENERAL";"TAB5",#N/A,TRUE,"GENERAL"}</definedName>
    <definedName name="ss">#REF!</definedName>
    <definedName name="sss">#REF!</definedName>
    <definedName name="sssss7" hidden="1">{"via1",#N/A,TRUE,"general";"via2",#N/A,TRUE,"general";"via3",#N/A,TRUE,"general"}</definedName>
    <definedName name="sssssa" hidden="1">{"TAB1",#N/A,TRUE,"GENERAL";"TAB2",#N/A,TRUE,"GENERAL";"TAB3",#N/A,TRUE,"GENERAL";"TAB4",#N/A,TRUE,"GENERAL";"TAB5",#N/A,TRUE,"GENERAL"}</definedName>
    <definedName name="SSSSSSS">IF(Loan_Amount*Interest_Rate*Loan_Years*Loan_Start&gt;0,1,0)</definedName>
    <definedName name="sssssy" hidden="1">{"via1",#N/A,TRUE,"general";"via2",#N/A,TRUE,"general";"via3",#N/A,TRUE,"general"}</definedName>
    <definedName name="stt" hidden="1">{"via1",#N/A,TRUE,"general";"via2",#N/A,TRUE,"general";"via3",#N/A,TRUE,"general"}</definedName>
    <definedName name="SUBA">'[80]SUB APU'!$A$1:$D$65536</definedName>
    <definedName name="Subprograma">[12]Validaciones!$E$3:$E$3</definedName>
    <definedName name="Subprograma1">[12]Validaciones!$E$4:$E$4</definedName>
    <definedName name="Subprograma2">[12]Validaciones!$E$5:$E$7</definedName>
    <definedName name="Subprograma3">[12]Validaciones!$E$8</definedName>
    <definedName name="SUELLEN">#REF!</definedName>
    <definedName name="sum">'[77]Tabla 1.1'!#REF!</definedName>
    <definedName name="suma">[81]Hoja1!$F$60</definedName>
    <definedName name="SUMIN">#REF!</definedName>
    <definedName name="swsw" hidden="1">{"via1",#N/A,TRUE,"general";"via2",#N/A,TRUE,"general";"via3",#N/A,TRUE,"general"}</definedName>
    <definedName name="swsw3" hidden="1">{"TAB1",#N/A,TRUE,"GENERAL";"TAB2",#N/A,TRUE,"GENERAL";"TAB3",#N/A,TRUE,"GENERAL";"TAB4",#N/A,TRUE,"GENERAL";"TAB5",#N/A,TRUE,"GENERAL"}</definedName>
    <definedName name="t" localSheetId="3">[2]!absc</definedName>
    <definedName name="t" localSheetId="0">[2]!absc</definedName>
    <definedName name="t" localSheetId="1">[2]!absc</definedName>
    <definedName name="t">[2]!absc</definedName>
    <definedName name="T22JH">#REF!</definedName>
    <definedName name="T32JH">#REF!</definedName>
    <definedName name="T33JH">#REF!</definedName>
    <definedName name="T42JH">#REF!</definedName>
    <definedName name="T43JH">#REF!</definedName>
    <definedName name="T44JH">#REF!</definedName>
    <definedName name="t5t5" hidden="1">{"TAB1",#N/A,TRUE,"GENERAL";"TAB2",#N/A,TRUE,"GENERAL";"TAB3",#N/A,TRUE,"GENERAL";"TAB4",#N/A,TRUE,"GENERAL";"TAB5",#N/A,TRUE,"GENERAL"}</definedName>
    <definedName name="T62JH">#REF!</definedName>
    <definedName name="T63JH">#REF!</definedName>
    <definedName name="T64JH">#REF!</definedName>
    <definedName name="T66JH">#REF!</definedName>
    <definedName name="T82JH">#REF!</definedName>
    <definedName name="T83JH">#REF!</definedName>
    <definedName name="T84JH">#REF!</definedName>
    <definedName name="T88EB">#REF!</definedName>
    <definedName name="T88EL">#REF!</definedName>
    <definedName name="TA">[82]Hoja2!$A$1:$A$2</definedName>
    <definedName name="TAB">#REF!</definedName>
    <definedName name="TABLA" localSheetId="3">#REF!</definedName>
    <definedName name="TABLA">#REF!</definedName>
    <definedName name="TABLILLA">[36]BASE!$D$396</definedName>
    <definedName name="TACOM">#REF!</definedName>
    <definedName name="TACOM1">[83]BASE!$D$306</definedName>
    <definedName name="TACOR">[4]BASE!$D$471</definedName>
    <definedName name="TAPAM">#REF!</definedName>
    <definedName name="TASP1">#REF!</definedName>
    <definedName name="TASP2">#REF!</definedName>
    <definedName name="TASP3">#REF!</definedName>
    <definedName name="TASP4">#REF!</definedName>
    <definedName name="TASR4">#REF!</definedName>
    <definedName name="tb">#REF!</definedName>
    <definedName name="tdy" hidden="1">{"TAB1",#N/A,TRUE,"GENERAL";"TAB2",#N/A,TRUE,"GENERAL";"TAB3",#N/A,TRUE,"GENERAL";"TAB4",#N/A,TRUE,"GENERAL";"TAB5",#N/A,TRUE,"GENERAL"}</definedName>
    <definedName name="TECN" localSheetId="0">DATE(YEAR([0]!Loan_Start),MONTH([0]!Loan_Start)+Payment_Number,DAY([0]!Loan_Start))</definedName>
    <definedName name="TECN" localSheetId="1">DATE(YEAR([0]!Loan_Start),MONTH([0]!Loan_Start)+Payment_Number,DAY([0]!Loan_Start))</definedName>
    <definedName name="TECN">DATE(YEAR(Loan_Start),MONTH(Loan_Start)+Payment_Number,DAY(Loan_Start))</definedName>
    <definedName name="TEJAB">#REF!</definedName>
    <definedName name="TEJAJ">#REF!</definedName>
    <definedName name="TEJBAR">[5]BASE!#REF!</definedName>
    <definedName name="TELEP">#REF!</definedName>
    <definedName name="TERM">#REF!</definedName>
    <definedName name="tewst" hidden="1">{"TAB1",#N/A,TRUE,"GENERAL";"TAB2",#N/A,TRUE,"GENERAL";"TAB3",#N/A,TRUE,"GENERAL";"TAB4",#N/A,TRUE,"GENERAL";"TAB5",#N/A,TRUE,"GENERAL"}</definedName>
    <definedName name="teytrh" hidden="1">{"via1",#N/A,TRUE,"general";"via2",#N/A,TRUE,"general";"via3",#N/A,TRUE,"general"}</definedName>
    <definedName name="TGALV">#REF!</definedName>
    <definedName name="th">#REF!</definedName>
    <definedName name="TH10J">#REF!</definedName>
    <definedName name="thdh" hidden="1">{"TAB1",#N/A,TRUE,"GENERAL";"TAB2",#N/A,TRUE,"GENERAL";"TAB3",#N/A,TRUE,"GENERAL";"TAB4",#N/A,TRUE,"GENERAL";"TAB5",#N/A,TRUE,"GENERAL"}</definedName>
    <definedName name="THF6JH">#REF!</definedName>
    <definedName name="THF6RO">#REF!</definedName>
    <definedName name="THF8JH">#REF!</definedName>
    <definedName name="thtj" hidden="1">{"via1",#N/A,TRUE,"general";"via2",#N/A,TRUE,"general";"via3",#N/A,TRUE,"general"}</definedName>
    <definedName name="tipo">[39]PARÁMETROS!$B$21:$B$30</definedName>
    <definedName name="Tipoconst">[12]Validaciones!$S$3:$S$7</definedName>
    <definedName name="tipov">#REF!</definedName>
    <definedName name="TIT">#REF!</definedName>
    <definedName name="titi">IF(Loan_Amount*Interest_Rate*Loan_Years*Loan_Start&gt;0,1,0)</definedName>
    <definedName name="TITO">IF(RICO,Header_Row+[0]!TUPI,Header_Row)</definedName>
    <definedName name="TITOF">IF(RICO,Header_Row+[0]!TUPI,Header_Row)</definedName>
    <definedName name="titu">#REF!</definedName>
    <definedName name="titu2">#REF!</definedName>
    <definedName name="TITULO" localSheetId="3">#REF!</definedName>
    <definedName name="TITULO">#REF!</definedName>
    <definedName name="_xlnm.Print_Titles" localSheetId="0">'PRES. INTERV. EU 2023. ADICION'!$1:$6</definedName>
    <definedName name="_xlnm.Print_Titles" localSheetId="1">'PRES. INTERV. EU 2023. INICIO'!$1:$6</definedName>
    <definedName name="_xlnm.Print_Titles" localSheetId="2">'PRES. INTERV. EU 2023.CTTO'!$1:$6</definedName>
    <definedName name="_xlnm.Print_Titles">#N/A</definedName>
    <definedName name="Títulos_a_imprimir_IM">#REF!</definedName>
    <definedName name="tj">#REF!</definedName>
    <definedName name="tl">#REF!</definedName>
    <definedName name="tn">#REF!</definedName>
    <definedName name="TNOV10">[4]BASE!$D$213</definedName>
    <definedName name="TNOV12">[4]BASE!$D$214</definedName>
    <definedName name="TNOV16">[4]BASE!$D$215</definedName>
    <definedName name="TNOV18">[4]BASE!$D$216</definedName>
    <definedName name="TNOV20">[4]BASE!$D$217</definedName>
    <definedName name="TNOV6">[4]BASE!$D$211</definedName>
    <definedName name="TNOV8">[4]BASE!$D$212</definedName>
    <definedName name="TORNI">#REF!</definedName>
    <definedName name="tortas" hidden="1">{"TAB1",#N/A,TRUE,"GENERAL";"TAB2",#N/A,TRUE,"GENERAL";"TAB3",#N/A,TRUE,"GENERAL";"TAB4",#N/A,TRUE,"GENERAL";"TAB5",#N/A,TRUE,"GENERAL"}</definedName>
    <definedName name="tortas2" hidden="1">{"via1",#N/A,TRUE,"general";"via2",#N/A,TRUE,"general";"via3",#N/A,TRUE,"general"}</definedName>
    <definedName name="Tot_Act01">#REF!</definedName>
    <definedName name="Tot_Act02">#REF!</definedName>
    <definedName name="Tot_Act03">#REF!</definedName>
    <definedName name="TOTAL" localSheetId="3">#REF!</definedName>
    <definedName name="TOTAL">#REF!</definedName>
    <definedName name="Total_Interest">#REF!</definedName>
    <definedName name="Total_Pay">#REF!</definedName>
    <definedName name="Total_Payment" localSheetId="0">Scheduled_Payment+Extra_Payment</definedName>
    <definedName name="Total_Payment" localSheetId="1">Scheduled_Payment+Extra_Payment</definedName>
    <definedName name="Total_Payment">Scheduled_Payment+Extra_Payment</definedName>
    <definedName name="TOTALAFIR4006">#REF!</definedName>
    <definedName name="TOTALAFIR4006A">#REF!</definedName>
    <definedName name="TOTALAFIR40CN01">#REF!</definedName>
    <definedName name="TOTALAFIR55CN01">#REF!</definedName>
    <definedName name="TOTALAFIR55CN03">#REF!</definedName>
    <definedName name="TOTALAFIR5607">#REF!</definedName>
    <definedName name="TotalOpti">#REF!</definedName>
    <definedName name="TOTALOPTIM">[84]Hoja2!$E$11:$E$704</definedName>
    <definedName name="TOTALOPTIMIZACION">[84]Hoja2!$E$11:$E$704</definedName>
    <definedName name="TOTALPAV4006">#REF!</definedName>
    <definedName name="TOTALPAV4006A">#REF!</definedName>
    <definedName name="TOTALPAV40CN01">#REF!</definedName>
    <definedName name="TOTALPAV40CNA">#REF!</definedName>
    <definedName name="TOTALPAV40CNB">#REF!</definedName>
    <definedName name="TOTALPAV55CN01">#REF!</definedName>
    <definedName name="TOTALPAV55CN03">#REF!</definedName>
    <definedName name="TOTALPAV55CNO3">#REF!</definedName>
    <definedName name="TOTALPAV5607">#REF!</definedName>
    <definedName name="TOTALREPOS">[84]Hoja2!$E$11:$E$704</definedName>
    <definedName name="TOTALREPOSICION">[84]Hoja2!$E$11:$E$704</definedName>
    <definedName name="TPVCME">#REF!</definedName>
    <definedName name="TPVCP1">#REF!</definedName>
    <definedName name="TPVCS3">[10]BASE!#REF!</definedName>
    <definedName name="TPVCS4">#REF!</definedName>
    <definedName name="tr" hidden="1">{"TAB1",#N/A,TRUE,"GENERAL";"TAB2",#N/A,TRUE,"GENERAL";"TAB3",#N/A,TRUE,"GENERAL";"TAB4",#N/A,TRUE,"GENERAL";"TAB5",#N/A,TRUE,"GENERAL"}</definedName>
    <definedName name="TRANA">[10]BASE!#REF!</definedName>
    <definedName name="TRANAG">[4]BASE!$D$501</definedName>
    <definedName name="TRANAR">[4]BASE!$D$492</definedName>
    <definedName name="TRANS">[4]BASE!$D$493</definedName>
    <definedName name="TRAT">[85]desmonte!$E$48</definedName>
    <definedName name="tres">#REF!</definedName>
    <definedName name="trest" hidden="1">{"TAB1",#N/A,TRUE,"GENERAL";"TAB2",#N/A,TRUE,"GENERAL";"TAB3",#N/A,TRUE,"GENERAL";"TAB4",#N/A,TRUE,"GENERAL";"TAB5",#N/A,TRUE,"GENERAL"}</definedName>
    <definedName name="tret" hidden="1">{"TAB1",#N/A,TRUE,"GENERAL";"TAB2",#N/A,TRUE,"GENERAL";"TAB3",#N/A,TRUE,"GENERAL";"TAB4",#N/A,TRUE,"GENERAL";"TAB5",#N/A,TRUE,"GENERAL"}</definedName>
    <definedName name="trh" hidden="1">{"via1",#N/A,TRUE,"general";"via2",#N/A,TRUE,"general";"via3",#N/A,TRUE,"general"}</definedName>
    <definedName name="trhfh" hidden="1">{"via1",#N/A,TRUE,"general";"via2",#N/A,TRUE,"general";"via3",#N/A,TRUE,"general"}</definedName>
    <definedName name="trimestre1">'[27]ESTADO RED'!$E$8</definedName>
    <definedName name="TRITM">#REF!</definedName>
    <definedName name="TRITU">[4]BASE!$D$60</definedName>
    <definedName name="trjfgjh" hidden="1">{"via1",#N/A,TRUE,"general";"via2",#N/A,TRUE,"general";"via3",#N/A,TRUE,"general"}</definedName>
    <definedName name="tru" hidden="1">{"via1",#N/A,TRUE,"general";"via2",#N/A,TRUE,"general";"via3",#N/A,TRUE,"general"}</definedName>
    <definedName name="truds" hidden="1">{"via1",#N/A,TRUE,"general";"via2",#N/A,TRUE,"general";"via3",#N/A,TRUE,"general"}</definedName>
    <definedName name="trutu" hidden="1">{"via1",#N/A,TRUE,"general";"via2",#N/A,TRUE,"general";"via3",#N/A,TRUE,"general"}</definedName>
    <definedName name="trydfg" hidden="1">{"via1",#N/A,TRUE,"general";"via2",#N/A,TRUE,"general";"via3",#N/A,TRUE,"general"}</definedName>
    <definedName name="trydtrygf" hidden="1">{"via1",#N/A,TRUE,"general";"via2",#N/A,TRUE,"general";"via3",#N/A,TRUE,"general"}</definedName>
    <definedName name="tryery" hidden="1">{"TAB1",#N/A,TRUE,"GENERAL";"TAB2",#N/A,TRUE,"GENERAL";"TAB3",#N/A,TRUE,"GENERAL";"TAB4",#N/A,TRUE,"GENERAL";"TAB5",#N/A,TRUE,"GENERAL"}</definedName>
    <definedName name="tryi6" hidden="1">{"TAB1",#N/A,TRUE,"GENERAL";"TAB2",#N/A,TRUE,"GENERAL";"TAB3",#N/A,TRUE,"GENERAL";"TAB4",#N/A,TRUE,"GENERAL";"TAB5",#N/A,TRUE,"GENERAL"}</definedName>
    <definedName name="tryrth" hidden="1">{"via1",#N/A,TRUE,"general";"via2",#N/A,TRUE,"general";"via3",#N/A,TRUE,"general"}</definedName>
    <definedName name="tsert" hidden="1">{"TAB1",#N/A,TRUE,"GENERAL";"TAB2",#N/A,TRUE,"GENERAL";"TAB3",#N/A,TRUE,"GENERAL";"TAB4",#N/A,TRUE,"GENERAL";"TAB5",#N/A,TRUE,"GENERAL"}</definedName>
    <definedName name="tt">#REF!</definedName>
    <definedName name="TtlCD">[65]PRESUPUESTO!$G$541</definedName>
    <definedName name="TTR" hidden="1">{"via1",#N/A,TRUE,"general";"via2",#N/A,TRUE,"general";"via3",#N/A,TRUE,"general"}</definedName>
    <definedName name="ttrff" hidden="1">{"via1",#N/A,TRUE,"general";"via2",#N/A,TRUE,"general";"via3",#N/A,TRUE,"general"}</definedName>
    <definedName name="ttt" hidden="1">{"TAB1",#N/A,TRUE,"GENERAL";"TAB2",#N/A,TRUE,"GENERAL";"TAB3",#N/A,TRUE,"GENERAL";"TAB4",#N/A,TRUE,"GENERAL";"TAB5",#N/A,TRUE,"GENERAL"}</definedName>
    <definedName name="tttt7" hidden="1">{"via1",#N/A,TRUE,"general";"via2",#N/A,TRUE,"general";"via3",#N/A,TRUE,"general"}</definedName>
    <definedName name="tttthy" hidden="1">{"TAB1",#N/A,TRUE,"GENERAL";"TAB2",#N/A,TRUE,"GENERAL";"TAB3",#N/A,TRUE,"GENERAL";"TAB4",#N/A,TRUE,"GENERAL";"TAB5",#N/A,TRUE,"GENERAL"}</definedName>
    <definedName name="ttttr" hidden="1">{"via1",#N/A,TRUE,"general";"via2",#N/A,TRUE,"general";"via3",#N/A,TRUE,"general"}</definedName>
    <definedName name="ttttt" hidden="1">{"TAB1",#N/A,TRUE,"GENERAL";"TAB2",#N/A,TRUE,"GENERAL";"TAB3",#N/A,TRUE,"GENERAL";"TAB4",#N/A,TRUE,"GENERAL";"TAB5",#N/A,TRUE,"GENERAL"}</definedName>
    <definedName name="tu" hidden="1">{"via1",#N/A,TRUE,"general";"via2",#N/A,TRUE,"general";"via3",#N/A,TRUE,"general"}</definedName>
    <definedName name="TUAC12">#REF!</definedName>
    <definedName name="TUB8AC">#REF!</definedName>
    <definedName name="TUBNE">#REF!</definedName>
    <definedName name="TUBS2">#REF!</definedName>
    <definedName name="TUBS3">#REF!</definedName>
    <definedName name="TUBS4">#REF!</definedName>
    <definedName name="TUBS6">#REF!</definedName>
    <definedName name="TUPI">MATCH(0.01,End_Bal,-1)+1</definedName>
    <definedName name="tur" hidden="1">{"TAB1",#N/A,TRUE,"GENERAL";"TAB2",#N/A,TRUE,"GENERAL";"TAB3",#N/A,TRUE,"GENERAL";"TAB4",#N/A,TRUE,"GENERAL";"TAB5",#N/A,TRUE,"GENERAL"}</definedName>
    <definedName name="turu" hidden="1">{"TAB1",#N/A,TRUE,"GENERAL";"TAB2",#N/A,TRUE,"GENERAL";"TAB3",#N/A,TRUE,"GENERAL";"TAB4",#N/A,TRUE,"GENERAL";"TAB5",#N/A,TRUE,"GENERAL"}</definedName>
    <definedName name="twer" hidden="1">{"TAB1",#N/A,TRUE,"GENERAL";"TAB2",#N/A,TRUE,"GENERAL";"TAB3",#N/A,TRUE,"GENERAL";"TAB4",#N/A,TRUE,"GENERAL";"TAB5",#N/A,TRUE,"GENERAL"}</definedName>
    <definedName name="twet" hidden="1">{"TAB1",#N/A,TRUE,"GENERAL";"TAB2",#N/A,TRUE,"GENERAL";"TAB3",#N/A,TRUE,"GENERAL";"TAB4",#N/A,TRUE,"GENERAL";"TAB5",#N/A,TRUE,"GENERAL"}</definedName>
    <definedName name="ty">#REF!</definedName>
    <definedName name="tyery" hidden="1">{"via1",#N/A,TRUE,"general";"via2",#N/A,TRUE,"general";"via3",#N/A,TRUE,"general"}</definedName>
    <definedName name="tyj" hidden="1">{"TAB1",#N/A,TRUE,"GENERAL";"TAB2",#N/A,TRUE,"GENERAL";"TAB3",#N/A,TRUE,"GENERAL";"TAB4",#N/A,TRUE,"GENERAL";"TAB5",#N/A,TRUE,"GENERAL"}</definedName>
    <definedName name="tyjtyj" hidden="1">{"TAB1",#N/A,TRUE,"GENERAL";"TAB2",#N/A,TRUE,"GENERAL";"TAB3",#N/A,TRUE,"GENERAL";"TAB4",#N/A,TRUE,"GENERAL";"TAB5",#N/A,TRUE,"GENERAL"}</definedName>
    <definedName name="tyjytjuyjuy" hidden="1">{"TAB1",#N/A,TRUE,"GENERAL";"TAB2",#N/A,TRUE,"GENERAL";"TAB3",#N/A,TRUE,"GENERAL";"TAB4",#N/A,TRUE,"GENERAL";"TAB5",#N/A,TRUE,"GENERAL"}</definedName>
    <definedName name="tyk" hidden="1">{"via1",#N/A,TRUE,"general";"via2",#N/A,TRUE,"general";"via3",#N/A,TRUE,"general"}</definedName>
    <definedName name="tym" hidden="1">{"via1",#N/A,TRUE,"general";"via2",#N/A,TRUE,"general";"via3",#N/A,TRUE,"general"}</definedName>
    <definedName name="tyr" hidden="1">{"via1",#N/A,TRUE,"general";"via2",#N/A,TRUE,"general";"via3",#N/A,TRUE,"general"}</definedName>
    <definedName name="tytgfhgfh" hidden="1">{"TAB1",#N/A,TRUE,"GENERAL";"TAB2",#N/A,TRUE,"GENERAL";"TAB3",#N/A,TRUE,"GENERAL";"TAB4",#N/A,TRUE,"GENERAL";"TAB5",#N/A,TRUE,"GENERAL"}</definedName>
    <definedName name="tyty" hidden="1">{"TAB1",#N/A,TRUE,"GENERAL";"TAB2",#N/A,TRUE,"GENERAL";"TAB3",#N/A,TRUE,"GENERAL";"TAB4",#N/A,TRUE,"GENERAL";"TAB5",#N/A,TRUE,"GENERAL"}</definedName>
    <definedName name="tyu">#REF!</definedName>
    <definedName name="TYUIYI" hidden="1">{"TAB1",#N/A,TRUE,"GENERAL";"TAB2",#N/A,TRUE,"GENERAL";"TAB3",#N/A,TRUE,"GENERAL";"TAB4",#N/A,TRUE,"GENERAL";"TAB5",#N/A,TRUE,"GENERAL"}</definedName>
    <definedName name="tyujh" hidden="1">{"TAB1",#N/A,TRUE,"GENERAL";"TAB2",#N/A,TRUE,"GENERAL";"TAB3",#N/A,TRUE,"GENERAL";"TAB4",#N/A,TRUE,"GENERAL";"TAB5",#N/A,TRUE,"GENERAL"}</definedName>
    <definedName name="tyuty" hidden="1">{"TAB1",#N/A,TRUE,"GENERAL";"TAB2",#N/A,TRUE,"GENERAL";"TAB3",#N/A,TRUE,"GENERAL";"TAB4",#N/A,TRUE,"GENERAL";"TAB5",#N/A,TRUE,"GENERAL"}</definedName>
    <definedName name="tyutyu" hidden="1">{"via1",#N/A,TRUE,"general";"via2",#N/A,TRUE,"general";"via3",#N/A,TRUE,"general"}</definedName>
    <definedName name="tyxg" hidden="1">{"via1",#N/A,TRUE,"general";"via2",#N/A,TRUE,"general";"via3",#N/A,TRUE,"general"}</definedName>
    <definedName name="U" localSheetId="3">#REF!</definedName>
    <definedName name="U">#REF!</definedName>
    <definedName name="u3u" hidden="1">{"TAB1",#N/A,TRUE,"GENERAL";"TAB2",#N/A,TRUE,"GENERAL";"TAB3",#N/A,TRUE,"GENERAL";"TAB4",#N/A,TRUE,"GENERAL";"TAB5",#N/A,TRUE,"GENERAL"}</definedName>
    <definedName name="u7u7" hidden="1">{"TAB1",#N/A,TRUE,"GENERAL";"TAB2",#N/A,TRUE,"GENERAL";"TAB3",#N/A,TRUE,"GENERAL";"TAB4",#N/A,TRUE,"GENERAL";"TAB5",#N/A,TRUE,"GENERAL"}</definedName>
    <definedName name="UALU">#REF!</definedName>
    <definedName name="ui">#REF!</definedName>
    <definedName name="uijhj" hidden="1">{"via1",#N/A,TRUE,"general";"via2",#N/A,TRUE,"general";"via3",#N/A,TRUE,"general"}</definedName>
    <definedName name="uio" hidden="1">{"TAB1",#N/A,TRUE,"GENERAL";"TAB2",#N/A,TRUE,"GENERAL";"TAB3",#N/A,TRUE,"GENERAL";"TAB4",#N/A,TRUE,"GENERAL";"TAB5",#N/A,TRUE,"GENERAL"}</definedName>
    <definedName name="uiou" hidden="1">{"TAB1",#N/A,TRUE,"GENERAL";"TAB2",#N/A,TRUE,"GENERAL";"TAB3",#N/A,TRUE,"GENERAL";"TAB4",#N/A,TRUE,"GENERAL";"TAB5",#N/A,TRUE,"GENERAL"}</definedName>
    <definedName name="uir" hidden="1">{"via1",#N/A,TRUE,"general";"via2",#N/A,TRUE,"general";"via3",#N/A,TRUE,"general"}</definedName>
    <definedName name="uituii" hidden="1">{"TAB1",#N/A,TRUE,"GENERAL";"TAB2",#N/A,TRUE,"GENERAL";"TAB3",#N/A,TRUE,"GENERAL";"TAB4",#N/A,TRUE,"GENERAL";"TAB5",#N/A,TRUE,"GENERAL"}</definedName>
    <definedName name="uityjj" hidden="1">{"via1",#N/A,TRUE,"general";"via2",#N/A,TRUE,"general";"via3",#N/A,TRUE,"general"}</definedName>
    <definedName name="uiufgj" hidden="1">{"TAB1",#N/A,TRUE,"GENERAL";"TAB2",#N/A,TRUE,"GENERAL";"TAB3",#N/A,TRUE,"GENERAL";"TAB4",#N/A,TRUE,"GENERAL";"TAB5",#N/A,TRUE,"GENERAL"}</definedName>
    <definedName name="UIUYI" hidden="1">{"TAB1",#N/A,TRUE,"GENERAL";"TAB2",#N/A,TRUE,"GENERAL";"TAB3",#N/A,TRUE,"GENERAL";"TAB4",#N/A,TRUE,"GENERAL";"TAB5",#N/A,TRUE,"GENERAL"}</definedName>
    <definedName name="UN">#REF!</definedName>
    <definedName name="unidades_reales">[86]Instrucciones!$C$10</definedName>
    <definedName name="UOUIV" hidden="1">{"TAB1",#N/A,TRUE,"GENERAL";"TAB2",#N/A,TRUE,"GENERAL";"TAB3",#N/A,TRUE,"GENERAL";"TAB4",#N/A,TRUE,"GENERAL";"TAB5",#N/A,TRUE,"GENERAL"}</definedName>
    <definedName name="URAP10">#REF!</definedName>
    <definedName name="URAP2">#REF!</definedName>
    <definedName name="URAP3">#REF!</definedName>
    <definedName name="URAP4">#REF!</definedName>
    <definedName name="URAP6">#REF!</definedName>
    <definedName name="URAP8">#REF!</definedName>
    <definedName name="UREP12">#REF!</definedName>
    <definedName name="UREP2">#REF!</definedName>
    <definedName name="UREP3">#REF!</definedName>
    <definedName name="UREP4">#REF!</definedName>
    <definedName name="UREP6">#REF!</definedName>
    <definedName name="UREP8">#REF!</definedName>
    <definedName name="uryur" hidden="1">{"TAB1",#N/A,TRUE,"GENERAL";"TAB2",#N/A,TRUE,"GENERAL";"TAB3",#N/A,TRUE,"GENERAL";"TAB4",#N/A,TRUE,"GENERAL";"TAB5",#N/A,TRUE,"GENERAL"}</definedName>
    <definedName name="ut">#REF!</definedName>
    <definedName name="utilidad">[21]DATOS!$B$18</definedName>
    <definedName name="UTILIDADES">#REF!</definedName>
    <definedName name="uu">#REF!</definedName>
    <definedName name="uuu" hidden="1">{"TAB1",#N/A,TRUE,"GENERAL";"TAB2",#N/A,TRUE,"GENERAL";"TAB3",#N/A,TRUE,"GENERAL";"TAB4",#N/A,TRUE,"GENERAL";"TAB5",#N/A,TRUE,"GENERAL"}</definedName>
    <definedName name="uuuuo" hidden="1">{"TAB1",#N/A,TRUE,"GENERAL";"TAB2",#N/A,TRUE,"GENERAL";"TAB3",#N/A,TRUE,"GENERAL";"TAB4",#N/A,TRUE,"GENERAL";"TAB5",#N/A,TRUE,"GENERAL"}</definedName>
    <definedName name="uuuuuj" hidden="1">{"via1",#N/A,TRUE,"general";"via2",#N/A,TRUE,"general";"via3",#N/A,TRUE,"general"}</definedName>
    <definedName name="uwkap" hidden="1">{"TAB1",#N/A,TRUE,"GENERAL";"TAB2",#N/A,TRUE,"GENERAL";"TAB3",#N/A,TRUE,"GENERAL";"TAB4",#N/A,TRUE,"GENERAL";"TAB5",#N/A,TRUE,"GENERAL"}</definedName>
    <definedName name="uxd">#REF!</definedName>
    <definedName name="uy">#REF!</definedName>
    <definedName name="uyiyiy" hidden="1">{"TAB1",#N/A,TRUE,"GENERAL";"TAB2",#N/A,TRUE,"GENERAL";"TAB3",#N/A,TRUE,"GENERAL";"TAB4",#N/A,TRUE,"GENERAL";"TAB5",#N/A,TRUE,"GENERAL"}</definedName>
    <definedName name="uytu" hidden="1">{"TAB1",#N/A,TRUE,"GENERAL";"TAB2",#N/A,TRUE,"GENERAL";"TAB3",#N/A,TRUE,"GENERAL";"TAB4",#N/A,TRUE,"GENERAL";"TAB5",#N/A,TRUE,"GENERAL"}</definedName>
    <definedName name="uyur" hidden="1">{"via1",#N/A,TRUE,"general";"via2",#N/A,TRUE,"general";"via3",#N/A,TRUE,"general"}</definedName>
    <definedName name="v" hidden="1">{"TAB1",#N/A,TRUE,"GENERAL";"TAB2",#N/A,TRUE,"GENERAL";"TAB3",#N/A,TRUE,"GENERAL";"TAB4",#N/A,TRUE,"GENERAL";"TAB5",#N/A,TRUE,"GENERAL"}</definedName>
    <definedName name="vacio">[12]Validaciones!#REF!</definedName>
    <definedName name="VACIOS">[12]Validaciones!#REF!</definedName>
    <definedName name="VALDES">#REF!</definedName>
    <definedName name="VALMA3">#REF!</definedName>
    <definedName name="VALMA4">#REF!</definedName>
    <definedName name="valor_total">#REF!</definedName>
    <definedName name="valor1" localSheetId="3">#REF!</definedName>
    <definedName name="valor1">#REF!</definedName>
    <definedName name="valor2" localSheetId="3">#REF!</definedName>
    <definedName name="valor2">#REF!</definedName>
    <definedName name="VALOR3" localSheetId="3">#REF!</definedName>
    <definedName name="VALOR3">#REF!</definedName>
    <definedName name="Values_Entered">IF(Loan_Amount*Interest_Rate*Loan_Years*Loan_Start&gt;0,1,0)</definedName>
    <definedName name="vaquita" hidden="1">{"PRES REHAB ARM-PER POR ITEMS  KM A KM",#N/A,TRUE,"Rehabilitacion Arm-Per"}</definedName>
    <definedName name="Var">[6]Varios.!$E$1:$E$65536</definedName>
    <definedName name="Varios">#REF!</definedName>
    <definedName name="Varios2">#REF!</definedName>
    <definedName name="vas">#REF!</definedName>
    <definedName name="vb">#REF!</definedName>
    <definedName name="vbvbvbvb" hidden="1">{"TAB1",#N/A,TRUE,"GENERAL";"TAB2",#N/A,TRUE,"GENERAL";"TAB3",#N/A,TRUE,"GENERAL";"TAB4",#N/A,TRUE,"GENERAL";"TAB5",#N/A,TRUE,"GENERAL"}</definedName>
    <definedName name="vc">#REF!</definedName>
    <definedName name="VCBB8">#REF!</definedName>
    <definedName name="VCEL1">#REF!</definedName>
    <definedName name="VCEL2">#REF!</definedName>
    <definedName name="VCEL3">#REF!</definedName>
    <definedName name="VCEL4">#REF!</definedName>
    <definedName name="VCEL6">#REF!</definedName>
    <definedName name="VCEL8">[10]BASE!#REF!</definedName>
    <definedName name="VCELA2">#REF!</definedName>
    <definedName name="VCELA3">#REF!</definedName>
    <definedName name="VCELA4">#REF!</definedName>
    <definedName name="VCELA6">#REF!</definedName>
    <definedName name="vck">#REF!</definedName>
    <definedName name="vd">#REF!</definedName>
    <definedName name="vdfvuio" hidden="1">{"via1",#N/A,TRUE,"general";"via2",#N/A,TRUE,"general";"via3",#N/A,TRUE,"general"}</definedName>
    <definedName name="vdsvnj" hidden="1">{"via1",#N/A,TRUE,"general";"via2",#N/A,TRUE,"general";"via3",#N/A,TRUE,"general"}</definedName>
    <definedName name="VENTI">#REF!</definedName>
    <definedName name="vfbgnhyt" hidden="1">{"via1",#N/A,TRUE,"general";"via2",#N/A,TRUE,"general";"via3",#N/A,TRUE,"general"}</definedName>
    <definedName name="vfn">#REF!</definedName>
    <definedName name="vfvdv" hidden="1">{"TAB1",#N/A,TRUE,"GENERAL";"TAB2",#N/A,TRUE,"GENERAL";"TAB3",#N/A,TRUE,"GENERAL";"TAB4",#N/A,TRUE,"GENERAL";"TAB5",#N/A,TRUE,"GENERAL"}</definedName>
    <definedName name="vfvf" hidden="1">{"TAB1",#N/A,TRUE,"GENERAL";"TAB2",#N/A,TRUE,"GENERAL";"TAB3",#N/A,TRUE,"GENERAL";"TAB4",#N/A,TRUE,"GENERAL";"TAB5",#N/A,TRUE,"GENERAL"}</definedName>
    <definedName name="vg">#REF!</definedName>
    <definedName name="VIAJE">[4]BASE!$D$494</definedName>
    <definedName name="vias">[79]Datos!$H$2:$H$6</definedName>
    <definedName name="VIBGA">[4]BASE!$D$462</definedName>
    <definedName name="VIBRCOM">#REF!</definedName>
    <definedName name="VIBRE">[4]BASE!$D$463</definedName>
    <definedName name="VIDRI">#REF!</definedName>
    <definedName name="viscosidad">#REF!</definedName>
    <definedName name="vk" hidden="1">{"via1",#N/A,TRUE,"general";"via2",#N/A,TRUE,"general";"via3",#N/A,TRUE,"general"}</definedName>
    <definedName name="vm">#REF!</definedName>
    <definedName name="vnbvxb" hidden="1">{"via1",#N/A,TRUE,"general";"via2",#N/A,TRUE,"general";"via3",#N/A,TRUE,"general"}</definedName>
    <definedName name="VNVBN" hidden="1">{"TAB1",#N/A,TRUE,"GENERAL";"TAB2",#N/A,TRUE,"GENERAL";"TAB3",#N/A,TRUE,"GENERAL";"TAB4",#N/A,TRUE,"GENERAL";"TAB5",#N/A,TRUE,"GENERAL"}</definedName>
    <definedName name="VOLQUET">[13]BASE!$D$93</definedName>
    <definedName name="VPVC2">#REF!</definedName>
    <definedName name="vsdfj" hidden="1">{"via1",#N/A,TRUE,"general";"via2",#N/A,TRUE,"general";"via3",#N/A,TRUE,"general"}</definedName>
    <definedName name="vt" hidden="1">{"via1",#N/A,TRUE,"general";"via2",#N/A,TRUE,"general";"via3",#N/A,TRUE,"general"}</definedName>
    <definedName name="vv">#REF!</definedName>
    <definedName name="vvcxv" hidden="1">{"TAB1",#N/A,TRUE,"GENERAL";"TAB2",#N/A,TRUE,"GENERAL";"TAB3",#N/A,TRUE,"GENERAL";"TAB4",#N/A,TRUE,"GENERAL";"TAB5",#N/A,TRUE,"GENERAL"}</definedName>
    <definedName name="VVV" localSheetId="3">#REF!</definedName>
    <definedName name="VVV">#REF!</definedName>
    <definedName name="vvvvt" hidden="1">{"via1",#N/A,TRUE,"general";"via2",#N/A,TRUE,"general";"via3",#N/A,TRUE,"general"}</definedName>
    <definedName name="vvvvvvf" hidden="1">{"via1",#N/A,TRUE,"general";"via2",#N/A,TRUE,"general";"via3",#N/A,TRUE,"general"}</definedName>
    <definedName name="vy" hidden="1">{"TAB1",#N/A,TRUE,"GENERAL";"TAB2",#N/A,TRUE,"GENERAL";"TAB3",#N/A,TRUE,"GENERAL";"TAB4",#N/A,TRUE,"GENERAL";"TAB5",#N/A,TRUE,"GENERAL"}</definedName>
    <definedName name="w" localSheetId="0">Scheduled_Payment+Extra_Payment</definedName>
    <definedName name="w" localSheetId="1">Scheduled_Payment+Extra_Payment</definedName>
    <definedName name="w">Scheduled_Payment+Extra_Payment</definedName>
    <definedName name="w2w2w" hidden="1">{"via1",#N/A,TRUE,"general";"via2",#N/A,TRUE,"general";"via3",#N/A,TRUE,"general"}</definedName>
    <definedName name="we">#REF!</definedName>
    <definedName name="WER">'[28]Res-Accide-10'!$S$2:$S$7</definedName>
    <definedName name="werew" hidden="1">{"TAB1",#N/A,TRUE,"GENERAL";"TAB2",#N/A,TRUE,"GENERAL";"TAB3",#N/A,TRUE,"GENERAL";"TAB4",#N/A,TRUE,"GENERAL";"TAB5",#N/A,TRUE,"GENERAL"}</definedName>
    <definedName name="WEREWR" hidden="1">{"via1",#N/A,TRUE,"general";"via2",#N/A,TRUE,"general";"via3",#N/A,TRUE,"general"}</definedName>
    <definedName name="werfdsf" hidden="1">{"TAB1",#N/A,TRUE,"GENERAL";"TAB2",#N/A,TRUE,"GENERAL";"TAB3",#N/A,TRUE,"GENERAL";"TAB4",#N/A,TRUE,"GENERAL";"TAB5",#N/A,TRUE,"GENERAL"}</definedName>
    <definedName name="werh" hidden="1">{"via1",#N/A,TRUE,"general";"via2",#N/A,TRUE,"general";"via3",#N/A,TRUE,"general"}</definedName>
    <definedName name="wersfdfrguyo" hidden="1">{"via1",#N/A,TRUE,"general";"via2",#N/A,TRUE,"general";"via3",#N/A,TRUE,"general"}</definedName>
    <definedName name="werwr" hidden="1">{"via1",#N/A,TRUE,"general";"via2",#N/A,TRUE,"general";"via3",#N/A,TRUE,"general"}</definedName>
    <definedName name="WERWVN" hidden="1">{"TAB1",#N/A,TRUE,"GENERAL";"TAB2",#N/A,TRUE,"GENERAL";"TAB3",#N/A,TRUE,"GENERAL";"TAB4",#N/A,TRUE,"GENERAL";"TAB5",#N/A,TRUE,"GENERAL"}</definedName>
    <definedName name="wetrew" hidden="1">{"via1",#N/A,TRUE,"general";"via2",#N/A,TRUE,"general";"via3",#N/A,TRUE,"general"}</definedName>
    <definedName name="wettt" hidden="1">{"via1",#N/A,TRUE,"general";"via2",#N/A,TRUE,"general";"via3",#N/A,TRUE,"general"}</definedName>
    <definedName name="wetwretd" hidden="1">{"via1",#N/A,TRUE,"general";"via2",#N/A,TRUE,"general";"via3",#N/A,TRUE,"general"}</definedName>
    <definedName name="wew" hidden="1">{"via1",#N/A,TRUE,"general";"via2",#N/A,TRUE,"general";"via3",#N/A,TRUE,"general"}</definedName>
    <definedName name="wffag" hidden="1">{"via1",#N/A,TRUE,"general";"via2",#N/A,TRUE,"general";"via3",#N/A,TRUE,"general"}</definedName>
    <definedName name="WILSON" localSheetId="3">'[28]Res-Accide-10'!#REF!</definedName>
    <definedName name="WILSON">'[28]Res-Accide-10'!#REF!</definedName>
    <definedName name="wj">#REF!</definedName>
    <definedName name="wl">#REF!</definedName>
    <definedName name="WQEEWQ" hidden="1">{"TAB1",#N/A,TRUE,"GENERAL";"TAB2",#N/A,TRUE,"GENERAL";"TAB3",#N/A,TRUE,"GENERAL";"TAB4",#N/A,TRUE,"GENERAL";"TAB5",#N/A,TRUE,"GENERAL"}</definedName>
    <definedName name="wrn.ESTADO._.REHABILITACION." hidden="1">{"PRES REHAB ARM-PER POR ITEMS  KM A KM",#N/A,TRUE,"Rehabilitacion Arm-Per"}</definedName>
    <definedName name="wrn.formu." hidden="1">{"VIA1",#N/A,TRUE,"formul";"VIA2",#N/A,TRUE,"formul";"VIA3",#N/A,TRUE,"formul"}</definedName>
    <definedName name="wrn.general." hidden="1">{#N/A,#N/A,TRUE,"0001";#N/A,#N/A,TRUE,"0002";#N/A,#N/A,TRUE,"0003";#N/A,#N/A,TRUE,"0004";#N/A,#N/A,TRUE,"0005";#N/A,#N/A,TRUE,"0006";#N/A,#N/A,TRUE,"0007";#N/A,#N/A,TRUE,"0008";#N/A,#N/A,TRUE,"0009";#N/A,#N/A,TRUE,"0010"}</definedName>
    <definedName name="wrn.OBRASC." hidden="1">{"AURES1",#N/A,FALSE,"GENERAL";"AURES2",#N/A,FALSE,"GENERAL";"AURES3",#N/A,FALSE,"GENERAL";"AURES4",#N/A,FALSE,"GENERAL";"AURES5",#N/A,FALSE,"GENERAL";"AURES6",#N/A,FALSE,"GENERAL";"AURES7",#N/A,FALSE,"GENERAL"}</definedName>
    <definedName name="wrn.via" hidden="1">{"via1",#N/A,TRUE,"general";"via2",#N/A,TRUE,"general";"via3",#N/A,TRUE,"general"}</definedName>
    <definedName name="wrn.via." hidden="1">{"via1",#N/A,TRUE,"general";"via2",#N/A,TRUE,"general";"via3",#N/A,TRUE,"general"}</definedName>
    <definedName name="ws">#REF!</definedName>
    <definedName name="wsnhed" hidden="1">{"via1",#N/A,TRUE,"general";"via2",#N/A,TRUE,"general";"via3",#N/A,TRUE,"general"}</definedName>
    <definedName name="wswswsqa" hidden="1">{"via1",#N/A,TRUE,"general";"via2",#N/A,TRUE,"general";"via3",#N/A,TRUE,"general"}</definedName>
    <definedName name="wtt" hidden="1">{"TAB1",#N/A,TRUE,"GENERAL";"TAB2",#N/A,TRUE,"GENERAL";"TAB3",#N/A,TRUE,"GENERAL";"TAB4",#N/A,TRUE,"GENERAL";"TAB5",#N/A,TRUE,"GENERAL"}</definedName>
    <definedName name="ww">#REF!</definedName>
    <definedName name="wwded3" hidden="1">{"via1",#N/A,TRUE,"general";"via2",#N/A,TRUE,"general";"via3",#N/A,TRUE,"general"}</definedName>
    <definedName name="WWW">#REF!</definedName>
    <definedName name="wwwwe" hidden="1">{"TAB1",#N/A,TRUE,"GENERAL";"TAB2",#N/A,TRUE,"GENERAL";"TAB3",#N/A,TRUE,"GENERAL";"TAB4",#N/A,TRUE,"GENERAL";"TAB5",#N/A,TRUE,"GENERAL"}</definedName>
    <definedName name="wwwww">#REF!</definedName>
    <definedName name="wyty" hidden="1">{"via1",#N/A,TRUE,"general";"via2",#N/A,TRUE,"general";"via3",#N/A,TRUE,"general"}</definedName>
    <definedName name="x">#REF!</definedName>
    <definedName name="xb">#REF!</definedName>
    <definedName name="xcbvbs" hidden="1">{"TAB1",#N/A,TRUE,"GENERAL";"TAB2",#N/A,TRUE,"GENERAL";"TAB3",#N/A,TRUE,"GENERAL";"TAB4",#N/A,TRUE,"GENERAL";"TAB5",#N/A,TRUE,"GENERAL"}</definedName>
    <definedName name="xfgf">#REF!</definedName>
    <definedName name="xo">#REF!</definedName>
    <definedName name="xsxs" hidden="1">{"TAB1",#N/A,TRUE,"GENERAL";"TAB2",#N/A,TRUE,"GENERAL";"TAB3",#N/A,TRUE,"GENERAL";"TAB4",#N/A,TRUE,"GENERAL";"TAB5",#N/A,TRUE,"GENERAL"}</definedName>
    <definedName name="XVwearf23">#REF!</definedName>
    <definedName name="xx">#REF!</definedName>
    <definedName name="xxfg" hidden="1">{"via1",#N/A,TRUE,"general";"via2",#N/A,TRUE,"general";"via3",#N/A,TRUE,"general"}</definedName>
    <definedName name="XXX">#REF!</definedName>
    <definedName name="xxxxxds" hidden="1">{"via1",#N/A,TRUE,"general";"via2",#N/A,TRUE,"general";"via3",#N/A,TRUE,"general"}</definedName>
    <definedName name="xxxxxxcxxxx" hidden="1">"C:\C-314\VOLUMENES\volfin4.mdb"</definedName>
    <definedName name="XXXXXXXXXX" localSheetId="3">#REF!</definedName>
    <definedName name="XXXXXXXXXX">#REF!</definedName>
    <definedName name="xxxxxxxxxx29" hidden="1">{"via1",#N/A,TRUE,"general";"via2",#N/A,TRUE,"general";"via3",#N/A,TRUE,"general"}</definedName>
    <definedName name="XXXXXXXXXXXX" localSheetId="3">#REF!</definedName>
    <definedName name="XXXXXXXXXXXX">#REF!</definedName>
    <definedName name="XZXZV" hidden="1">{"via1",#N/A,TRUE,"general";"via2",#N/A,TRUE,"general";"via3",#N/A,TRUE,"general"}</definedName>
    <definedName name="Y22EL">#REF!</definedName>
    <definedName name="Y22JH">#REF!</definedName>
    <definedName name="Y32JH">#REF!</definedName>
    <definedName name="Y33JH">#REF!</definedName>
    <definedName name="Y42JH">#REF!</definedName>
    <definedName name="Y43JH">#REF!</definedName>
    <definedName name="Y44EL">#REF!</definedName>
    <definedName name="Y44JH">#REF!</definedName>
    <definedName name="y6y6" hidden="1">{"via1",#N/A,TRUE,"general";"via2",#N/A,TRUE,"general";"via3",#N/A,TRUE,"general"}</definedName>
    <definedName name="yery" hidden="1">{"via1",#N/A,TRUE,"general";"via2",#N/A,TRUE,"general";"via3",#N/A,TRUE,"general"}</definedName>
    <definedName name="yhy" hidden="1">{"TAB1",#N/A,TRUE,"GENERAL";"TAB2",#N/A,TRUE,"GENERAL";"TAB3",#N/A,TRUE,"GENERAL";"TAB4",#N/A,TRUE,"GENERAL";"TAB5",#N/A,TRUE,"GENERAL"}</definedName>
    <definedName name="yjyj" hidden="1">{"TAB1",#N/A,TRUE,"GENERAL";"TAB2",#N/A,TRUE,"GENERAL";"TAB3",#N/A,TRUE,"GENERAL";"TAB4",#N/A,TRUE,"GENERAL";"TAB5",#N/A,TRUE,"GENERAL"}</definedName>
    <definedName name="yn">#REF!</definedName>
    <definedName name="yrey" hidden="1">{"via1",#N/A,TRUE,"general";"via2",#N/A,TRUE,"general";"via3",#N/A,TRUE,"general"}</definedName>
    <definedName name="yry" hidden="1">{"via1",#N/A,TRUE,"general";"via2",#N/A,TRUE,"general";"via3",#N/A,TRUE,"general"}</definedName>
    <definedName name="ytj" hidden="1">{"TAB1",#N/A,TRUE,"GENERAL";"TAB2",#N/A,TRUE,"GENERAL";"TAB3",#N/A,TRUE,"GENERAL";"TAB4",#N/A,TRUE,"GENERAL";"TAB5",#N/A,TRUE,"GENERAL"}</definedName>
    <definedName name="ytjt6" hidden="1">{"via1",#N/A,TRUE,"general";"via2",#N/A,TRUE,"general";"via3",#N/A,TRUE,"general"}</definedName>
    <definedName name="ytrwyr" hidden="1">{"TAB1",#N/A,TRUE,"GENERAL";"TAB2",#N/A,TRUE,"GENERAL";"TAB3",#N/A,TRUE,"GENERAL";"TAB4",#N/A,TRUE,"GENERAL";"TAB5",#N/A,TRUE,"GENERAL"}</definedName>
    <definedName name="ytry" hidden="1">{"via1",#N/A,TRUE,"general";"via2",#N/A,TRUE,"general";"via3",#N/A,TRUE,"general"}</definedName>
    <definedName name="ytryrty" hidden="1">{"via1",#N/A,TRUE,"general";"via2",#N/A,TRUE,"general";"via3",#N/A,TRUE,"general"}</definedName>
    <definedName name="YTRYUYT" hidden="1">{"TAB1",#N/A,TRUE,"GENERAL";"TAB2",#N/A,TRUE,"GENERAL";"TAB3",#N/A,TRUE,"GENERAL";"TAB4",#N/A,TRUE,"GENERAL";"TAB5",#N/A,TRUE,"GENERAL"}</definedName>
    <definedName name="ytudfgd" hidden="1">{"TAB1",#N/A,TRUE,"GENERAL";"TAB2",#N/A,TRUE,"GENERAL";"TAB3",#N/A,TRUE,"GENERAL";"TAB4",#N/A,TRUE,"GENERAL";"TAB5",#N/A,TRUE,"GENERAL"}</definedName>
    <definedName name="yturtu7" hidden="1">{"TAB1",#N/A,TRUE,"GENERAL";"TAB2",#N/A,TRUE,"GENERAL";"TAB3",#N/A,TRUE,"GENERAL";"TAB4",#N/A,TRUE,"GENERAL";"TAB5",#N/A,TRUE,"GENERAL"}</definedName>
    <definedName name="yturu" hidden="1">{"TAB1",#N/A,TRUE,"GENERAL";"TAB2",#N/A,TRUE,"GENERAL";"TAB3",#N/A,TRUE,"GENERAL";"TAB4",#N/A,TRUE,"GENERAL";"TAB5",#N/A,TRUE,"GENERAL"}</definedName>
    <definedName name="ytuytfgh" hidden="1">{"via1",#N/A,TRUE,"general";"via2",#N/A,TRUE,"general";"via3",#N/A,TRUE,"general"}</definedName>
    <definedName name="yty" hidden="1">{"TAB1",#N/A,TRUE,"GENERAL";"TAB2",#N/A,TRUE,"GENERAL";"TAB3",#N/A,TRUE,"GENERAL";"TAB4",#N/A,TRUE,"GENERAL";"TAB5",#N/A,TRUE,"GENERAL"}</definedName>
    <definedName name="ytyyh" hidden="1">{"via1",#N/A,TRUE,"general";"via2",#N/A,TRUE,"general";"via3",#N/A,TRUE,"general"}</definedName>
    <definedName name="ytzacdfg" hidden="1">{"TAB1",#N/A,TRUE,"GENERAL";"TAB2",#N/A,TRUE,"GENERAL";"TAB3",#N/A,TRUE,"GENERAL";"TAB4",#N/A,TRUE,"GENERAL";"TAB5",#N/A,TRUE,"GENERAL"}</definedName>
    <definedName name="yu">#REF!</definedName>
    <definedName name="yudre54" hidden="1">{"TAB1",#N/A,TRUE,"GENERAL";"TAB2",#N/A,TRUE,"GENERAL";"TAB3",#N/A,TRUE,"GENERAL";"TAB4",#N/A,TRUE,"GENERAL";"TAB5",#N/A,TRUE,"GENERAL"}</definedName>
    <definedName name="yuf" hidden="1">{"TAB1",#N/A,TRUE,"GENERAL";"TAB2",#N/A,TRUE,"GENERAL";"TAB3",#N/A,TRUE,"GENERAL";"TAB4",#N/A,TRUE,"GENERAL";"TAB5",#N/A,TRUE,"GENERAL"}</definedName>
    <definedName name="yuhgh" hidden="1">{"TAB1",#N/A,TRUE,"GENERAL";"TAB2",#N/A,TRUE,"GENERAL";"TAB3",#N/A,TRUE,"GENERAL";"TAB4",#N/A,TRUE,"GENERAL";"TAB5",#N/A,TRUE,"GENERAL"}</definedName>
    <definedName name="yui">#REF!</definedName>
    <definedName name="yutu" hidden="1">{"via1",#N/A,TRUE,"general";"via2",#N/A,TRUE,"general";"via3",#N/A,TRUE,"general"}</definedName>
    <definedName name="yuuiiy" hidden="1">{"via1",#N/A,TRUE,"general";"via2",#N/A,TRUE,"general";"via3",#N/A,TRUE,"general"}</definedName>
    <definedName name="yuuuuuu" hidden="1">{"via1",#N/A,TRUE,"general";"via2",#N/A,TRUE,"general";"via3",#N/A,TRUE,"general"}</definedName>
    <definedName name="yy">#REF!</definedName>
    <definedName name="YYY">#REF!</definedName>
    <definedName name="yyyuh" hidden="1">{"TAB1",#N/A,TRUE,"GENERAL";"TAB2",#N/A,TRUE,"GENERAL";"TAB3",#N/A,TRUE,"GENERAL";"TAB4",#N/A,TRUE,"GENERAL";"TAB5",#N/A,TRUE,"GENERAL"}</definedName>
    <definedName name="yyyyhhh" hidden="1">{"TAB1",#N/A,TRUE,"GENERAL";"TAB2",#N/A,TRUE,"GENERAL";"TAB3",#N/A,TRUE,"GENERAL";"TAB4",#N/A,TRUE,"GENERAL";"TAB5",#N/A,TRUE,"GENERAL"}</definedName>
    <definedName name="yyyyyf" hidden="1">{"via1",#N/A,TRUE,"general";"via2",#N/A,TRUE,"general";"via3",#N/A,TRUE,"general"}</definedName>
    <definedName name="zc">#REF!</definedName>
    <definedName name="zd">#REF!</definedName>
    <definedName name="zdervr" hidden="1">{"via1",#N/A,TRUE,"general";"via2",#N/A,TRUE,"general";"via3",#N/A,TRUE,"general"}</definedName>
    <definedName name="zdr">#REF!</definedName>
    <definedName name="zx">#REF!</definedName>
    <definedName name="zxczds" hidden="1">{"TAB1",#N/A,TRUE,"GENERAL";"TAB2",#N/A,TRUE,"GENERAL";"TAB3",#N/A,TRUE,"GENERAL";"TAB4",#N/A,TRUE,"GENERAL";"TAB5",#N/A,TRUE,"GENERAL"}</definedName>
    <definedName name="zxsdftyu" hidden="1">{"via1",#N/A,TRUE,"general";"via2",#N/A,TRUE,"general";"via3",#N/A,TRUE,"general"}</definedName>
    <definedName name="zxvxczv" hidden="1">{"via1",#N/A,TRUE,"general";"via2",#N/A,TRUE,"general";"via3",#N/A,TRUE,"general"}</definedName>
    <definedName name="zz">#REF!</definedName>
    <definedName name="ZZZZZZZZZZZ" localSheetId="3">'[37]A. P. U.'!#REF!</definedName>
    <definedName name="ZZZZZZZZZZZ">'[37]A. P. U.'!#REF!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I21" i="1"/>
  <c r="I25" i="1" s="1"/>
  <c r="I28" i="1" s="1"/>
  <c r="I34" i="1" s="1"/>
  <c r="I36" i="1" s="1"/>
  <c r="M14" i="2" s="1"/>
  <c r="N23" i="5"/>
  <c r="I31" i="1"/>
  <c r="L23" i="5"/>
  <c r="E26" i="5"/>
  <c r="M23" i="2"/>
  <c r="G35" i="5"/>
  <c r="H35" i="5"/>
  <c r="I35" i="5"/>
  <c r="J35" i="5"/>
  <c r="K35" i="5"/>
  <c r="F34" i="5"/>
  <c r="G33" i="5"/>
  <c r="F30" i="5"/>
  <c r="G30" i="5"/>
  <c r="H30" i="5"/>
  <c r="I30" i="5"/>
  <c r="E30" i="5"/>
  <c r="F28" i="5"/>
  <c r="G28" i="5"/>
  <c r="E28" i="5"/>
  <c r="L26" i="5"/>
  <c r="L24" i="5"/>
  <c r="M24" i="5"/>
  <c r="N33" i="5"/>
  <c r="E23" i="5"/>
  <c r="F17" i="5"/>
  <c r="E17" i="5"/>
  <c r="G16" i="5"/>
  <c r="E16" i="5"/>
  <c r="K15" i="5"/>
  <c r="G15" i="5"/>
  <c r="H15" i="5"/>
  <c r="I15" i="5"/>
  <c r="E15" i="5"/>
  <c r="K14" i="5"/>
  <c r="G14" i="5"/>
  <c r="K13" i="5"/>
  <c r="G13" i="5"/>
  <c r="K12" i="5"/>
  <c r="G12" i="5"/>
  <c r="H12" i="5"/>
  <c r="I12" i="5"/>
  <c r="E12" i="5"/>
  <c r="K11" i="5"/>
  <c r="G11" i="5"/>
  <c r="H11" i="5"/>
  <c r="I11" i="5"/>
  <c r="K10" i="5"/>
  <c r="G10" i="5"/>
  <c r="G9" i="5"/>
  <c r="H9" i="5"/>
  <c r="I9" i="5"/>
  <c r="J9" i="5"/>
  <c r="K9" i="5"/>
  <c r="E10" i="4"/>
  <c r="G14" i="4"/>
  <c r="H14" i="4" s="1"/>
  <c r="O45" i="4"/>
  <c r="O46" i="4" s="1"/>
  <c r="H16" i="5"/>
  <c r="I16" i="5"/>
  <c r="J16" i="5"/>
  <c r="K16" i="5"/>
  <c r="M26" i="5"/>
  <c r="M23" i="5"/>
  <c r="O23" i="5"/>
  <c r="H10" i="5"/>
  <c r="I10" i="5"/>
  <c r="L15" i="5"/>
  <c r="M15" i="5"/>
  <c r="L11" i="5"/>
  <c r="M11" i="5"/>
  <c r="O11" i="5"/>
  <c r="J30" i="5"/>
  <c r="K30" i="5"/>
  <c r="L30" i="5"/>
  <c r="M30" i="5"/>
  <c r="L12" i="5"/>
  <c r="M12" i="5"/>
  <c r="N26" i="5"/>
  <c r="L9" i="5"/>
  <c r="H33" i="5"/>
  <c r="I33" i="5"/>
  <c r="J33" i="5"/>
  <c r="K33" i="5"/>
  <c r="N34" i="5"/>
  <c r="H13" i="5"/>
  <c r="I13" i="5"/>
  <c r="H14" i="5"/>
  <c r="I14" i="5"/>
  <c r="G17" i="5"/>
  <c r="H17" i="5"/>
  <c r="I17" i="5"/>
  <c r="J17" i="5"/>
  <c r="K17" i="5"/>
  <c r="G34" i="5"/>
  <c r="H34" i="5"/>
  <c r="I34" i="5"/>
  <c r="J34" i="5"/>
  <c r="K34" i="5"/>
  <c r="N35" i="5"/>
  <c r="N24" i="5"/>
  <c r="O24" i="5"/>
  <c r="L35" i="5"/>
  <c r="M35" i="5"/>
  <c r="H28" i="5"/>
  <c r="I28" i="5"/>
  <c r="J28" i="5"/>
  <c r="K28" i="5"/>
  <c r="L16" i="5"/>
  <c r="M16" i="5"/>
  <c r="M9" i="5"/>
  <c r="O35" i="5"/>
  <c r="L10" i="5"/>
  <c r="L17" i="5"/>
  <c r="M17" i="5"/>
  <c r="O17" i="5"/>
  <c r="L34" i="5"/>
  <c r="M34" i="5"/>
  <c r="O34" i="5"/>
  <c r="L28" i="5"/>
  <c r="M28" i="5"/>
  <c r="L14" i="5"/>
  <c r="M14" i="5"/>
  <c r="O14" i="5"/>
  <c r="N28" i="5"/>
  <c r="N30" i="5"/>
  <c r="O30" i="5"/>
  <c r="O26" i="5"/>
  <c r="L13" i="5"/>
  <c r="M13" i="5"/>
  <c r="O13" i="5"/>
  <c r="L33" i="5"/>
  <c r="M33" i="5"/>
  <c r="M10" i="5"/>
  <c r="O10" i="5"/>
  <c r="O28" i="5"/>
  <c r="O33" i="5"/>
  <c r="O37" i="5"/>
  <c r="G33" i="4"/>
  <c r="L33" i="4" s="1"/>
  <c r="M33" i="4" s="1"/>
  <c r="F32" i="4"/>
  <c r="G32" i="4" s="1"/>
  <c r="L32" i="4" s="1"/>
  <c r="M32" i="4" s="1"/>
  <c r="F29" i="4"/>
  <c r="G29" i="4" s="1"/>
  <c r="L29" i="4" s="1"/>
  <c r="M29" i="4" s="1"/>
  <c r="F28" i="4"/>
  <c r="G28" i="4" s="1"/>
  <c r="E28" i="4"/>
  <c r="L26" i="4"/>
  <c r="M26" i="4" s="1"/>
  <c r="L24" i="4"/>
  <c r="M24" i="4" s="1"/>
  <c r="N23" i="4"/>
  <c r="N31" i="4" s="1"/>
  <c r="L23" i="4"/>
  <c r="M23" i="4" s="1"/>
  <c r="F17" i="4"/>
  <c r="G17" i="4" s="1"/>
  <c r="L17" i="4" s="1"/>
  <c r="E17" i="4"/>
  <c r="G15" i="4"/>
  <c r="L15" i="4" s="1"/>
  <c r="E15" i="4"/>
  <c r="G13" i="4"/>
  <c r="L13" i="4" s="1"/>
  <c r="M13" i="4" s="1"/>
  <c r="O13" i="4" s="1"/>
  <c r="G12" i="4"/>
  <c r="L12" i="4" s="1"/>
  <c r="G11" i="4"/>
  <c r="L11" i="4" s="1"/>
  <c r="M11" i="4" s="1"/>
  <c r="O11" i="4" s="1"/>
  <c r="G10" i="4"/>
  <c r="L10" i="4" s="1"/>
  <c r="G9" i="4"/>
  <c r="L9" i="4" s="1"/>
  <c r="M9" i="4" s="1"/>
  <c r="N24" i="4"/>
  <c r="L16" i="4"/>
  <c r="M16" i="4" s="1"/>
  <c r="O16" i="4" s="1"/>
  <c r="L31" i="4"/>
  <c r="M31" i="4" s="1"/>
  <c r="I23" i="1"/>
  <c r="F33" i="2"/>
  <c r="G33" i="2"/>
  <c r="H33" i="2"/>
  <c r="I33" i="2"/>
  <c r="J33" i="2"/>
  <c r="E32" i="2"/>
  <c r="F32" i="2"/>
  <c r="F31" i="2"/>
  <c r="E29" i="2"/>
  <c r="F29" i="2"/>
  <c r="C29" i="2"/>
  <c r="E28" i="2"/>
  <c r="F28" i="2"/>
  <c r="C28" i="2"/>
  <c r="K26" i="2"/>
  <c r="L26" i="2"/>
  <c r="K24" i="2"/>
  <c r="L24" i="2"/>
  <c r="M31" i="2"/>
  <c r="K23" i="2"/>
  <c r="C23" i="2"/>
  <c r="N18" i="2"/>
  <c r="E17" i="2"/>
  <c r="C17" i="2"/>
  <c r="F16" i="2"/>
  <c r="G16" i="2"/>
  <c r="H16" i="2"/>
  <c r="I16" i="2"/>
  <c r="J16" i="2"/>
  <c r="C16" i="2"/>
  <c r="J15" i="2"/>
  <c r="F15" i="2"/>
  <c r="G15" i="2"/>
  <c r="H15" i="2"/>
  <c r="C15" i="2"/>
  <c r="J14" i="2"/>
  <c r="F14" i="2"/>
  <c r="G14" i="2"/>
  <c r="H14" i="2"/>
  <c r="J13" i="2"/>
  <c r="F13" i="2"/>
  <c r="G13" i="2"/>
  <c r="H13" i="2"/>
  <c r="C13" i="2"/>
  <c r="J12" i="2"/>
  <c r="F12" i="2"/>
  <c r="C12" i="2"/>
  <c r="J11" i="2"/>
  <c r="F11" i="2"/>
  <c r="G11" i="2"/>
  <c r="H11" i="2"/>
  <c r="J10" i="2"/>
  <c r="F10" i="2"/>
  <c r="C10" i="2"/>
  <c r="C11" i="2"/>
  <c r="F9" i="2"/>
  <c r="G9" i="2"/>
  <c r="H9" i="2"/>
  <c r="I9" i="2"/>
  <c r="J9" i="2"/>
  <c r="J31" i="1"/>
  <c r="I27" i="1"/>
  <c r="I26" i="1"/>
  <c r="J12" i="1"/>
  <c r="J11" i="1"/>
  <c r="J14" i="1"/>
  <c r="J21" i="1" s="1"/>
  <c r="L23" i="2"/>
  <c r="N23" i="2"/>
  <c r="G10" i="2"/>
  <c r="H10" i="2"/>
  <c r="K14" i="2"/>
  <c r="L14" i="2"/>
  <c r="G12" i="2"/>
  <c r="H12" i="2"/>
  <c r="K11" i="2"/>
  <c r="L11" i="2"/>
  <c r="K15" i="2"/>
  <c r="L15" i="2"/>
  <c r="K33" i="2"/>
  <c r="F17" i="2"/>
  <c r="G17" i="2"/>
  <c r="H17" i="2"/>
  <c r="I17" i="2"/>
  <c r="J17" i="2"/>
  <c r="M26" i="2"/>
  <c r="N26" i="2"/>
  <c r="G31" i="2"/>
  <c r="H31" i="2"/>
  <c r="I31" i="2"/>
  <c r="J31" i="2"/>
  <c r="M32" i="2"/>
  <c r="K9" i="2"/>
  <c r="L9" i="2"/>
  <c r="K13" i="2"/>
  <c r="L13" i="2"/>
  <c r="K16" i="2"/>
  <c r="M33" i="2"/>
  <c r="M24" i="2"/>
  <c r="N24" i="2"/>
  <c r="I24" i="1"/>
  <c r="G28" i="2"/>
  <c r="H28" i="2"/>
  <c r="I28" i="2"/>
  <c r="J28" i="2"/>
  <c r="G29" i="2"/>
  <c r="H29" i="2"/>
  <c r="I29" i="2"/>
  <c r="J29" i="2"/>
  <c r="G32" i="2"/>
  <c r="H32" i="2"/>
  <c r="I32" i="2"/>
  <c r="J32" i="2"/>
  <c r="L33" i="2"/>
  <c r="N33" i="2"/>
  <c r="L16" i="2"/>
  <c r="K28" i="2"/>
  <c r="K12" i="2"/>
  <c r="L12" i="2"/>
  <c r="K10" i="2"/>
  <c r="L10" i="2"/>
  <c r="K32" i="2"/>
  <c r="K31" i="2"/>
  <c r="K17" i="2"/>
  <c r="M29" i="2"/>
  <c r="M28" i="2"/>
  <c r="K29" i="2"/>
  <c r="L28" i="2"/>
  <c r="N28" i="2"/>
  <c r="L32" i="2"/>
  <c r="N32" i="2"/>
  <c r="L29" i="2"/>
  <c r="N29" i="2"/>
  <c r="L17" i="2"/>
  <c r="L31" i="2"/>
  <c r="N31" i="2"/>
  <c r="N35" i="2"/>
  <c r="J25" i="1" l="1"/>
  <c r="J24" i="1"/>
  <c r="J23" i="1"/>
  <c r="J26" i="1"/>
  <c r="J27" i="1"/>
  <c r="M17" i="2"/>
  <c r="N17" i="2" s="1"/>
  <c r="N14" i="2"/>
  <c r="N26" i="4"/>
  <c r="N28" i="4" s="1"/>
  <c r="M17" i="4"/>
  <c r="O17" i="4" s="1"/>
  <c r="O31" i="4"/>
  <c r="N29" i="4"/>
  <c r="N33" i="4"/>
  <c r="O23" i="4"/>
  <c r="N32" i="4"/>
  <c r="M12" i="4"/>
  <c r="O26" i="4"/>
  <c r="O29" i="4"/>
  <c r="M10" i="4"/>
  <c r="O24" i="4"/>
  <c r="M15" i="4"/>
  <c r="O32" i="4"/>
  <c r="O33" i="4"/>
  <c r="L14" i="4"/>
  <c r="M14" i="4" s="1"/>
  <c r="O14" i="4" s="1"/>
  <c r="L28" i="4"/>
  <c r="M28" i="4" s="1"/>
  <c r="O28" i="4" s="1"/>
  <c r="J28" i="1" l="1"/>
  <c r="O36" i="4"/>
  <c r="J32" i="1" l="1"/>
  <c r="J34" i="1"/>
  <c r="J36" i="1" s="1"/>
  <c r="M9" i="2" l="1"/>
  <c r="N9" i="5"/>
  <c r="N9" i="4"/>
  <c r="M10" i="2" l="1"/>
  <c r="N10" i="2" s="1"/>
  <c r="M16" i="2"/>
  <c r="N16" i="2" s="1"/>
  <c r="M15" i="2"/>
  <c r="N15" i="2" s="1"/>
  <c r="M11" i="2"/>
  <c r="N11" i="2" s="1"/>
  <c r="N9" i="2"/>
  <c r="M12" i="2"/>
  <c r="N12" i="2" s="1"/>
  <c r="M13" i="2"/>
  <c r="N13" i="2" s="1"/>
  <c r="N15" i="4"/>
  <c r="O15" i="4" s="1"/>
  <c r="N12" i="4"/>
  <c r="O12" i="4" s="1"/>
  <c r="O9" i="4"/>
  <c r="N10" i="4"/>
  <c r="O10" i="4" s="1"/>
  <c r="O19" i="4" s="1"/>
  <c r="O35" i="4" s="1"/>
  <c r="O37" i="4" s="1"/>
  <c r="O38" i="4" s="1"/>
  <c r="O39" i="4" s="1"/>
  <c r="O48" i="4" s="1"/>
  <c r="O49" i="4" s="1"/>
  <c r="N16" i="5"/>
  <c r="O16" i="5" s="1"/>
  <c r="N15" i="5"/>
  <c r="O15" i="5" s="1"/>
  <c r="O9" i="5"/>
  <c r="N12" i="5"/>
  <c r="O12" i="5" s="1"/>
  <c r="O19" i="5" l="1"/>
  <c r="O38" i="5" s="1"/>
  <c r="N19" i="2"/>
  <c r="O39" i="5" l="1"/>
  <c r="O40" i="5" s="1"/>
  <c r="N36" i="2"/>
  <c r="N37" i="2" l="1"/>
  <c r="N38" i="2" s="1"/>
</calcChain>
</file>

<file path=xl/sharedStrings.xml><?xml version="1.0" encoding="utf-8"?>
<sst xmlns="http://schemas.openxmlformats.org/spreadsheetml/2006/main" count="299" uniqueCount="142">
  <si>
    <t>CALCULO DEL FACTOR MULTIPLICADOR</t>
  </si>
  <si>
    <t>ESTRUCTURAS DE COSTO CONSULTORÍA</t>
  </si>
  <si>
    <t>ITEM</t>
  </si>
  <si>
    <t>CONCEPTO</t>
  </si>
  <si>
    <t>PORCENTAJE</t>
  </si>
  <si>
    <t>1.</t>
  </si>
  <si>
    <t>Salarios y Prestaciones Sociales de Personal Facturable</t>
  </si>
  <si>
    <t>&lt;= 2SMMLV</t>
  </si>
  <si>
    <t>&gt; 2SMMLV</t>
  </si>
  <si>
    <t>1.1</t>
  </si>
  <si>
    <t xml:space="preserve">Salarios </t>
  </si>
  <si>
    <t>1.2</t>
  </si>
  <si>
    <t>Auxilio de transporte</t>
  </si>
  <si>
    <t>1.3</t>
  </si>
  <si>
    <t>Prima anual (legal)</t>
  </si>
  <si>
    <t xml:space="preserve"> ÷ 12 =</t>
  </si>
  <si>
    <t>1.4</t>
  </si>
  <si>
    <t>Cesantía</t>
  </si>
  <si>
    <t>1.5</t>
  </si>
  <si>
    <t>Intereses de cesantía</t>
  </si>
  <si>
    <t xml:space="preserve"> x 1.3. =</t>
  </si>
  <si>
    <t>1.6</t>
  </si>
  <si>
    <t>Vacaciones</t>
  </si>
  <si>
    <t>1.7</t>
  </si>
  <si>
    <t>Seguridad Social (salud)</t>
  </si>
  <si>
    <t>1.8</t>
  </si>
  <si>
    <t>Seguridad Social (pensión)</t>
  </si>
  <si>
    <t>1.9</t>
  </si>
  <si>
    <t>Caja de Compensación Familiar</t>
  </si>
  <si>
    <t>1.10</t>
  </si>
  <si>
    <t>ARP (PERSONAL EN OBRA)</t>
  </si>
  <si>
    <t>1.11</t>
  </si>
  <si>
    <t>Sena</t>
  </si>
  <si>
    <t>1.12</t>
  </si>
  <si>
    <t>ICBF</t>
  </si>
  <si>
    <t>Subtotal 1</t>
  </si>
  <si>
    <t>2.</t>
  </si>
  <si>
    <t>Costos Directos no Reembolsables</t>
  </si>
  <si>
    <t>2.1</t>
  </si>
  <si>
    <t>Estampilla Pro-Cultura</t>
  </si>
  <si>
    <t>x (Subtotal 1)</t>
  </si>
  <si>
    <t>2.2</t>
  </si>
  <si>
    <t>Estampilla Pro-Anciano</t>
  </si>
  <si>
    <t>2.3</t>
  </si>
  <si>
    <t>Estampilla Pro-Electrificación</t>
  </si>
  <si>
    <t>2.4</t>
  </si>
  <si>
    <t>Estampilla Pro-Hospital</t>
  </si>
  <si>
    <t>2.5</t>
  </si>
  <si>
    <t>Estampilla Pro-Fomento deporte</t>
  </si>
  <si>
    <t>Subtotal 2</t>
  </si>
  <si>
    <t>3.</t>
  </si>
  <si>
    <t xml:space="preserve">Honorarios </t>
  </si>
  <si>
    <t>3.1</t>
  </si>
  <si>
    <t>Utilidad del consultor</t>
  </si>
  <si>
    <t>x (Subtotal 1 + Subtotal 2)</t>
  </si>
  <si>
    <t>Subtotal 3</t>
  </si>
  <si>
    <t>TOTAL 1+2+3</t>
  </si>
  <si>
    <t xml:space="preserve"> </t>
  </si>
  <si>
    <t>I. COSTOS DE PERSONAL</t>
  </si>
  <si>
    <t>CARGO</t>
  </si>
  <si>
    <t>CANT</t>
  </si>
  <si>
    <t>TOTAL MES/DÍA</t>
  </si>
  <si>
    <t>VALOR PARCIAL</t>
  </si>
  <si>
    <t>FACT. MULT.</t>
  </si>
  <si>
    <t>TOTAL</t>
  </si>
  <si>
    <t>4. TECNÓLOGO EN ÁREAS DE INGENIERÍA - AUXILIAR RESIDENTE DE INTERVENTORÍA</t>
  </si>
  <si>
    <t>5. TECNÓLOGO SST - AUXILIAR SST</t>
  </si>
  <si>
    <t>SUBTOTAL COSTOS DE PERSONAL</t>
  </si>
  <si>
    <t>II. COSTOS DIRECTOS</t>
  </si>
  <si>
    <t>DESCRIPCIÓN</t>
  </si>
  <si>
    <t>VALOR</t>
  </si>
  <si>
    <t xml:space="preserve">TOTAL </t>
  </si>
  <si>
    <t>A. OFICINA Y DOTACIÓN</t>
  </si>
  <si>
    <t xml:space="preserve">MES </t>
  </si>
  <si>
    <t>C. FOTOCOPIAS, EDICIÓN DE INFORMES, DOCUMENTOS FOTOGRAFÍAS</t>
  </si>
  <si>
    <t>D. ASESORÍAS REEMBOLSABLES</t>
  </si>
  <si>
    <t>D1. ASESORIAS PROFESIONALES (PRESUPUESTADOR -  ARQUITECTO _ URBANISTA - ESTRUCTURAS - SUELOS -HIDROSANITARIO - AMBIENTAL -  HASTA AGOTAR RECURSO</t>
  </si>
  <si>
    <t>E. COMISIÓN DE TOPOGRAFÍA, INCLUYE EQUIPO</t>
  </si>
  <si>
    <t>E1. MAQUINARIA, EQUIPO HERRAMIENTA (EQUIPO DE TOPOGRAFÍA + HERRAMIENTA MENOR 5% DE M. O.)</t>
  </si>
  <si>
    <t>DÍA</t>
  </si>
  <si>
    <t>E2. MATERIALES (ESTACAS Y DEMÁS)</t>
  </si>
  <si>
    <t>F. ENSAYOS DE LABORATORIO</t>
  </si>
  <si>
    <t>F1. DENSIDAD DE CAMPO (CONO Y ARENA)</t>
  </si>
  <si>
    <t>UNIDAD</t>
  </si>
  <si>
    <t>F2. COMPACTACIÓN (PROCTOR MODIFICADO)</t>
  </si>
  <si>
    <t>F3. COMPRESIÓN SIMPLE (PESO UNITARIO APARENTE MUESTRA INALTERADA)</t>
  </si>
  <si>
    <t>SUBTOTAL COSTOS DIRECTOS</t>
  </si>
  <si>
    <t>SUBTOTAL COSTOS PERSONAL + DIRECTOS (I + II)</t>
  </si>
  <si>
    <t>IVA</t>
  </si>
  <si>
    <t xml:space="preserve">TOTAL CONSULTORÍA </t>
  </si>
  <si>
    <t>Representante Legal</t>
  </si>
  <si>
    <t>FECHA PRESENTACIÓN DEL PROCESO:</t>
  </si>
  <si>
    <t>IDENTIFICACIÓN DEL PROCESO:</t>
  </si>
  <si>
    <t>INVITACIÓN PRIVADA DE TRES (3) OFERTAS - No ID-ESP-007 – 20232</t>
  </si>
  <si>
    <r>
      <rPr>
        <b/>
        <sz val="11"/>
        <color theme="1"/>
        <rFont val="Arial Nova Cond"/>
        <family val="2"/>
      </rPr>
      <t>FACTOR MULTIPLICADOR ASUMIDO</t>
    </r>
    <r>
      <rPr>
        <sz val="11"/>
        <color theme="1"/>
        <rFont val="Arial Nova Cond"/>
        <family val="2"/>
      </rPr>
      <t xml:space="preserve"> (redondeado a un decimal)</t>
    </r>
  </si>
  <si>
    <r>
      <t xml:space="preserve">NOTA: </t>
    </r>
    <r>
      <rPr>
        <sz val="11"/>
        <rFont val="Arial Nova Cond"/>
        <family val="2"/>
      </rPr>
      <t>EL FACTOR MULTIPLICADOR Y PRESTACIONAL DEL PRESUPUESTO DE OBRA E INTERVENTORÍA CONSIDERA LOS APORTES A SENA. ICBF Y SALUD, A LA LUZ DE LA LEY 1819 DE 2016 ARTICULO 64, LOS QUE SERÁN OBJETO DE VERIFICACIÓN EN LA ETAPA DE SELECCIÓN PUBLICA</t>
    </r>
  </si>
  <si>
    <t>JOSE DIEGO MUÑOZ RESTREPO</t>
  </si>
  <si>
    <t>C. C. No. 71.695.420 de Medellín</t>
  </si>
  <si>
    <r>
      <t xml:space="preserve">INTERVENTORÍA INTEGRAL: </t>
    </r>
    <r>
      <rPr>
        <sz val="11"/>
        <rFont val="Arial Nova Cond"/>
        <family val="2"/>
      </rPr>
      <t>TÉCNICA, ADMINISTRATIVA Y FINANCIERA  PARA EL PROYECTO "NOMBRE DEL PROYECTO: CONSTRUCCIÓN DE ACUEDUCTO Y ALCANTARILLADO, OBRAS DE ADECUACIÓN PARA LA DOTACIÓN DE SERVICIOS PÚBLICOS Y DESARROLLO URBANÍSTICO EN EL BARRIO JOSÉ DOMINGO OLIVEROS DEL MUNICIPIO DE YONDÓ"</t>
    </r>
  </si>
  <si>
    <r>
      <rPr>
        <b/>
        <sz val="11"/>
        <rFont val="Arial Nova Cond"/>
        <family val="2"/>
      </rPr>
      <t>NOTA:</t>
    </r>
    <r>
      <rPr>
        <sz val="11"/>
        <rFont val="Arial Nova Cond"/>
        <family val="2"/>
      </rPr>
      <t xml:space="preserve"> EL FACTOR MULTIPLICADOR Y PRESTACIONAL DEL PRESUPUESTO DE OBRA E INTERVENTORÍA CONSIDERA LOS APORTES A SENA. ICBF Y SALUD, A LA LUZ DE LA LEY 1819 DE 2016 ARTICULO 64, LOS QUE SERÁN OBJETO DE VERIFICACIÓN EN LA ETAPA DE SELECCIÓN PUBLICA</t>
    </r>
  </si>
  <si>
    <t>INVITACIÓN PRIVADA  - No ID-ESP-007 – 20232</t>
  </si>
  <si>
    <t>8. MANO DE OBRA CALIFICADA (TOPÓGRAFO INSPECTOR + CADENERO 1)</t>
  </si>
  <si>
    <t>9. MANO DE OBRA NO CALIFICADA (CADENERO 2)</t>
  </si>
  <si>
    <t>ESTUDIO URBANO A+U SAS</t>
  </si>
  <si>
    <t>TIPO CONTRATO</t>
  </si>
  <si>
    <t xml:space="preserve">PERSONAL </t>
  </si>
  <si>
    <t xml:space="preserve">ARQ. JOSE DIEGO MUÑOZ RESTREPO </t>
  </si>
  <si>
    <t xml:space="preserve">1. DIRECTOR DE INTERVENTORÍA - </t>
  </si>
  <si>
    <t>3. RESIDENTE DE INTERVENTORÍA 2</t>
  </si>
  <si>
    <t>2. RESIDENTE DE INTERVENTORÍA 1 (Reemplaza Especialista SST)</t>
  </si>
  <si>
    <t>ARQ. MAG. JOSE FERNANDO JARAMILLO GIRALDO</t>
  </si>
  <si>
    <t>ING. CHRISTIAN DANILO JOYA</t>
  </si>
  <si>
    <t xml:space="preserve">TEC. BYRON VELASQUEZ </t>
  </si>
  <si>
    <t>ADM. JUAN FELIPE RESTREPO ZULUAGA</t>
  </si>
  <si>
    <t xml:space="preserve">7. TECNÓLOGO  - AUXILIAR RESIDENTE Y SST  </t>
  </si>
  <si>
    <t>TEC. SINDY PAOLA PEREZ GALLEGO</t>
  </si>
  <si>
    <t>Vinculado</t>
  </si>
  <si>
    <t>P.S</t>
  </si>
  <si>
    <t>SALARIO o HONORARIOS MES/DÍA</t>
  </si>
  <si>
    <t>6. SECRETARIO ADMINISTRATIVO</t>
  </si>
  <si>
    <t>VALOR PARCIAL + F.M SALARIOS</t>
  </si>
  <si>
    <t>FACT. MULT. INCUYE UTILIDAD + IMPUESTOS</t>
  </si>
  <si>
    <t>SALARIO o HONORARIOS MES</t>
  </si>
  <si>
    <r>
      <t xml:space="preserve">ING. LUIS ANGEL PUCHE ARGUMEDO / </t>
    </r>
    <r>
      <rPr>
        <sz val="10"/>
        <color theme="0"/>
        <rFont val="Arial Nova Cond"/>
        <family val="2"/>
      </rPr>
      <t>ARQ. CAROLINA CASTAÑO Reemplazo L.P</t>
    </r>
  </si>
  <si>
    <t>6 DE MARZO 2024</t>
  </si>
  <si>
    <t>CONTRATO No. 117 de 2023</t>
  </si>
  <si>
    <t>2. ESPECIALISTA/MAGISTER EN URBANISMO</t>
  </si>
  <si>
    <t>3. RESIDENTE DE INTERVENTORÍA 1</t>
  </si>
  <si>
    <t>ARQ. CAROLINA CASTAÑO</t>
  </si>
  <si>
    <t>8. MANO DE OBRA CALIFICADA (TOPÓGRAFO INSPECTOR)</t>
  </si>
  <si>
    <t>9. MANO DE OBRA NO CALIFICADA (CADENERO 1)</t>
  </si>
  <si>
    <t>VR TOTAL ADICION</t>
  </si>
  <si>
    <t>VR CONTRACTUAL</t>
  </si>
  <si>
    <t>VR MES ADICION</t>
  </si>
  <si>
    <t>VR MES CTTUAL</t>
  </si>
  <si>
    <t xml:space="preserve">VALOR CONTRATO INICIAL </t>
  </si>
  <si>
    <t>PLAZO  INICIAL</t>
  </si>
  <si>
    <t>6 MESES</t>
  </si>
  <si>
    <t xml:space="preserve">PLAZO ADICIONAL </t>
  </si>
  <si>
    <t>TOTAL CONSULTORÍA - ADICION</t>
  </si>
  <si>
    <t>3 MESES</t>
  </si>
  <si>
    <t>Prestacion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</si>
</sst>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&quot;$&quot;\ #,##0.00;\-&quot;$&quot;\ #,##0.00"/>
    <numFmt numFmtId="43" formatCode="_-* #,##0.00_-;\-* #,##0.00_-;_-* &quot;-&quot;??_-;_-@_-"/>
    <numFmt numFmtId="164" formatCode="[$$-240A]\ #,##0.00"/>
    <numFmt numFmtId="165" formatCode="[$-F800]dddd\,\ mmmm\ dd\,\ yyyy"/>
    <numFmt numFmtId="166" formatCode="_ * #,##0.00_ ;_ * \-#,##0.00_ ;_ * &quot;-&quot;??_ ;_ @_ "/>
    <numFmt numFmtId="167" formatCode="_(* #,##0_);_(* \(#,##0\);_(* &quot;-&quot;??_);_(@_)"/>
    <numFmt numFmtId="168" formatCode="_-* #,##0.00\ &quot;€&quot;_-;\-* #,##0.00\ &quot;€&quot;_-;_-* &quot;-&quot;??\ &quot;€&quot;_-;_-@_-"/>
    <numFmt numFmtId="169" formatCode="[$$-240A]\ #,##0.00;[Red]\-[$$-240A]\ #,##0.00"/>
    <numFmt numFmtId="170" formatCode="[$$-240A]\ #,##0.0;[Red]\-[$$-240A]\ #,##0.0"/>
    <numFmt numFmtId="171" formatCode="_-&quot;$&quot;* #,##0_-;\-&quot;$&quot;* #,##0_-;_-&quot;$&quot;* &quot;-&quot;_-;_-@_-"/>
    <numFmt numFmtId="172" formatCode="&quot;$&quot;\ #,##0.00"/>
  </numFmts>
  <fonts count="2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b/>
      <sz val="11"/>
      <color theme="1"/>
      <name val="Arial Nova Cond"/>
      <family val="2"/>
    </font>
    <font>
      <b/>
      <sz val="11"/>
      <color indexed="8"/>
      <name val="Arial Nova Cond"/>
      <family val="2"/>
    </font>
    <font>
      <b/>
      <sz val="11"/>
      <color rgb="FF000000"/>
      <name val="Arial Nova Cond"/>
      <family val="2"/>
    </font>
    <font>
      <b/>
      <sz val="11"/>
      <name val="Arial Nova Cond"/>
      <family val="2"/>
    </font>
    <font>
      <sz val="11"/>
      <color theme="1"/>
      <name val="Arial Nova Cond"/>
      <family val="2"/>
    </font>
    <font>
      <sz val="11"/>
      <name val="Arial Nova Cond"/>
      <family val="2"/>
    </font>
    <font>
      <sz val="11"/>
      <color indexed="8"/>
      <name val="Arial Nova Cond"/>
      <family val="2"/>
    </font>
    <font>
      <sz val="11"/>
      <color rgb="FF000000"/>
      <name val="Arial Nova Cond"/>
      <family val="2"/>
    </font>
    <font>
      <b/>
      <sz val="11"/>
      <color rgb="FFFF0000"/>
      <name val="Arial Nova Cond"/>
      <family val="2"/>
    </font>
    <font>
      <sz val="8"/>
      <name val="Calibri"/>
      <family val="2"/>
    </font>
    <font>
      <sz val="10"/>
      <name val="Arial Nova Cond"/>
      <family val="2"/>
    </font>
    <font>
      <sz val="12"/>
      <color theme="1"/>
      <name val="Calibri"/>
      <family val="2"/>
      <scheme val="minor"/>
    </font>
    <font>
      <b/>
      <sz val="10"/>
      <name val="Arial Nova Cond"/>
      <family val="2"/>
    </font>
    <font>
      <sz val="10"/>
      <color theme="1"/>
      <name val="Arial Nova Cond"/>
      <family val="2"/>
    </font>
    <font>
      <sz val="10"/>
      <color theme="0"/>
      <name val="Arial Nova Cond"/>
      <family val="2"/>
    </font>
    <font>
      <sz val="11"/>
      <color rgb="FFFF0000"/>
      <name val="Arial Nova Cond"/>
      <family val="2"/>
    </font>
    <font>
      <b/>
      <sz val="12"/>
      <color theme="1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6" fillId="0" borderId="0"/>
    <xf numFmtId="0" fontId="1" fillId="0" borderId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</cellStyleXfs>
  <cellXfs count="325">
    <xf numFmtId="0" fontId="0" fillId="0" borderId="0" xfId="0"/>
    <xf numFmtId="0" fontId="5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164" fontId="10" fillId="0" borderId="0" xfId="5" applyNumberFormat="1" applyFont="1" applyAlignment="1">
      <alignment vertical="center"/>
    </xf>
    <xf numFmtId="0" fontId="10" fillId="0" borderId="0" xfId="5" applyFont="1" applyAlignment="1">
      <alignment vertical="center"/>
    </xf>
    <xf numFmtId="0" fontId="8" fillId="0" borderId="3" xfId="5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3" xfId="2" applyFont="1" applyBorder="1" applyAlignment="1">
      <alignment horizontal="right" vertical="center"/>
    </xf>
    <xf numFmtId="0" fontId="6" fillId="0" borderId="7" xfId="2" applyFont="1" applyBorder="1" applyAlignment="1">
      <alignment horizontal="left" vertical="center" wrapText="1"/>
    </xf>
    <xf numFmtId="0" fontId="5" fillId="0" borderId="9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right" vertical="center"/>
    </xf>
    <xf numFmtId="10" fontId="11" fillId="0" borderId="12" xfId="2" applyNumberFormat="1" applyFont="1" applyBorder="1" applyAlignment="1">
      <alignment vertical="center"/>
    </xf>
    <xf numFmtId="0" fontId="11" fillId="0" borderId="13" xfId="2" applyFont="1" applyBorder="1" applyAlignment="1">
      <alignment horizontal="right" vertical="center"/>
    </xf>
    <xf numFmtId="10" fontId="11" fillId="0" borderId="17" xfId="2" applyNumberFormat="1" applyFont="1" applyBorder="1" applyAlignment="1">
      <alignment vertical="center"/>
    </xf>
    <xf numFmtId="0" fontId="11" fillId="0" borderId="18" xfId="2" applyFont="1" applyBorder="1" applyAlignment="1">
      <alignment horizontal="right" vertical="center"/>
    </xf>
    <xf numFmtId="10" fontId="11" fillId="0" borderId="19" xfId="2" applyNumberFormat="1" applyFont="1" applyBorder="1" applyAlignment="1">
      <alignment vertical="center"/>
    </xf>
    <xf numFmtId="0" fontId="11" fillId="0" borderId="19" xfId="2" applyFont="1" applyBorder="1" applyAlignment="1">
      <alignment horizontal="left" vertical="center"/>
    </xf>
    <xf numFmtId="0" fontId="11" fillId="0" borderId="19" xfId="2" applyFont="1" applyBorder="1" applyAlignment="1">
      <alignment vertical="center"/>
    </xf>
    <xf numFmtId="10" fontId="11" fillId="0" borderId="20" xfId="2" applyNumberFormat="1" applyFont="1" applyBorder="1" applyAlignment="1">
      <alignment vertical="center"/>
    </xf>
    <xf numFmtId="0" fontId="11" fillId="0" borderId="21" xfId="2" applyFont="1" applyBorder="1" applyAlignment="1">
      <alignment horizontal="right" vertical="center"/>
    </xf>
    <xf numFmtId="10" fontId="11" fillId="0" borderId="23" xfId="2" applyNumberFormat="1" applyFont="1" applyBorder="1" applyAlignment="1">
      <alignment vertical="center"/>
    </xf>
    <xf numFmtId="10" fontId="6" fillId="0" borderId="9" xfId="2" applyNumberFormat="1" applyFont="1" applyBorder="1" applyAlignment="1">
      <alignment vertical="center"/>
    </xf>
    <xf numFmtId="10" fontId="11" fillId="0" borderId="24" xfId="2" applyNumberFormat="1" applyFont="1" applyBorder="1" applyAlignment="1">
      <alignment vertical="center"/>
    </xf>
    <xf numFmtId="0" fontId="11" fillId="0" borderId="24" xfId="2" applyFont="1" applyBorder="1" applyAlignment="1">
      <alignment horizontal="left" vertical="center"/>
    </xf>
    <xf numFmtId="0" fontId="11" fillId="0" borderId="24" xfId="2" applyFont="1" applyBorder="1" applyAlignment="1">
      <alignment vertical="center"/>
    </xf>
    <xf numFmtId="0" fontId="11" fillId="0" borderId="25" xfId="2" applyFont="1" applyBorder="1" applyAlignment="1">
      <alignment horizontal="right" vertical="center"/>
    </xf>
    <xf numFmtId="10" fontId="11" fillId="0" borderId="26" xfId="2" applyNumberFormat="1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10" fontId="5" fillId="0" borderId="29" xfId="1" applyNumberFormat="1" applyFont="1" applyBorder="1" applyAlignment="1">
      <alignment vertical="center" wrapText="1"/>
    </xf>
    <xf numFmtId="10" fontId="6" fillId="0" borderId="30" xfId="2" applyNumberFormat="1" applyFont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9" fillId="0" borderId="0" xfId="2" applyFont="1" applyAlignment="1">
      <alignment vertical="center" wrapText="1"/>
    </xf>
    <xf numFmtId="10" fontId="5" fillId="0" borderId="0" xfId="1" applyNumberFormat="1" applyFont="1" applyBorder="1" applyAlignment="1">
      <alignment vertical="center" wrapText="1"/>
    </xf>
    <xf numFmtId="10" fontId="6" fillId="0" borderId="2" xfId="2" applyNumberFormat="1" applyFont="1" applyBorder="1" applyAlignment="1">
      <alignment vertical="center"/>
    </xf>
    <xf numFmtId="10" fontId="5" fillId="0" borderId="4" xfId="2" applyNumberFormat="1" applyFont="1" applyBorder="1" applyAlignment="1">
      <alignment vertical="center" wrapText="1"/>
    </xf>
    <xf numFmtId="10" fontId="5" fillId="0" borderId="9" xfId="2" applyNumberFormat="1" applyFont="1" applyBorder="1" applyAlignment="1">
      <alignment vertical="center" wrapText="1"/>
    </xf>
    <xf numFmtId="0" fontId="10" fillId="0" borderId="0" xfId="4" applyFont="1" applyAlignment="1">
      <alignment vertic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0" fontId="10" fillId="0" borderId="13" xfId="5" applyFont="1" applyBorder="1" applyAlignment="1">
      <alignment horizontal="justify" vertical="center" wrapText="1"/>
    </xf>
    <xf numFmtId="4" fontId="10" fillId="0" borderId="24" xfId="8" applyNumberFormat="1" applyFont="1" applyBorder="1" applyAlignment="1">
      <alignment horizontal="right" vertical="center"/>
    </xf>
    <xf numFmtId="164" fontId="10" fillId="0" borderId="24" xfId="9" applyNumberFormat="1" applyFont="1" applyBorder="1" applyAlignment="1">
      <alignment horizontal="right" vertical="center"/>
    </xf>
    <xf numFmtId="4" fontId="10" fillId="0" borderId="24" xfId="5" applyNumberFormat="1" applyFont="1" applyBorder="1" applyAlignment="1">
      <alignment horizontal="right" vertical="center" wrapText="1"/>
    </xf>
    <xf numFmtId="164" fontId="10" fillId="0" borderId="24" xfId="5" applyNumberFormat="1" applyFont="1" applyBorder="1" applyAlignment="1">
      <alignment horizontal="right" vertical="center"/>
    </xf>
    <xf numFmtId="164" fontId="10" fillId="0" borderId="17" xfId="8" applyNumberFormat="1" applyFont="1" applyBorder="1" applyAlignment="1">
      <alignment horizontal="right" vertical="center"/>
    </xf>
    <xf numFmtId="0" fontId="10" fillId="0" borderId="18" xfId="5" applyFont="1" applyBorder="1" applyAlignment="1">
      <alignment horizontal="justify" vertical="center" wrapText="1"/>
    </xf>
    <xf numFmtId="4" fontId="10" fillId="0" borderId="19" xfId="8" applyNumberFormat="1" applyFont="1" applyBorder="1" applyAlignment="1">
      <alignment horizontal="right" vertical="center"/>
    </xf>
    <xf numFmtId="164" fontId="10" fillId="0" borderId="19" xfId="9" applyNumberFormat="1" applyFont="1" applyBorder="1" applyAlignment="1">
      <alignment horizontal="right" vertical="center"/>
    </xf>
    <xf numFmtId="4" fontId="10" fillId="0" borderId="19" xfId="5" applyNumberFormat="1" applyFont="1" applyBorder="1" applyAlignment="1">
      <alignment horizontal="right" vertical="center" wrapText="1"/>
    </xf>
    <xf numFmtId="164" fontId="10" fillId="0" borderId="19" xfId="5" applyNumberFormat="1" applyFont="1" applyBorder="1" applyAlignment="1">
      <alignment horizontal="right" vertical="center"/>
    </xf>
    <xf numFmtId="164" fontId="10" fillId="0" borderId="20" xfId="8" applyNumberFormat="1" applyFont="1" applyBorder="1" applyAlignment="1">
      <alignment horizontal="right" vertical="center"/>
    </xf>
    <xf numFmtId="0" fontId="10" fillId="0" borderId="25" xfId="5" applyFont="1" applyBorder="1" applyAlignment="1">
      <alignment horizontal="justify" vertical="center" wrapText="1"/>
    </xf>
    <xf numFmtId="4" fontId="10" fillId="0" borderId="26" xfId="8" applyNumberFormat="1" applyFont="1" applyBorder="1" applyAlignment="1">
      <alignment horizontal="right" vertical="center"/>
    </xf>
    <xf numFmtId="164" fontId="10" fillId="0" borderId="26" xfId="9" applyNumberFormat="1" applyFont="1" applyBorder="1" applyAlignment="1">
      <alignment horizontal="right" vertical="center"/>
    </xf>
    <xf numFmtId="4" fontId="10" fillId="0" borderId="26" xfId="5" applyNumberFormat="1" applyFont="1" applyBorder="1" applyAlignment="1">
      <alignment horizontal="right" vertical="center" wrapText="1"/>
    </xf>
    <xf numFmtId="164" fontId="10" fillId="0" borderId="26" xfId="5" applyNumberFormat="1" applyFont="1" applyBorder="1" applyAlignment="1">
      <alignment horizontal="right" vertical="center"/>
    </xf>
    <xf numFmtId="164" fontId="10" fillId="0" borderId="31" xfId="8" applyNumberFormat="1" applyFont="1" applyBorder="1" applyAlignment="1">
      <alignment horizontal="right" vertical="center"/>
    </xf>
    <xf numFmtId="0" fontId="10" fillId="0" borderId="10" xfId="5" applyFont="1" applyBorder="1" applyAlignment="1">
      <alignment horizontal="justify" vertical="center" wrapText="1"/>
    </xf>
    <xf numFmtId="0" fontId="10" fillId="0" borderId="11" xfId="5" applyFont="1" applyBorder="1" applyAlignment="1">
      <alignment horizontal="center" vertical="center"/>
    </xf>
    <xf numFmtId="164" fontId="10" fillId="0" borderId="11" xfId="5" applyNumberFormat="1" applyFont="1" applyBorder="1" applyAlignment="1">
      <alignment horizontal="right" vertical="center"/>
    </xf>
    <xf numFmtId="4" fontId="10" fillId="0" borderId="11" xfId="8" applyNumberFormat="1" applyFont="1" applyBorder="1" applyAlignment="1">
      <alignment horizontal="right" vertical="center"/>
    </xf>
    <xf numFmtId="164" fontId="10" fillId="0" borderId="11" xfId="8" applyNumberFormat="1" applyFont="1" applyBorder="1" applyAlignment="1">
      <alignment horizontal="right" vertical="center"/>
    </xf>
    <xf numFmtId="164" fontId="10" fillId="0" borderId="12" xfId="8" applyNumberFormat="1" applyFont="1" applyBorder="1" applyAlignment="1">
      <alignment horizontal="right" vertical="center"/>
    </xf>
    <xf numFmtId="0" fontId="10" fillId="0" borderId="19" xfId="5" applyFont="1" applyBorder="1" applyAlignment="1">
      <alignment horizontal="center" vertical="center"/>
    </xf>
    <xf numFmtId="164" fontId="10" fillId="0" borderId="19" xfId="8" applyNumberFormat="1" applyFont="1" applyBorder="1" applyAlignment="1">
      <alignment horizontal="right" vertical="center"/>
    </xf>
    <xf numFmtId="0" fontId="8" fillId="0" borderId="18" xfId="5" applyFont="1" applyBorder="1" applyAlignment="1">
      <alignment horizontal="justify" vertical="center" wrapText="1"/>
    </xf>
    <xf numFmtId="166" fontId="8" fillId="0" borderId="19" xfId="8" applyFont="1" applyBorder="1" applyAlignment="1">
      <alignment horizontal="center" vertical="center"/>
    </xf>
    <xf numFmtId="164" fontId="8" fillId="0" borderId="19" xfId="5" applyNumberFormat="1" applyFont="1" applyBorder="1" applyAlignment="1">
      <alignment horizontal="right" vertical="center"/>
    </xf>
    <xf numFmtId="4" fontId="8" fillId="0" borderId="19" xfId="8" applyNumberFormat="1" applyFont="1" applyBorder="1" applyAlignment="1">
      <alignment horizontal="right" vertical="center"/>
    </xf>
    <xf numFmtId="164" fontId="8" fillId="0" borderId="19" xfId="8" applyNumberFormat="1" applyFont="1" applyBorder="1" applyAlignment="1">
      <alignment horizontal="right" vertical="center"/>
    </xf>
    <xf numFmtId="164" fontId="8" fillId="0" borderId="20" xfId="8" applyNumberFormat="1" applyFont="1" applyBorder="1" applyAlignment="1">
      <alignment horizontal="right" vertical="center"/>
    </xf>
    <xf numFmtId="164" fontId="8" fillId="0" borderId="0" xfId="5" applyNumberFormat="1" applyFont="1" applyAlignment="1">
      <alignment vertical="center"/>
    </xf>
    <xf numFmtId="0" fontId="8" fillId="0" borderId="0" xfId="5" applyFont="1" applyAlignment="1">
      <alignment vertical="center"/>
    </xf>
    <xf numFmtId="166" fontId="10" fillId="0" borderId="19" xfId="8" applyFont="1" applyBorder="1" applyAlignment="1">
      <alignment horizontal="center" vertical="center"/>
    </xf>
    <xf numFmtId="0" fontId="10" fillId="0" borderId="21" xfId="5" applyFont="1" applyBorder="1" applyAlignment="1">
      <alignment horizontal="justify" vertical="center" wrapText="1"/>
    </xf>
    <xf numFmtId="166" fontId="10" fillId="0" borderId="22" xfId="8" applyFont="1" applyBorder="1" applyAlignment="1">
      <alignment horizontal="center" vertical="center"/>
    </xf>
    <xf numFmtId="164" fontId="10" fillId="0" borderId="22" xfId="5" applyNumberFormat="1" applyFont="1" applyBorder="1" applyAlignment="1">
      <alignment horizontal="right" vertical="center"/>
    </xf>
    <xf numFmtId="4" fontId="10" fillId="0" borderId="22" xfId="8" applyNumberFormat="1" applyFont="1" applyBorder="1" applyAlignment="1">
      <alignment horizontal="right" vertical="center"/>
    </xf>
    <xf numFmtId="164" fontId="10" fillId="0" borderId="22" xfId="8" applyNumberFormat="1" applyFont="1" applyBorder="1" applyAlignment="1">
      <alignment horizontal="right" vertical="center"/>
    </xf>
    <xf numFmtId="164" fontId="10" fillId="0" borderId="23" xfId="8" applyNumberFormat="1" applyFont="1" applyBorder="1" applyAlignment="1">
      <alignment horizontal="right" vertical="center"/>
    </xf>
    <xf numFmtId="0" fontId="10" fillId="0" borderId="12" xfId="3" applyFont="1" applyBorder="1" applyAlignment="1">
      <alignment horizontal="center" vertical="center" wrapText="1"/>
    </xf>
    <xf numFmtId="0" fontId="8" fillId="0" borderId="4" xfId="5" applyFont="1" applyBorder="1" applyAlignment="1">
      <alignment horizontal="center" vertical="center" wrapText="1"/>
    </xf>
    <xf numFmtId="0" fontId="8" fillId="0" borderId="9" xfId="5" applyFont="1" applyBorder="1" applyAlignment="1">
      <alignment horizontal="center" vertical="center" wrapText="1"/>
    </xf>
    <xf numFmtId="0" fontId="8" fillId="0" borderId="33" xfId="5" applyFont="1" applyBorder="1" applyAlignment="1">
      <alignment horizontal="center" vertical="center" wrapText="1"/>
    </xf>
    <xf numFmtId="0" fontId="8" fillId="0" borderId="34" xfId="5" applyFont="1" applyBorder="1" applyAlignment="1">
      <alignment horizontal="center" vertical="center" wrapText="1"/>
    </xf>
    <xf numFmtId="0" fontId="8" fillId="0" borderId="35" xfId="5" applyFont="1" applyBorder="1" applyAlignment="1">
      <alignment horizontal="center" vertical="center" wrapText="1"/>
    </xf>
    <xf numFmtId="3" fontId="10" fillId="0" borderId="0" xfId="5" applyNumberFormat="1" applyFont="1" applyAlignment="1">
      <alignment horizontal="center" vertical="center"/>
    </xf>
    <xf numFmtId="0" fontId="10" fillId="0" borderId="0" xfId="5" applyFont="1" applyAlignment="1">
      <alignment horizontal="right" vertical="center"/>
    </xf>
    <xf numFmtId="0" fontId="8" fillId="0" borderId="0" xfId="5" applyFont="1" applyAlignment="1">
      <alignment horizontal="left" vertical="center"/>
    </xf>
    <xf numFmtId="10" fontId="8" fillId="0" borderId="4" xfId="5" applyNumberFormat="1" applyFont="1" applyBorder="1" applyAlignment="1">
      <alignment horizontal="right" vertical="center" wrapText="1"/>
    </xf>
    <xf numFmtId="167" fontId="8" fillId="0" borderId="0" xfId="5" applyNumberFormat="1" applyFont="1" applyAlignment="1">
      <alignment vertical="center"/>
    </xf>
    <xf numFmtId="9" fontId="10" fillId="0" borderId="0" xfId="5" applyNumberFormat="1" applyFont="1" applyAlignment="1">
      <alignment horizontal="center" vertical="center"/>
    </xf>
    <xf numFmtId="164" fontId="10" fillId="0" borderId="9" xfId="8" applyNumberFormat="1" applyFont="1" applyBorder="1" applyAlignment="1">
      <alignment horizontal="right" vertical="center"/>
    </xf>
    <xf numFmtId="164" fontId="10" fillId="0" borderId="9" xfId="5" applyNumberFormat="1" applyFont="1" applyBorder="1" applyAlignment="1">
      <alignment horizontal="right" vertical="center"/>
    </xf>
    <xf numFmtId="0" fontId="9" fillId="0" borderId="15" xfId="6" applyFont="1" applyBorder="1" applyAlignment="1">
      <alignment horizontal="center" vertical="center" wrapText="1"/>
    </xf>
    <xf numFmtId="0" fontId="9" fillId="0" borderId="16" xfId="6" applyFont="1" applyBorder="1" applyAlignment="1">
      <alignment horizontal="center" vertical="center" wrapText="1"/>
    </xf>
    <xf numFmtId="0" fontId="9" fillId="0" borderId="38" xfId="6" applyFont="1" applyBorder="1" applyAlignment="1">
      <alignment horizontal="center" vertical="center" wrapText="1"/>
    </xf>
    <xf numFmtId="0" fontId="10" fillId="0" borderId="16" xfId="5" applyFont="1" applyBorder="1" applyAlignment="1">
      <alignment horizontal="justify" vertical="center" wrapText="1"/>
    </xf>
    <xf numFmtId="0" fontId="10" fillId="0" borderId="40" xfId="5" applyFont="1" applyBorder="1" applyAlignment="1">
      <alignment horizontal="justify" vertical="center" wrapText="1"/>
    </xf>
    <xf numFmtId="0" fontId="8" fillId="0" borderId="41" xfId="5" applyFont="1" applyBorder="1" applyAlignment="1">
      <alignment horizontal="center" vertical="center" wrapText="1"/>
    </xf>
    <xf numFmtId="0" fontId="10" fillId="0" borderId="37" xfId="5" applyFont="1" applyBorder="1" applyAlignment="1">
      <alignment horizontal="justify" vertical="center" wrapText="1"/>
    </xf>
    <xf numFmtId="0" fontId="8" fillId="0" borderId="16" xfId="5" applyFont="1" applyBorder="1" applyAlignment="1">
      <alignment horizontal="justify" vertical="center" wrapText="1"/>
    </xf>
    <xf numFmtId="4" fontId="10" fillId="0" borderId="11" xfId="8" applyNumberFormat="1" applyFont="1" applyBorder="1" applyAlignment="1">
      <alignment horizontal="center" vertical="center"/>
    </xf>
    <xf numFmtId="4" fontId="10" fillId="0" borderId="19" xfId="8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38" xfId="5" applyFont="1" applyBorder="1" applyAlignment="1">
      <alignment horizontal="justify" vertical="center" wrapText="1"/>
    </xf>
    <xf numFmtId="0" fontId="10" fillId="0" borderId="39" xfId="5" applyFont="1" applyBorder="1" applyAlignment="1">
      <alignment horizontal="center" vertical="center" wrapText="1"/>
    </xf>
    <xf numFmtId="0" fontId="17" fillId="0" borderId="0" xfId="5" applyFont="1" applyAlignment="1">
      <alignment vertical="center"/>
    </xf>
    <xf numFmtId="0" fontId="18" fillId="0" borderId="15" xfId="6" applyFont="1" applyBorder="1" applyAlignment="1">
      <alignment horizontal="center" vertical="center" wrapText="1"/>
    </xf>
    <xf numFmtId="0" fontId="18" fillId="0" borderId="16" xfId="6" applyFont="1" applyBorder="1" applyAlignment="1">
      <alignment horizontal="center" vertical="center" wrapText="1"/>
    </xf>
    <xf numFmtId="0" fontId="18" fillId="0" borderId="38" xfId="6" applyFont="1" applyBorder="1" applyAlignment="1">
      <alignment horizontal="center" vertical="center" wrapText="1"/>
    </xf>
    <xf numFmtId="0" fontId="17" fillId="0" borderId="8" xfId="5" applyFont="1" applyBorder="1" applyAlignment="1">
      <alignment horizontal="center" vertical="center" wrapText="1"/>
    </xf>
    <xf numFmtId="0" fontId="15" fillId="0" borderId="39" xfId="5" applyFont="1" applyBorder="1" applyAlignment="1">
      <alignment horizontal="justify" vertical="center" wrapText="1"/>
    </xf>
    <xf numFmtId="0" fontId="15" fillId="0" borderId="16" xfId="5" applyFont="1" applyBorder="1" applyAlignment="1">
      <alignment horizontal="justify" vertical="center" wrapText="1"/>
    </xf>
    <xf numFmtId="0" fontId="15" fillId="0" borderId="40" xfId="5" applyFont="1" applyBorder="1" applyAlignment="1">
      <alignment horizontal="justify" vertical="center" wrapText="1"/>
    </xf>
    <xf numFmtId="0" fontId="15" fillId="0" borderId="0" xfId="5" applyFont="1" applyAlignment="1">
      <alignment vertical="center"/>
    </xf>
    <xf numFmtId="0" fontId="17" fillId="0" borderId="41" xfId="5" applyFont="1" applyBorder="1" applyAlignment="1">
      <alignment horizontal="center" vertical="center" wrapText="1"/>
    </xf>
    <xf numFmtId="0" fontId="15" fillId="0" borderId="37" xfId="5" applyFont="1" applyBorder="1" applyAlignment="1">
      <alignment horizontal="justify" vertical="center" wrapText="1"/>
    </xf>
    <xf numFmtId="0" fontId="17" fillId="0" borderId="16" xfId="5" applyFont="1" applyBorder="1" applyAlignment="1">
      <alignment horizontal="justify" vertical="center" wrapText="1"/>
    </xf>
    <xf numFmtId="0" fontId="15" fillId="0" borderId="38" xfId="5" applyFont="1" applyBorder="1" applyAlignment="1">
      <alignment horizontal="justify" vertical="center" wrapText="1"/>
    </xf>
    <xf numFmtId="0" fontId="18" fillId="0" borderId="0" xfId="0" applyFont="1" applyAlignment="1">
      <alignment vertical="center"/>
    </xf>
    <xf numFmtId="3" fontId="15" fillId="0" borderId="0" xfId="0" applyNumberFormat="1" applyFont="1" applyAlignment="1">
      <alignment horizontal="right" vertical="center" wrapText="1"/>
    </xf>
    <xf numFmtId="0" fontId="8" fillId="0" borderId="8" xfId="5" applyFont="1" applyBorder="1" applyAlignment="1">
      <alignment horizontal="justify" vertical="center" wrapText="1"/>
    </xf>
    <xf numFmtId="4" fontId="10" fillId="0" borderId="24" xfId="5" applyNumberFormat="1" applyFont="1" applyBorder="1" applyAlignment="1">
      <alignment horizontal="center" vertical="center" wrapText="1"/>
    </xf>
    <xf numFmtId="4" fontId="13" fillId="0" borderId="19" xfId="8" applyNumberFormat="1" applyFont="1" applyBorder="1" applyAlignment="1">
      <alignment horizontal="right" vertical="center"/>
    </xf>
    <xf numFmtId="164" fontId="13" fillId="0" borderId="19" xfId="9" applyNumberFormat="1" applyFont="1" applyBorder="1" applyAlignment="1">
      <alignment horizontal="right" vertical="center"/>
    </xf>
    <xf numFmtId="0" fontId="8" fillId="0" borderId="41" xfId="5" applyFont="1" applyBorder="1" applyAlignment="1">
      <alignment horizontal="justify" vertical="center" wrapText="1"/>
    </xf>
    <xf numFmtId="0" fontId="10" fillId="0" borderId="19" xfId="5" applyFont="1" applyBorder="1" applyAlignment="1">
      <alignment horizontal="justify" vertical="center" wrapText="1"/>
    </xf>
    <xf numFmtId="0" fontId="15" fillId="0" borderId="19" xfId="5" applyFont="1" applyBorder="1" applyAlignment="1">
      <alignment horizontal="justify" vertical="center" wrapText="1"/>
    </xf>
    <xf numFmtId="0" fontId="10" fillId="0" borderId="19" xfId="5" applyFont="1" applyBorder="1" applyAlignment="1">
      <alignment horizontal="center" vertical="center" wrapText="1"/>
    </xf>
    <xf numFmtId="0" fontId="13" fillId="0" borderId="19" xfId="5" applyFont="1" applyBorder="1" applyAlignment="1">
      <alignment horizontal="center" vertical="center" wrapText="1"/>
    </xf>
    <xf numFmtId="0" fontId="15" fillId="0" borderId="11" xfId="5" applyFont="1" applyBorder="1" applyAlignment="1">
      <alignment horizontal="justify" vertical="center" wrapText="1"/>
    </xf>
    <xf numFmtId="0" fontId="10" fillId="0" borderId="11" xfId="5" applyFont="1" applyBorder="1" applyAlignment="1">
      <alignment horizontal="center" vertical="center" wrapText="1"/>
    </xf>
    <xf numFmtId="164" fontId="10" fillId="0" borderId="11" xfId="9" applyNumberFormat="1" applyFont="1" applyBorder="1" applyAlignment="1">
      <alignment horizontal="right" vertical="center"/>
    </xf>
    <xf numFmtId="4" fontId="10" fillId="0" borderId="11" xfId="5" applyNumberFormat="1" applyFont="1" applyBorder="1" applyAlignment="1">
      <alignment horizontal="right" vertical="center" wrapText="1"/>
    </xf>
    <xf numFmtId="164" fontId="13" fillId="0" borderId="20" xfId="8" applyNumberFormat="1" applyFont="1" applyBorder="1" applyAlignment="1">
      <alignment horizontal="right" vertical="center"/>
    </xf>
    <xf numFmtId="0" fontId="15" fillId="0" borderId="22" xfId="5" applyFont="1" applyBorder="1" applyAlignment="1">
      <alignment horizontal="justify" vertical="center" wrapText="1"/>
    </xf>
    <xf numFmtId="0" fontId="10" fillId="0" borderId="22" xfId="5" applyFont="1" applyBorder="1" applyAlignment="1">
      <alignment horizontal="justify" vertical="center" wrapText="1"/>
    </xf>
    <xf numFmtId="164" fontId="10" fillId="0" borderId="22" xfId="9" applyNumberFormat="1" applyFont="1" applyBorder="1" applyAlignment="1">
      <alignment horizontal="right" vertical="center"/>
    </xf>
    <xf numFmtId="4" fontId="10" fillId="0" borderId="22" xfId="5" applyNumberFormat="1" applyFont="1" applyBorder="1" applyAlignment="1">
      <alignment horizontal="right" vertical="center" wrapText="1"/>
    </xf>
    <xf numFmtId="164" fontId="10" fillId="0" borderId="0" xfId="8" applyNumberFormat="1" applyFont="1" applyBorder="1" applyAlignment="1">
      <alignment horizontal="right" vertical="center"/>
    </xf>
    <xf numFmtId="0" fontId="6" fillId="0" borderId="4" xfId="2" applyFont="1" applyBorder="1" applyAlignment="1">
      <alignment vertical="center" wrapText="1"/>
    </xf>
    <xf numFmtId="0" fontId="9" fillId="0" borderId="4" xfId="2" applyFont="1" applyBorder="1" applyAlignment="1">
      <alignment vertical="center" wrapText="1"/>
    </xf>
    <xf numFmtId="0" fontId="9" fillId="0" borderId="5" xfId="2" applyFont="1" applyBorder="1" applyAlignment="1">
      <alignment vertical="center" wrapText="1"/>
    </xf>
    <xf numFmtId="0" fontId="9" fillId="0" borderId="9" xfId="2" applyFont="1" applyBorder="1" applyAlignment="1">
      <alignment vertical="center" wrapText="1"/>
    </xf>
    <xf numFmtId="169" fontId="8" fillId="0" borderId="0" xfId="5" applyNumberFormat="1" applyFont="1" applyAlignment="1">
      <alignment vertical="center"/>
    </xf>
    <xf numFmtId="4" fontId="13" fillId="0" borderId="19" xfId="8" applyNumberFormat="1" applyFont="1" applyBorder="1" applyAlignment="1">
      <alignment horizontal="center" vertical="center"/>
    </xf>
    <xf numFmtId="164" fontId="10" fillId="0" borderId="20" xfId="9" applyNumberFormat="1" applyFont="1" applyBorder="1" applyAlignment="1">
      <alignment horizontal="right" vertical="center"/>
    </xf>
    <xf numFmtId="170" fontId="8" fillId="0" borderId="0" xfId="5" applyNumberFormat="1" applyFont="1" applyAlignment="1">
      <alignment vertical="center"/>
    </xf>
    <xf numFmtId="0" fontId="8" fillId="0" borderId="3" xfId="5" applyFont="1" applyBorder="1" applyAlignment="1">
      <alignment vertical="center" wrapText="1"/>
    </xf>
    <xf numFmtId="0" fontId="8" fillId="0" borderId="8" xfId="5" applyFont="1" applyBorder="1" applyAlignment="1">
      <alignment vertical="center" wrapText="1"/>
    </xf>
    <xf numFmtId="0" fontId="10" fillId="0" borderId="4" xfId="5" applyFont="1" applyBorder="1" applyAlignment="1">
      <alignment vertical="center" wrapText="1"/>
    </xf>
    <xf numFmtId="0" fontId="8" fillId="0" borderId="32" xfId="5" applyFont="1" applyBorder="1" applyAlignment="1">
      <alignment vertical="center" wrapText="1"/>
    </xf>
    <xf numFmtId="0" fontId="8" fillId="0" borderId="7" xfId="5" applyFont="1" applyBorder="1" applyAlignment="1">
      <alignment vertical="center" wrapText="1"/>
    </xf>
    <xf numFmtId="0" fontId="10" fillId="0" borderId="5" xfId="5" applyFont="1" applyBorder="1" applyAlignment="1">
      <alignment vertical="center" wrapText="1"/>
    </xf>
    <xf numFmtId="4" fontId="10" fillId="0" borderId="24" xfId="8" applyNumberFormat="1" applyFont="1" applyBorder="1" applyAlignment="1">
      <alignment horizontal="center" vertical="center"/>
    </xf>
    <xf numFmtId="4" fontId="10" fillId="0" borderId="22" xfId="8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8" fillId="0" borderId="0" xfId="5" applyFont="1" applyAlignment="1">
      <alignment horizontal="center" vertical="center"/>
    </xf>
    <xf numFmtId="164" fontId="10" fillId="0" borderId="0" xfId="4" applyNumberFormat="1" applyFont="1" applyAlignment="1">
      <alignment vertical="center"/>
    </xf>
    <xf numFmtId="164" fontId="10" fillId="0" borderId="0" xfId="0" applyNumberFormat="1" applyFont="1" applyAlignment="1">
      <alignment vertical="center" wrapText="1"/>
    </xf>
    <xf numFmtId="164" fontId="20" fillId="0" borderId="0" xfId="5" applyNumberFormat="1" applyFont="1" applyAlignment="1">
      <alignment horizontal="center" vertical="center"/>
    </xf>
    <xf numFmtId="7" fontId="20" fillId="0" borderId="0" xfId="5" applyNumberFormat="1" applyFont="1" applyAlignment="1">
      <alignment horizontal="center" vertical="center"/>
    </xf>
    <xf numFmtId="7" fontId="20" fillId="0" borderId="4" xfId="5" applyNumberFormat="1" applyFont="1" applyBorder="1" applyAlignment="1">
      <alignment horizontal="center" vertical="center" wrapText="1"/>
    </xf>
    <xf numFmtId="164" fontId="20" fillId="0" borderId="19" xfId="5" applyNumberFormat="1" applyFont="1" applyBorder="1" applyAlignment="1">
      <alignment horizontal="right" vertical="center"/>
    </xf>
    <xf numFmtId="0" fontId="6" fillId="0" borderId="27" xfId="2" applyFont="1" applyBorder="1" applyAlignment="1">
      <alignment horizontal="right" vertical="center"/>
    </xf>
    <xf numFmtId="0" fontId="6" fillId="0" borderId="29" xfId="2" applyFont="1" applyBorder="1" applyAlignment="1">
      <alignment horizontal="right" vertical="center" wrapText="1"/>
    </xf>
    <xf numFmtId="0" fontId="5" fillId="0" borderId="45" xfId="2" applyFont="1" applyBorder="1" applyAlignment="1">
      <alignment horizontal="right" vertical="center" wrapText="1"/>
    </xf>
    <xf numFmtId="0" fontId="5" fillId="0" borderId="46" xfId="2" applyFont="1" applyBorder="1" applyAlignment="1">
      <alignment horizontal="right" vertical="center" wrapText="1"/>
    </xf>
    <xf numFmtId="10" fontId="6" fillId="0" borderId="29" xfId="2" applyNumberFormat="1" applyFont="1" applyBorder="1" applyAlignment="1">
      <alignment vertical="center"/>
    </xf>
    <xf numFmtId="9" fontId="6" fillId="0" borderId="30" xfId="2" applyNumberFormat="1" applyFont="1" applyBorder="1" applyAlignment="1">
      <alignment vertical="center"/>
    </xf>
    <xf numFmtId="164" fontId="10" fillId="0" borderId="19" xfId="9" applyNumberFormat="1" applyFont="1" applyFill="1" applyBorder="1" applyAlignment="1">
      <alignment horizontal="right" vertical="center"/>
    </xf>
    <xf numFmtId="164" fontId="10" fillId="0" borderId="24" xfId="9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72" fontId="9" fillId="0" borderId="16" xfId="6" applyNumberFormat="1" applyFont="1" applyBorder="1" applyAlignment="1">
      <alignment horizontal="center" vertical="center" wrapText="1"/>
    </xf>
    <xf numFmtId="0" fontId="8" fillId="0" borderId="15" xfId="5" applyFont="1" applyBorder="1" applyAlignment="1">
      <alignment vertical="center" wrapText="1"/>
    </xf>
    <xf numFmtId="0" fontId="8" fillId="0" borderId="16" xfId="5" applyFont="1" applyBorder="1" applyAlignment="1">
      <alignment vertical="center" wrapText="1"/>
    </xf>
    <xf numFmtId="0" fontId="8" fillId="0" borderId="48" xfId="5" applyFont="1" applyBorder="1" applyAlignment="1">
      <alignment vertical="center" wrapText="1"/>
    </xf>
    <xf numFmtId="0" fontId="8" fillId="0" borderId="38" xfId="5" applyFont="1" applyBorder="1" applyAlignment="1">
      <alignment vertical="center" wrapText="1"/>
    </xf>
    <xf numFmtId="0" fontId="8" fillId="0" borderId="43" xfId="5" applyFont="1" applyBorder="1" applyAlignment="1">
      <alignment vertical="center" wrapText="1"/>
    </xf>
    <xf numFmtId="0" fontId="8" fillId="3" borderId="18" xfId="5" applyFont="1" applyFill="1" applyBorder="1" applyAlignment="1">
      <alignment horizontal="justify" vertical="center" wrapText="1"/>
    </xf>
    <xf numFmtId="0" fontId="8" fillId="3" borderId="16" xfId="5" applyFont="1" applyFill="1" applyBorder="1" applyAlignment="1">
      <alignment horizontal="justify" vertical="center" wrapText="1"/>
    </xf>
    <xf numFmtId="166" fontId="8" fillId="3" borderId="19" xfId="8" applyFont="1" applyFill="1" applyBorder="1" applyAlignment="1">
      <alignment horizontal="center" vertical="center"/>
    </xf>
    <xf numFmtId="164" fontId="8" fillId="3" borderId="19" xfId="5" applyNumberFormat="1" applyFont="1" applyFill="1" applyBorder="1" applyAlignment="1">
      <alignment horizontal="right" vertical="center"/>
    </xf>
    <xf numFmtId="4" fontId="8" fillId="3" borderId="19" xfId="8" applyNumberFormat="1" applyFont="1" applyFill="1" applyBorder="1" applyAlignment="1">
      <alignment horizontal="right" vertical="center"/>
    </xf>
    <xf numFmtId="4" fontId="8" fillId="3" borderId="19" xfId="8" applyNumberFormat="1" applyFont="1" applyFill="1" applyBorder="1" applyAlignment="1">
      <alignment horizontal="center" vertical="center"/>
    </xf>
    <xf numFmtId="164" fontId="8" fillId="3" borderId="19" xfId="8" applyNumberFormat="1" applyFont="1" applyFill="1" applyBorder="1" applyAlignment="1">
      <alignment horizontal="right" vertical="center"/>
    </xf>
    <xf numFmtId="164" fontId="8" fillId="3" borderId="20" xfId="8" applyNumberFormat="1" applyFont="1" applyFill="1" applyBorder="1" applyAlignment="1">
      <alignment horizontal="right" vertical="center"/>
    </xf>
    <xf numFmtId="164" fontId="10" fillId="0" borderId="36" xfId="5" applyNumberFormat="1" applyFont="1" applyBorder="1" applyAlignment="1">
      <alignment horizontal="right" vertical="center"/>
    </xf>
    <xf numFmtId="164" fontId="10" fillId="0" borderId="50" xfId="5" applyNumberFormat="1" applyFont="1" applyBorder="1" applyAlignment="1">
      <alignment horizontal="right" vertical="center"/>
    </xf>
    <xf numFmtId="164" fontId="10" fillId="0" borderId="6" xfId="5" applyNumberFormat="1" applyFont="1" applyBorder="1" applyAlignment="1">
      <alignment horizontal="right" vertical="center"/>
    </xf>
    <xf numFmtId="10" fontId="17" fillId="0" borderId="31" xfId="5" applyNumberFormat="1" applyFont="1" applyBorder="1" applyAlignment="1">
      <alignment horizontal="right" vertical="center" wrapText="1"/>
    </xf>
    <xf numFmtId="164" fontId="10" fillId="0" borderId="51" xfId="5" applyNumberFormat="1" applyFont="1" applyBorder="1" applyAlignment="1">
      <alignment horizontal="right" vertical="center"/>
    </xf>
    <xf numFmtId="164" fontId="8" fillId="2" borderId="52" xfId="5" applyNumberFormat="1" applyFont="1" applyFill="1" applyBorder="1" applyAlignment="1">
      <alignment horizontal="right" vertical="center"/>
    </xf>
    <xf numFmtId="164" fontId="8" fillId="2" borderId="6" xfId="5" applyNumberFormat="1" applyFont="1" applyFill="1" applyBorder="1" applyAlignment="1">
      <alignment horizontal="right" vertical="center"/>
    </xf>
    <xf numFmtId="164" fontId="10" fillId="0" borderId="0" xfId="5" applyNumberFormat="1" applyFont="1" applyAlignment="1">
      <alignment horizontal="right" vertical="center"/>
    </xf>
    <xf numFmtId="164" fontId="10" fillId="0" borderId="0" xfId="9" applyNumberFormat="1" applyFont="1" applyFill="1" applyBorder="1" applyAlignment="1">
      <alignment horizontal="right" vertical="center"/>
    </xf>
    <xf numFmtId="0" fontId="10" fillId="0" borderId="10" xfId="5" applyFont="1" applyBorder="1" applyAlignment="1">
      <alignment horizontal="center" vertical="center" wrapText="1"/>
    </xf>
    <xf numFmtId="0" fontId="9" fillId="0" borderId="18" xfId="6" applyFont="1" applyBorder="1" applyAlignment="1">
      <alignment horizontal="center" vertical="center" wrapText="1"/>
    </xf>
    <xf numFmtId="0" fontId="9" fillId="0" borderId="21" xfId="6" applyFont="1" applyBorder="1" applyAlignment="1">
      <alignment horizontal="center" vertical="center" wrapText="1"/>
    </xf>
    <xf numFmtId="0" fontId="9" fillId="0" borderId="42" xfId="6" applyFont="1" applyBorder="1" applyAlignment="1">
      <alignment horizontal="center" vertical="center" wrapText="1"/>
    </xf>
    <xf numFmtId="0" fontId="9" fillId="0" borderId="44" xfId="6" applyFont="1" applyBorder="1" applyAlignment="1">
      <alignment horizontal="center" vertical="center" wrapText="1"/>
    </xf>
    <xf numFmtId="0" fontId="21" fillId="0" borderId="15" xfId="6" applyFont="1" applyBorder="1" applyAlignment="1">
      <alignment horizontal="center" vertical="center" wrapText="1"/>
    </xf>
    <xf numFmtId="0" fontId="21" fillId="0" borderId="36" xfId="6" applyFont="1" applyBorder="1" applyAlignment="1">
      <alignment horizontal="center" vertical="center" wrapText="1"/>
    </xf>
    <xf numFmtId="165" fontId="10" fillId="0" borderId="47" xfId="5" applyNumberFormat="1" applyFont="1" applyBorder="1" applyAlignment="1">
      <alignment horizontal="center" vertical="center" wrapText="1"/>
    </xf>
    <xf numFmtId="165" fontId="10" fillId="0" borderId="49" xfId="5" applyNumberFormat="1" applyFont="1" applyBorder="1" applyAlignment="1">
      <alignment horizontal="center" vertical="center" wrapText="1"/>
    </xf>
    <xf numFmtId="165" fontId="10" fillId="0" borderId="14" xfId="5" applyNumberFormat="1" applyFont="1" applyBorder="1" applyAlignment="1">
      <alignment horizontal="center" vertical="center" wrapText="1"/>
    </xf>
    <xf numFmtId="165" fontId="10" fillId="0" borderId="36" xfId="5" applyNumberFormat="1" applyFont="1" applyBorder="1" applyAlignment="1">
      <alignment horizontal="center" vertical="center" wrapText="1"/>
    </xf>
    <xf numFmtId="165" fontId="8" fillId="0" borderId="14" xfId="5" applyNumberFormat="1" applyFont="1" applyBorder="1" applyAlignment="1">
      <alignment horizontal="center" vertical="center" wrapText="1"/>
    </xf>
    <xf numFmtId="165" fontId="8" fillId="0" borderId="16" xfId="5" applyNumberFormat="1" applyFont="1" applyBorder="1" applyAlignment="1">
      <alignment horizontal="center" vertical="center" wrapText="1"/>
    </xf>
    <xf numFmtId="165" fontId="8" fillId="0" borderId="47" xfId="5" applyNumberFormat="1" applyFont="1" applyBorder="1" applyAlignment="1">
      <alignment horizontal="center" vertical="center" wrapText="1"/>
    </xf>
    <xf numFmtId="165" fontId="8" fillId="0" borderId="38" xfId="5" applyNumberFormat="1" applyFont="1" applyBorder="1" applyAlignment="1">
      <alignment horizontal="center" vertical="center" wrapText="1"/>
    </xf>
    <xf numFmtId="172" fontId="9" fillId="0" borderId="15" xfId="6" applyNumberFormat="1" applyFont="1" applyBorder="1" applyAlignment="1">
      <alignment horizontal="center" vertical="center" wrapText="1"/>
    </xf>
    <xf numFmtId="0" fontId="9" fillId="0" borderId="48" xfId="6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4" applyFont="1" applyAlignment="1">
      <alignment horizontal="justify" vertical="center" wrapText="1"/>
    </xf>
    <xf numFmtId="0" fontId="10" fillId="0" borderId="0" xfId="5" applyFont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42" xfId="5" applyFont="1" applyBorder="1" applyAlignment="1">
      <alignment horizontal="center" vertical="center" wrapText="1"/>
    </xf>
    <xf numFmtId="0" fontId="8" fillId="0" borderId="43" xfId="5" applyFont="1" applyBorder="1" applyAlignment="1">
      <alignment horizontal="center" vertical="center" wrapText="1"/>
    </xf>
    <xf numFmtId="0" fontId="8" fillId="0" borderId="37" xfId="5" applyFont="1" applyBorder="1" applyAlignment="1">
      <alignment horizontal="center" vertical="center" wrapText="1"/>
    </xf>
    <xf numFmtId="0" fontId="17" fillId="0" borderId="18" xfId="5" applyFont="1" applyBorder="1" applyAlignment="1">
      <alignment horizontal="left" vertical="center" wrapText="1"/>
    </xf>
    <xf numFmtId="0" fontId="17" fillId="0" borderId="19" xfId="5" applyFont="1" applyBorder="1" applyAlignment="1">
      <alignment horizontal="left" vertical="center" wrapText="1"/>
    </xf>
    <xf numFmtId="0" fontId="17" fillId="0" borderId="20" xfId="5" applyFont="1" applyBorder="1" applyAlignment="1">
      <alignment horizontal="left" vertical="center" wrapText="1"/>
    </xf>
    <xf numFmtId="0" fontId="17" fillId="0" borderId="25" xfId="5" applyFont="1" applyBorder="1" applyAlignment="1">
      <alignment horizontal="left" vertical="center" wrapText="1"/>
    </xf>
    <xf numFmtId="0" fontId="17" fillId="0" borderId="26" xfId="5" applyFont="1" applyBorder="1" applyAlignment="1">
      <alignment horizontal="left" vertical="center" wrapText="1"/>
    </xf>
    <xf numFmtId="0" fontId="17" fillId="2" borderId="3" xfId="5" applyFont="1" applyFill="1" applyBorder="1" applyAlignment="1">
      <alignment horizontal="left" vertical="center" wrapText="1"/>
    </xf>
    <xf numFmtId="0" fontId="17" fillId="2" borderId="4" xfId="5" applyFont="1" applyFill="1" applyBorder="1" applyAlignment="1">
      <alignment horizontal="left" vertical="center" wrapText="1"/>
    </xf>
    <xf numFmtId="0" fontId="17" fillId="2" borderId="9" xfId="5" applyFont="1" applyFill="1" applyBorder="1" applyAlignment="1">
      <alignment horizontal="left" vertical="center" wrapText="1"/>
    </xf>
    <xf numFmtId="0" fontId="17" fillId="2" borderId="27" xfId="5" applyFont="1" applyFill="1" applyBorder="1" applyAlignment="1">
      <alignment horizontal="left" vertical="center" wrapText="1"/>
    </xf>
    <xf numFmtId="0" fontId="17" fillId="2" borderId="28" xfId="5" applyFont="1" applyFill="1" applyBorder="1" applyAlignment="1">
      <alignment horizontal="left" vertical="center" wrapText="1"/>
    </xf>
    <xf numFmtId="0" fontId="17" fillId="2" borderId="30" xfId="5" applyFont="1" applyFill="1" applyBorder="1" applyAlignment="1">
      <alignment horizontal="left" vertical="center" wrapText="1"/>
    </xf>
    <xf numFmtId="0" fontId="8" fillId="0" borderId="3" xfId="5" applyFont="1" applyBorder="1" applyAlignment="1">
      <alignment horizontal="center" vertical="center"/>
    </xf>
    <xf numFmtId="0" fontId="8" fillId="0" borderId="8" xfId="5" applyFont="1" applyBorder="1" applyAlignment="1">
      <alignment horizontal="center" vertical="center"/>
    </xf>
    <xf numFmtId="0" fontId="8" fillId="0" borderId="4" xfId="5" applyFont="1" applyBorder="1" applyAlignment="1">
      <alignment horizontal="center" vertical="center"/>
    </xf>
    <xf numFmtId="0" fontId="8" fillId="0" borderId="9" xfId="5" applyFont="1" applyBorder="1" applyAlignment="1">
      <alignment horizontal="center" vertical="center"/>
    </xf>
    <xf numFmtId="0" fontId="8" fillId="0" borderId="32" xfId="5" applyFont="1" applyBorder="1" applyAlignment="1">
      <alignment horizontal="right" vertical="center" wrapText="1"/>
    </xf>
    <xf numFmtId="0" fontId="8" fillId="0" borderId="7" xfId="5" applyFont="1" applyBorder="1" applyAlignment="1">
      <alignment horizontal="right" vertical="center" wrapText="1"/>
    </xf>
    <xf numFmtId="0" fontId="10" fillId="0" borderId="8" xfId="5" applyFont="1" applyBorder="1" applyAlignment="1">
      <alignment horizontal="right" vertical="center" wrapText="1"/>
    </xf>
    <xf numFmtId="0" fontId="17" fillId="0" borderId="13" xfId="5" applyFont="1" applyBorder="1" applyAlignment="1">
      <alignment horizontal="left" vertical="center" wrapText="1"/>
    </xf>
    <xf numFmtId="0" fontId="17" fillId="0" borderId="24" xfId="5" applyFont="1" applyBorder="1" applyAlignment="1">
      <alignment horizontal="left" vertical="center" wrapText="1"/>
    </xf>
    <xf numFmtId="0" fontId="17" fillId="0" borderId="17" xfId="5" applyFont="1" applyBorder="1" applyAlignment="1">
      <alignment horizontal="left" vertical="center" wrapText="1"/>
    </xf>
    <xf numFmtId="0" fontId="17" fillId="0" borderId="3" xfId="5" applyFont="1" applyBorder="1" applyAlignment="1">
      <alignment horizontal="left" vertical="center" wrapText="1"/>
    </xf>
    <xf numFmtId="0" fontId="17" fillId="0" borderId="4" xfId="5" applyFont="1" applyBorder="1" applyAlignment="1">
      <alignment horizontal="left" vertical="center" wrapText="1"/>
    </xf>
    <xf numFmtId="0" fontId="17" fillId="0" borderId="9" xfId="5" applyFont="1" applyBorder="1" applyAlignment="1">
      <alignment horizontal="left" vertical="center" wrapText="1"/>
    </xf>
    <xf numFmtId="0" fontId="10" fillId="0" borderId="14" xfId="5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8" fillId="0" borderId="19" xfId="5" applyFont="1" applyBorder="1" applyAlignment="1">
      <alignment horizontal="center" vertical="center" wrapText="1"/>
    </xf>
    <xf numFmtId="0" fontId="9" fillId="0" borderId="19" xfId="6" applyFont="1" applyBorder="1" applyAlignment="1">
      <alignment horizontal="center" vertical="center" wrapText="1"/>
    </xf>
    <xf numFmtId="165" fontId="10" fillId="0" borderId="19" xfId="5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8" fillId="0" borderId="22" xfId="5" applyFont="1" applyBorder="1" applyAlignment="1">
      <alignment horizontal="center" vertical="center" wrapText="1"/>
    </xf>
    <xf numFmtId="0" fontId="9" fillId="0" borderId="22" xfId="6" applyFont="1" applyBorder="1" applyAlignment="1">
      <alignment horizontal="center" vertical="center" wrapText="1"/>
    </xf>
    <xf numFmtId="165" fontId="10" fillId="0" borderId="22" xfId="5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8" fillId="0" borderId="32" xfId="5" applyFont="1" applyBorder="1" applyAlignment="1">
      <alignment horizontal="center" vertical="center" wrapText="1"/>
    </xf>
    <xf numFmtId="0" fontId="8" fillId="0" borderId="7" xfId="5" applyFont="1" applyBorder="1" applyAlignment="1">
      <alignment horizontal="center" vertical="center" wrapText="1"/>
    </xf>
    <xf numFmtId="0" fontId="8" fillId="0" borderId="8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right" vertical="center" wrapText="1"/>
    </xf>
    <xf numFmtId="0" fontId="8" fillId="0" borderId="8" xfId="5" applyFont="1" applyBorder="1" applyAlignment="1">
      <alignment horizontal="right" vertical="center" wrapText="1"/>
    </xf>
    <xf numFmtId="0" fontId="10" fillId="0" borderId="4" xfId="5" applyFont="1" applyBorder="1" applyAlignment="1">
      <alignment horizontal="right" vertical="center" wrapText="1"/>
    </xf>
    <xf numFmtId="0" fontId="8" fillId="0" borderId="11" xfId="5" applyFont="1" applyBorder="1" applyAlignment="1">
      <alignment horizontal="justify" vertical="center" wrapText="1"/>
    </xf>
    <xf numFmtId="0" fontId="9" fillId="0" borderId="11" xfId="6" applyFont="1" applyBorder="1" applyAlignment="1">
      <alignment horizontal="justify" vertical="center" wrapText="1"/>
    </xf>
    <xf numFmtId="0" fontId="6" fillId="0" borderId="27" xfId="2" applyFont="1" applyBorder="1" applyAlignment="1">
      <alignment horizontal="center" vertical="center"/>
    </xf>
    <xf numFmtId="0" fontId="9" fillId="0" borderId="28" xfId="2" applyFont="1" applyBorder="1" applyAlignment="1">
      <alignment vertical="center" wrapText="1"/>
    </xf>
    <xf numFmtId="0" fontId="9" fillId="0" borderId="3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left" vertical="center" wrapText="1"/>
    </xf>
    <xf numFmtId="0" fontId="8" fillId="0" borderId="0" xfId="4" applyFont="1" applyAlignment="1">
      <alignment horizontal="justify" vertical="center" wrapText="1"/>
    </xf>
    <xf numFmtId="0" fontId="11" fillId="0" borderId="19" xfId="2" applyFont="1" applyBorder="1" applyAlignment="1">
      <alignment horizontal="justify" vertical="center" wrapText="1"/>
    </xf>
    <xf numFmtId="0" fontId="9" fillId="0" borderId="19" xfId="2" applyFont="1" applyBorder="1" applyAlignment="1">
      <alignment horizontal="justify" vertical="center" wrapText="1"/>
    </xf>
    <xf numFmtId="0" fontId="6" fillId="0" borderId="5" xfId="2" applyFont="1" applyBorder="1" applyAlignment="1">
      <alignment horizontal="right" vertical="center" wrapText="1"/>
    </xf>
    <xf numFmtId="0" fontId="5" fillId="0" borderId="7" xfId="2" applyFont="1" applyBorder="1" applyAlignment="1">
      <alignment horizontal="right" vertical="center" wrapText="1"/>
    </xf>
    <xf numFmtId="0" fontId="5" fillId="0" borderId="8" xfId="2" applyFont="1" applyBorder="1" applyAlignment="1">
      <alignment horizontal="right" vertical="center" wrapText="1"/>
    </xf>
    <xf numFmtId="0" fontId="11" fillId="0" borderId="22" xfId="2" applyFont="1" applyBorder="1" applyAlignment="1">
      <alignment horizontal="justify" vertical="center" wrapText="1"/>
    </xf>
    <xf numFmtId="0" fontId="9" fillId="0" borderId="22" xfId="2" applyFont="1" applyBorder="1" applyAlignment="1">
      <alignment horizontal="justify" vertical="center" wrapText="1"/>
    </xf>
    <xf numFmtId="0" fontId="6" fillId="0" borderId="4" xfId="2" applyFont="1" applyBorder="1" applyAlignment="1">
      <alignment horizontal="justify" vertical="center" wrapText="1"/>
    </xf>
    <xf numFmtId="0" fontId="9" fillId="0" borderId="4" xfId="2" applyFont="1" applyBorder="1" applyAlignment="1">
      <alignment horizontal="justify" vertical="center" wrapText="1"/>
    </xf>
    <xf numFmtId="0" fontId="9" fillId="0" borderId="5" xfId="2" applyFont="1" applyBorder="1" applyAlignment="1">
      <alignment horizontal="justify" vertical="center" wrapText="1"/>
    </xf>
    <xf numFmtId="0" fontId="9" fillId="0" borderId="9" xfId="2" applyFont="1" applyBorder="1" applyAlignment="1">
      <alignment horizontal="justify" vertical="center" wrapText="1"/>
    </xf>
    <xf numFmtId="0" fontId="11" fillId="0" borderId="24" xfId="2" applyFont="1" applyBorder="1" applyAlignment="1">
      <alignment horizontal="justify" vertical="center" wrapText="1"/>
    </xf>
    <xf numFmtId="0" fontId="9" fillId="0" borderId="24" xfId="2" applyFont="1" applyBorder="1" applyAlignment="1">
      <alignment horizontal="justify" vertical="center" wrapText="1"/>
    </xf>
    <xf numFmtId="0" fontId="11" fillId="0" borderId="26" xfId="2" applyFont="1" applyBorder="1" applyAlignment="1">
      <alignment horizontal="justify" vertical="center" wrapText="1"/>
    </xf>
    <xf numFmtId="0" fontId="9" fillId="0" borderId="26" xfId="2" applyFont="1" applyBorder="1" applyAlignment="1">
      <alignment horizontal="justify" vertical="center" wrapText="1"/>
    </xf>
    <xf numFmtId="0" fontId="6" fillId="0" borderId="10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21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8" fillId="0" borderId="27" xfId="5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5" fontId="10" fillId="0" borderId="28" xfId="5" applyNumberFormat="1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165" fontId="10" fillId="0" borderId="4" xfId="5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9" xfId="2" applyFont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left" vertical="center" wrapText="1"/>
    </xf>
    <xf numFmtId="0" fontId="6" fillId="0" borderId="8" xfId="2" applyFont="1" applyBorder="1" applyAlignment="1">
      <alignment horizontal="left" vertical="center" wrapText="1"/>
    </xf>
    <xf numFmtId="0" fontId="11" fillId="0" borderId="11" xfId="2" applyFont="1" applyBorder="1" applyAlignment="1">
      <alignment horizontal="justify" vertical="center" wrapText="1"/>
    </xf>
    <xf numFmtId="0" fontId="9" fillId="0" borderId="11" xfId="2" applyFont="1" applyBorder="1" applyAlignment="1">
      <alignment horizontal="justify" vertical="center" wrapText="1"/>
    </xf>
    <xf numFmtId="0" fontId="11" fillId="0" borderId="14" xfId="2" applyFont="1" applyBorder="1" applyAlignment="1">
      <alignment horizontal="left" vertical="center" wrapText="1"/>
    </xf>
    <xf numFmtId="0" fontId="11" fillId="0" borderId="15" xfId="2" applyFont="1" applyBorder="1" applyAlignment="1">
      <alignment horizontal="left" vertical="center" wrapText="1"/>
    </xf>
    <xf numFmtId="0" fontId="11" fillId="0" borderId="16" xfId="2" applyFont="1" applyBorder="1" applyAlignment="1">
      <alignment horizontal="left" vertical="center" wrapText="1"/>
    </xf>
  </cellXfs>
  <cellStyles count="17">
    <cellStyle name="Millares 12" xfId="9" xr:uid="{96B722F7-F5C3-4B92-8D4F-2BACD7699582}"/>
    <cellStyle name="Millares 2" xfId="15" xr:uid="{208B50EE-E43A-4C0C-837D-8475C65B3C62}"/>
    <cellStyle name="Millares_Copia de Cantidades interventoria CERRO N junio 15" xfId="8" xr:uid="{6FDBFAD7-5E66-4AEB-BB15-345E46A5675D}"/>
    <cellStyle name="Moneda [0] 2" xfId="16" xr:uid="{86C82B5E-4346-42DE-8DAE-D475EC21EA58}"/>
    <cellStyle name="Moneda 2" xfId="10" xr:uid="{DAD5413E-D0AE-4C29-B84E-AC44F44B2531}"/>
    <cellStyle name="Normal" xfId="0" builtinId="0"/>
    <cellStyle name="Normal 14" xfId="6" xr:uid="{8017FD9C-ABC2-4DC0-8C20-844F2D718788}"/>
    <cellStyle name="Normal 15 2" xfId="7" xr:uid="{A99C74EA-DCC8-4441-AC7E-B703068385FB}"/>
    <cellStyle name="Normal 16" xfId="2" xr:uid="{00C6C19A-2952-4EC0-9314-E95130ECA73C}"/>
    <cellStyle name="Normal 2" xfId="12" xr:uid="{15AB3098-C499-4D35-A3C9-A677307EB5A3}"/>
    <cellStyle name="Normal 2 2" xfId="13" xr:uid="{B311E91E-AF82-412D-8209-5F8914034BD8}"/>
    <cellStyle name="Normal 2 2 2" xfId="4" xr:uid="{C4346880-A907-4DA5-BCD9-14AF4F789164}"/>
    <cellStyle name="Normal 2 3" xfId="3" xr:uid="{66C99109-9EC2-4520-A850-8E5DD8192D39}"/>
    <cellStyle name="Normal 3" xfId="14" xr:uid="{3139F3F7-5E33-4243-AEC3-74E3FB6CFB39}"/>
    <cellStyle name="Normal 3 3 3" xfId="5" xr:uid="{F10519CA-2556-45C3-8BAD-485C7793D0A7}"/>
    <cellStyle name="Porcentaje" xfId="1" builtinId="5"/>
    <cellStyle name="Porcentaje 2" xfId="11" xr:uid="{8D9B2D4B-3FA1-483D-BA7B-CFAFB4FA8E5D}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63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64.xml"/><Relationship Id="rId76" Type="http://schemas.openxmlformats.org/officeDocument/2006/relationships/externalLink" Target="externalLinks/externalLink72.xml"/><Relationship Id="rId84" Type="http://schemas.openxmlformats.org/officeDocument/2006/relationships/externalLink" Target="externalLinks/externalLink80.xml"/><Relationship Id="rId89" Type="http://schemas.openxmlformats.org/officeDocument/2006/relationships/externalLink" Target="externalLinks/externalLink85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66" Type="http://schemas.openxmlformats.org/officeDocument/2006/relationships/externalLink" Target="externalLinks/externalLink62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87" Type="http://schemas.openxmlformats.org/officeDocument/2006/relationships/externalLink" Target="externalLinks/externalLink83.xml"/><Relationship Id="rId5" Type="http://schemas.openxmlformats.org/officeDocument/2006/relationships/externalLink" Target="externalLinks/externalLink1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90" Type="http://schemas.openxmlformats.org/officeDocument/2006/relationships/externalLink" Target="externalLinks/externalLink86.xml"/><Relationship Id="rId95" Type="http://schemas.openxmlformats.org/officeDocument/2006/relationships/sharedStrings" Target="sharedStrings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externalLink" Target="externalLinks/externalLink52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77" Type="http://schemas.openxmlformats.org/officeDocument/2006/relationships/externalLink" Target="externalLinks/externalLink73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9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67" Type="http://schemas.openxmlformats.org/officeDocument/2006/relationships/externalLink" Target="externalLinks/externalLink63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91" Type="http://schemas.openxmlformats.org/officeDocument/2006/relationships/externalLink" Target="externalLinks/externalLink87.xml"/><Relationship Id="rId9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9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552449</xdr:colOff>
      <xdr:row>1</xdr:row>
      <xdr:rowOff>76199</xdr:rowOff>
    </xdr:from>
    <xdr:to>
      <xdr:col>0</xdr:col>
      <xdr:colOff>1952449</xdr:colOff>
      <xdr:row>3</xdr:row>
      <xdr:rowOff>2155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BBA070-90F2-4BBE-B782-F21F0983C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49" y="133349"/>
          <a:ext cx="1400000" cy="180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244336</xdr:colOff>
      <xdr:row>1</xdr:row>
      <xdr:rowOff>23812</xdr:rowOff>
    </xdr:from>
    <xdr:to>
      <xdr:col>14</xdr:col>
      <xdr:colOff>1024032</xdr:colOff>
      <xdr:row>1</xdr:row>
      <xdr:rowOff>1595437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60C569A-582A-4864-9961-6F16B46A4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9649" y="83343"/>
          <a:ext cx="1422634" cy="1571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552449</xdr:colOff>
      <xdr:row>1</xdr:row>
      <xdr:rowOff>76199</xdr:rowOff>
    </xdr:from>
    <xdr:to>
      <xdr:col>0</xdr:col>
      <xdr:colOff>1952449</xdr:colOff>
      <xdr:row>3</xdr:row>
      <xdr:rowOff>85499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4D11E3-7BF4-48EA-9CF6-A3EAA979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49" y="133349"/>
          <a:ext cx="1400000" cy="180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113367</xdr:colOff>
      <xdr:row>1</xdr:row>
      <xdr:rowOff>35718</xdr:rowOff>
    </xdr:from>
    <xdr:to>
      <xdr:col>14</xdr:col>
      <xdr:colOff>369190</xdr:colOff>
      <xdr:row>1</xdr:row>
      <xdr:rowOff>1607343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CD3565-6B9B-490B-B803-7FFD89B64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57680" y="95249"/>
          <a:ext cx="1422634" cy="1571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552449</xdr:colOff>
      <xdr:row>1</xdr:row>
      <xdr:rowOff>76199</xdr:rowOff>
    </xdr:from>
    <xdr:to>
      <xdr:col>0</xdr:col>
      <xdr:colOff>1952449</xdr:colOff>
      <xdr:row>3</xdr:row>
      <xdr:rowOff>85499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67EBD17-1BCB-7406-5A54-A0852C5D7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49" y="133349"/>
          <a:ext cx="1400000" cy="180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101461</xdr:colOff>
      <xdr:row>1</xdr:row>
      <xdr:rowOff>11905</xdr:rowOff>
    </xdr:from>
    <xdr:to>
      <xdr:col>13</xdr:col>
      <xdr:colOff>1524095</xdr:colOff>
      <xdr:row>1</xdr:row>
      <xdr:rowOff>1583530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73E847-4523-6050-79AC-4FF27B9EF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7899" y="71436"/>
          <a:ext cx="1422634" cy="1571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0</xdr:col>
      <xdr:colOff>1034531</xdr:colOff>
      <xdr:row>3</xdr:row>
      <xdr:rowOff>695325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A1106EF-E4DA-4311-21E9-381E9F09C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76200"/>
          <a:ext cx="901181" cy="1162050"/>
        </a:xfrm>
        <a:prstGeom prst="rect">
          <a:avLst/>
        </a:prstGeom>
      </xdr:spPr>
    </xdr:pic>
    <xdr:clientData/>
  </xdr:twoCellAnchor>
  <xdr:twoCellAnchor editAs="oneCell">
    <xdr:from>
      <xdr:col>9</xdr:col>
      <xdr:colOff>209549</xdr:colOff>
      <xdr:row>0</xdr:row>
      <xdr:rowOff>47625</xdr:rowOff>
    </xdr:from>
    <xdr:to>
      <xdr:col>9</xdr:col>
      <xdr:colOff>1466850</xdr:colOff>
      <xdr:row>3</xdr:row>
      <xdr:rowOff>893677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5BA60B-4B01-4CE7-9746-5FDE176BD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49" y="47625"/>
          <a:ext cx="1257301" cy="13889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vier_or_compa\zulma\Fin\Anexos\PRESUPUESTOS-RE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%20Luna/PRESUPUESTO_MEDIA_LUNA_FINAL_EDWI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0A151F\PRESUPUESTO%20DEFINITIVO%20ZARAGOZ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10f49a6\Inversiones%20G%20y%20S\Users\ASUS\Desktop\JCB\GOBERNACION\MEMORIAS%20CALCULO%20VIVIENDA\FORMATOS%20MODULO%20CASA%20CAMPESINA%2036%20M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PROYECTO%20CONSTRUCCI&#211;N%20ALCANTARRILLADO%20SANITARIO%20BUENOS%20AIRES%20PALIZADA/PATO/PRESUPUESTO_ALCANTARRILLADO_SANITARIO%20CORREGIMIENTO%20EL%20PAT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esconocido\AppData\Local\Microsoft\Windows\Temporary%20Internet%20Files\Low\Content.IE5\17C44Q1D\APU-20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AMV-02-BOL\EST.V&#205;A%20CRITERIO%20TECNIC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13_340_07\grupo%20evaluador\Documents%20and%20Settings\SHERRERA\Escritorio\BASE%20DE%20DATOS%202005\h\Presupuesto\Para%20Pliegos\Presupuesto-Tintal-Plieg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contratos-en-ejecuci&#243;n/contratos-inv&#237;as-2002/consulv&#237;as-advial/WINDOWS/TEMP/TD_0025.DIR/NOV-%20DIC-2002/INF%20NOV-DIC_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%20TRIMESTRAL/INFORME%20FINAL/DIC-05-FEB-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%20%20aaInformaci&#243;n%20GRUPO%204\A%20MInformes%20Mensuales\Informe%20de%20estado%20vial%20ene\aCCIDENTES%20DE%201995%20-%20199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invmeta/INFORMES/infabr9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contratos-en-ejecuci&#243;n/contratos-inv&#237;as-2002/consulv&#237;as-advial/Mis%20documentos/Advial-Jul-01-jul-03/formatos/FORMATOS%20UTILES/APU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Advial-Jul-01-jul-03\formatos\FORMATOS%20UTILES\APU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%20%20aaInformaci&#243;n%20GRUPO%204\A%20MInformes%20Mensuales\Informe%20de%20estado%20vial%20ene\aCCIDENTES%20DE%201995%20-%20199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Nuevos%20APU%20C&#243;rdoba/a%20%20aaInformaci&#243;n%20GRUPO%204/A%20MInformes%20Mensuales/Informe%20de%20estado%20vial%20ene/aCCIDENTES%20DE%201995%20-%20199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ear16\d\Archivos%20viejos%20del%20disco%20D\Nuevos%20procesos\Proceso%20de%20Contrataci&#243;n%20009360\1-Elaboraci&#243;n%20Pliego\Formatos%20Elaboraci&#243;n%20Pliego\Cantidades%20de%20obra\Cantidades%20Zona%20Sur-Parras-Ajizal-Sabanet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NTENIMIENTO%20RUTA%201001_MARZO%20DE%202008\Documents%20and%20Settings\PEDRO%20GARCIA%20REALPE\Mis%20documentos\AMV_G1_2006_TUMACO\Actas%20AMV_G1_Tumaco\a%20%20aaInformaci&#243;n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TD_0025.DIR\NOV-%20DIC-2002\INF%20NOV-DIC_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d\documentos%20c\Documentos-Wilson\Advial-Cmarca\bimestral\06-dic-ene-99\03JUN-JUL-98\Acc%20Ago-Se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a%20%20aaInformaci&#243;n%20GRUPO%204/A%20MInformes%20Mensuales/Informe%20de%20estado%20vial%20ene/aCCIDENTES%20DE%201995%20-%20199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eleal\PMAA%20VALDIVIA\PROYECTOS\BASE%20PRESUPUESTOS\PMAA\CD%20Zaragoza%20Bombeo\Presupuesto\PRESUPUESTO%20DEFINITIVO%20ZARAGOZ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critorio\amv%202011\a%20%20aaInformaci&#243;n%20GRUPO%204\A%20MInformes%20Mensuales\Informe%20de%20estado%20vial%20ene\aCCIDENTES%20DE%201995%20-%20199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ECRETAR&#205;A%20DE%20INFRAESTRUCTURA\11.%20PROYECTO%20CERRAMIENTO%20CASA%20DE%20LA%20JUSTICIA%20YOND&#211;\CERRAMIENTO%20CASA%20DE%20LA%20JUSTICIA%202022\ULTIMAS%20CORRECCIONES\7.%20Presupuesto%20cerramiento%20-%20plantilla%20gobernacion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0C58CC\a%20%20aaInformaci&#243;n%20GRUPO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O\Doc.%20ASPIRE\Mis%20documentos\INF.BIMENSUAL\INFORME%20BIMENSUAL%20JUL-AGO-200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NANA/Presupuestos/Pptos%20de%20apoyo/GP-184%20-%20APU%20-%20V0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%20martz/Documents/MARTZSOLIS/ANALISIS/DISE&#209;O%20MADER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wvega\PROYECTOS%20EN%20EJECUCION\AAS\BASE\HOJA%20BASE\BASE%20DE%20PRESUPUESTO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\E\AMV-3005-2005\ADMON%20GRUPO%203%202004%20-2005\PRESUPUESTOS\Analisis%20de%20Precios%20Unitarios%20ASTRID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arenas/Escritorio/PRESUPUESTOS%20%20febr11/Copia%20de%20BASE%20DE%20PRESUPUEST(copia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stos%20casa%20betania/Acta%20de%20OBRA%20No.%20001%20CASA%20BETAN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unicaciones\wgutierrez$\AASSA%20TECNICA%201-1\AMALFI\COLECTORES%20AMALFI%20A&#209;O%202008\ANEXO3_PRESUPUESTO%20ALCANTARILLAD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Campamento/Presupuesto/DEFINITIVOS/OPTIMIZACI&#211;N%20DE%20LA%20RED%20DE%20DISTRIBUCI&#211;N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ear9\d\PROYECTOS\CORANTIOQUIA\VENECIA\1.%20DIAGNOSTICO\ALCANTARILLADO\VENECI_AA_D_IN_01%20A%204.2%20RCH%20Alcantarillado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3\d\PROYECTOS\CARAMANTA\2.%20ANTEPROYECTO\ANEXOS%20AL%20INFORME\CARAMA_AA_D_IN_1_Anexo%20x.xx%20REDES%20DE%20DISTRIBUCI&#211;N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BASE/HOJA%20BASE/BASE%20DE%20PRESUPUESTO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earpc8\d\PROYECTOS\CORANTIOQUIA\Tarso\3.%20DISE&#209;O\ACUEDUCTO\cantidades%20de%20obra%20acto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earpc8\d\PROYECTOS\BUENOS%20AIRES\DISE&#209;O\Dise&#241;o%20hidraulico%20de%20componente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marayita/183%20Parque%20Girardota/04%20Trabajo/GP-183%20-%20Presupuesto%20preliminar%20V19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AMV%202011/PHRE/09%20INF_TRIMESTRAL%20_FINAL%20-%202011/INFORME%209_AMV_MAR-201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GA\METODOLO2\USUARIO\MURO%20DE%20CONTENCION%20IGLESIA%20DE%20EL%20PATO\ANEXOS\Diseno_corre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wvega\PROYECTOS%20EN%20EJECUCION\Estad.%20Da&#241;os\Rendimientos_Sur%2003-00(JC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carenas\COMPARTIR\base010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INVPROG\SIS-DA&#209;OS\Acueducto\2000\Sur\Rendimientos_Sur%2012-99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%20Fernando/Desktop/ARAUCA%20ANTERIORES/ELECTRICOS%20ARAUCA%2028-06-13/CANTIDADES%20DE%20OBRAS%20ELECTRICAS%20ALTOS%20DEL%20CASTILL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AppData/Local/Temp/Rar$DI05.444/APU%20-%20Inv..GRUPO%20I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ia%20de%20seguridad%20pc1_invias/CONSORCIO%20PHRE/PRESUPUESTOS/V&#205;A%209003/Presupuesto%20para%20Ampliaci&#243;n%20de%20Puentes%20Angostos/Presupuestos%20Ampliaci&#243;n%20de%20Puentes%20%20(9003)%20Sept.%20de%20201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quipo_2/Escritorio/Necesidades%20de%20las%20V&#237;as%202010/Definitivos/Necesidades%20%20Lorica%20-%20Cove&#241;as%20(9004)%20Marzo%202010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ENTREGAR%20A%20LOS%20ALCALDES%20FEBRERO%20DE%202012/PUERTO%20LIBERTADOR/SIN%20DIVISION%20%20PUERTO%20LIBERTADOR%20-%20LA%20RICA%20-%20JUAN%20JOSE%20(64735)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4\tecnico\Documents%20and%20Settings\67370\Configuraci&#243;n%20local\Archivos%20temporales%20de%20Internet\Content.IE5\UOTNRVQZ\Presupuesto%20correigio%20nora%20morales(1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cion2\d\DOCUME~1\USER05~1\CONFIG~1\TEMP\ADMINISTRACION%20VIAL%20G2\PRESUPUESTOS\Presupuesto%20remoci&#243;n%20de%20derrumbes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wvega\PROYECTOS%20EN%20EJECUCION\San_Juan_LaMaria\CD%20SAN%20JUAN%20LA%20MARIA\ANEXOS\Anexo%2014_PresupuestoSAN_JUAN_LA_MARIA-MARZO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EB3E6F3\RELACI~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wvega\PROYECTOS%20EN%20EJECUCION\HLOPEZA\CANTIDADES%20GERONA\Documents%20and%20Settings\swilches\Configuraci&#243;n%20local\Archivos%20temporales%20de%20Internet\OLK6\formulario%20bas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ncipal\cund%20grupo%201\TECNICO\INFORMES%20TRIMESTRALES\INFORME%20TRIMESTRAL%20OCTUBRE%20DE%202009\Documents%20and%20Settings\Administrador\Escritorio\JULIO%20SEPTIEMBRE\Documents%20and%20Settings\Compaq_Propietari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RMEN\3271%20Palmitas\3271%20G1%20Presupuestos%20de%20Pozos-Palmitas%20Centra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SantaRosa-Aragon-/DefinitivosAragon/PRESUPUESTO/PresupuestoARAGON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ADM%20VIAL%2003%20-%20CORDOBA/ESTADO%20DE%20RED/2103mar%20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%20RED%20%20TERCIARIA%2020011/MUNICIPIO%20DE%20SAHAGUN/JOGREHDEZ/ADM%20VIAL%2003%20-%20CORDOBA/ESTADO%20DE%20RED/2103mar%2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Informaci&#243;n%20Metrol&#237;nea/Contratos/Metrolinea/CONSULTORIA%20METROLINEA/ESTRUCTURACION%20PLIEGOS%20DE%20CONDICIONES%20PORTAL%20NORTE/ENVIO%20# 9/NORTE/PRESUPUESTO PORTAL NORTE V.3.1 - 09-07-2017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wvega\PROYECTOS%20EN%20EJECUCION\Informes%20y%20tareas\Estad&#237;sticas%20Rendimientos\Sur\Rendimientos_Sur%20(EEPPM)%200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O\Doc.%20ASPIRE\ADMONVIAL%20H-V-05\PRESUPUESTOS\sector%203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wvega\PROYECTOS%20EN%20EJECUCION\HLOPEZA\GERONA\CANTIDADES%20REPOSICION\SUBCIRCUITO%207\REDES7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%20%20aaInformaci&#243;n%20GRUPO%204\A%20MInformes%20Mensuales\Informe%20de%20estado%20vial%20ene\aCCIDENTES%20DE%201995%20-%2019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lanco3\CONTRATO5\REAJUSTE%20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&#233;%20Fernando/Documents/CONTRATO%20023%20MUELLE%20INVIAS/PRECIOS%20INVIAS%202010/ESTRUCTURA%20APU%202010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AMV-02-BOL/EST.V&#205;A%20CRIT.TECNICO%20AMB-BOL-02/DICIEMBRE-2008/EST.V&#205;A%20CRITERIO%20TECNICO%2090BLB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EST.V&#205;A%20CRITERIO%20TECNICO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AMV-02-BOL/EST.V&#205;A%20CRITERIO%20TECNICO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2.160.46\compartir\Documents%20and%20Settings\dandiaz\Configuraci&#243;n%20local\Archivos%20temporales%20de%20Internet\Content.Outlook\9SA1B1TB\Generador%20de%20presupuesto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FASE%20DOS/MATRIZ_APUs_2010/MATRIZ%20APUs%202010/Grupo%201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6direccion\Documentos%20c\CHEQUEO%20PPTO%201%20JUNIO%2016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lanco3\COMPARTIR\PLANOPERATIVO1754\INFORME\INFORME\Tablas%20y%20gr&#225;ficas%201750%2003-00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AMV%20GRUPO2-05/presupuestos/ajuste%20presupuestos/$%20PR20%20al%20PR23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contratos-en-ejecuci&#243;n/contratos-inv&#237;as-2002/consulv&#237;as-advial/WINDOWS/TEMP/TD_0025.DIR/NOV-%20DIC-2002/oficina/accidentes%20le%20NOV-02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ye\Llanaditas\DISE&#209;O\PRESUPUESTO\BASE%20DE%20PRESUPUESTO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IMULACI&#211;NEDIFICIO.ok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AVICOL\MSOFFICE\LICITAR\analisis%20del%20AIU\AIU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1.%20MARTZSOLIS\1.1%20ANALISIS\ESTRUCTURAS%20METALICAS\Excel%20para%20Placas%20base%20para%20columnas%20de%20acero%20cargadas%20axialmente%20siguiendo%20el%20me&#769;todo%20LRFD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sonvega\PMAACAMPAMENTO\CD-CAMPAMENTO\DISE&#209;O\PRESUPUESTOS-DIS\ALCANTARILLADO\Presupuestos%20sistema%20de%20alcantarillado%20(Campamento)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wvega\PROYECTOS%20EN%20EJECUCION\WINNT\Profiles\mvelezs\Configuraci&#243;n%20local\Archivos%20temporales%20de%20Internet\OLK295\ConsolidadoSubcircuito1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UNITARIOS%20PARA%20241201%202S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330-001-02%20-%20Etapa%201%20-%20Tipo%20A.xls" TargetMode="External"/></Relationships>
</file>

<file path=xl/externalLinks/_rels/externalLink8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1.%20JFAM%20TRABAJAR%202023\INFORMACI&#211;N%20YONDO%20URBANISMO\PRESUPUESTO%20Y%20APU%20DEL%20PROYECTO%20YONDO%2015-5-2023%20(1).xlsx" TargetMode="External"/><Relationship Id="rId1" Type="http://schemas.openxmlformats.org/officeDocument/2006/relationships/externalLinkPath" Target="file:///D:\1.%20JFAM%20TRABAJAR%202023\INFORMACI&#211;N%20YONDO%20URBANISMO\PRESUPUESTO%20Y%20APU%20DEL%20PROYECTO%20YONDO%2015-5-2023%20(1).xlsx" TargetMode="External"/></Relationships>
</file>

<file path=xl/externalLinks/_rels/externalLink8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\1%20Dis%20110ct2014\202%20PROY%20U%20SANTO%20TOMAS\11%20urbanismo%20Yondo\28%20CONTRATACION%20INTERVENTORIA%20ESTUDIO%20URBANO\PRESUPUESTO%20INTERVENTORIA%20EstudioUrbano.xlsx" TargetMode="External"/><Relationship Id="rId1" Type="http://schemas.openxmlformats.org/officeDocument/2006/relationships/externalLinkPath" Target="PRESUPUESTO%20INTERVENTORIA%20EstudioUrbano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sgallo\Proyectos%20Sandra%20Gallo\Proyectos%20varios\Valdivia\PRESUPUESTOS%20CORREGIDOS\PRESUPUESTO%20AC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 ORIGINAL"/>
      <sheetName val="PRESUP"/>
      <sheetName val="INV"/>
      <sheetName val="AASHTO"/>
      <sheetName val="PRECIOS"/>
      <sheetName val="PROY_ORIGINAL"/>
      <sheetName val="PU (2)"/>
      <sheetName val="PRESUPUESTOS-REV1"/>
      <sheetName val="PESOS"/>
      <sheetName val="G&amp;G"/>
      <sheetName val="Datos"/>
      <sheetName val="CABG"/>
      <sheetName val="COSTOS UNITARIOS"/>
      <sheetName val="CA-2909"/>
      <sheetName val="TRAYECTO 1"/>
      <sheetName val=""/>
      <sheetName val="PRESUPUESTO"/>
      <sheetName val="PPTONUEVOFORMATO"/>
      <sheetName val="PRESUPUESTO1"/>
      <sheetName val="200P.1"/>
      <sheetName val="210.2.2"/>
      <sheetName val="320.1"/>
      <sheetName val="640.1"/>
      <sheetName val="500P.1"/>
      <sheetName val="500P.2"/>
      <sheetName val="600.1"/>
      <sheetName val="610.1"/>
      <sheetName val="630.4"/>
      <sheetName val="640P.2"/>
      <sheetName val="640.1 (2)"/>
      <sheetName val="672P.1"/>
      <sheetName val="2P.1"/>
      <sheetName val="900.2"/>
      <sheetName val="materiales de insumo"/>
      <sheetName val="jornales y prestaciones"/>
      <sheetName val="CANTIDADES"/>
      <sheetName val="210.1"/>
      <sheetName val="310.1"/>
      <sheetName val="600.4"/>
      <sheetName val="661.1"/>
      <sheetName val="673.1"/>
      <sheetName val="673.2"/>
      <sheetName val="673.3"/>
      <sheetName val="3P"/>
      <sheetName val="672.1"/>
      <sheetName val="2P"/>
      <sheetName val="3P.1"/>
      <sheetName val="3P.2"/>
      <sheetName val="6.1P"/>
      <sheetName val="6.2P"/>
      <sheetName val="6.4P"/>
      <sheetName val="muros"/>
      <sheetName val="PROY_ORIGINAL2"/>
      <sheetName val="PU_(2)1"/>
      <sheetName val="PROY_ORIGINAL1"/>
      <sheetName val="PU_(2)"/>
      <sheetName val="PROY_ORIGINAL3"/>
      <sheetName val="PU_(2)2"/>
      <sheetName val="PROY_ORIGINAL5"/>
      <sheetName val="PU_(2)4"/>
      <sheetName val="PROY_ORIGINAL4"/>
      <sheetName val="PU_(2)3"/>
      <sheetName val="Seguim-16"/>
      <sheetName val="Varios"/>
      <sheetName val="INFORME SEMANAL"/>
      <sheetName val="201.7"/>
      <sheetName val="211.1"/>
      <sheetName val="320.2"/>
      <sheetName val="330.1"/>
      <sheetName val="330.2"/>
      <sheetName val="411.2"/>
      <sheetName val="450.2P"/>
      <sheetName val="450.9P"/>
      <sheetName val="461.1"/>
      <sheetName val="465.1"/>
      <sheetName val="464.1P"/>
      <sheetName val="600.2"/>
      <sheetName val="630.5"/>
      <sheetName val="630.6"/>
      <sheetName val="630.7"/>
      <sheetName val="681.1"/>
      <sheetName val="4P"/>
      <sheetName val="7P"/>
      <sheetName val="670.P"/>
      <sheetName val="671.P"/>
      <sheetName val="6P"/>
      <sheetName val="674.2"/>
      <sheetName val="450.3P"/>
      <sheetName val="621.1P"/>
      <sheetName val="8P"/>
      <sheetName val="9P"/>
      <sheetName val="610.2P"/>
      <sheetName val="465-3P"/>
      <sheetName val="11P"/>
      <sheetName val="230.2"/>
      <sheetName val="230.2P"/>
      <sheetName val="621.1-1P"/>
      <sheetName val="14P"/>
      <sheetName val="15P"/>
      <sheetName val="17P"/>
      <sheetName val="18P"/>
      <sheetName val="19P"/>
      <sheetName val="20P"/>
      <sheetName val="21P"/>
      <sheetName val="22P"/>
      <sheetName val="621.1.2P"/>
      <sheetName val="PESO VARILLAS"/>
      <sheetName val="FORMATO PREACTA"/>
      <sheetName val="SOPORTES"/>
      <sheetName val="FORMATO FECHA)"/>
      <sheetName val="DESMONTE LIMP."/>
      <sheetName val="REGISTRO FOTOGRAFICO"/>
      <sheetName val="S200.1 DESM. LIMP.B "/>
      <sheetName val="S200.2 DESM. LIMP. NB"/>
      <sheetName val="S201.7 DEMO. ESTRUCTURAS"/>
      <sheetName val="Remocion alcantarillas."/>
      <sheetName val="Excav. Mat. Comun."/>
      <sheetName val="s201.15-remoción de alcantarill"/>
      <sheetName val="s210.2.2-Exc de expl"/>
      <sheetName val="s210.2.1-Exc en roca"/>
      <sheetName val="s211.1 REMOCION DERR."/>
      <sheetName val="s220.1 Terraplenes"/>
      <sheetName val="s221.1 Pedraplen"/>
      <sheetName val="S900.3 TRANS. DERRUMBE"/>
      <sheetName val="s231.1 Geotextil"/>
      <sheetName val="S230.2 Mejora. de la Sub-Ra"/>
      <sheetName val="S320.1 Sub base"/>
      <sheetName val="S330.1 BASE GRANULAR"/>
      <sheetName val="SUB-BASE"/>
      <sheetName val="CONFM. DE CALZADA EXISTENTE"/>
      <sheetName val="S310.1 Confor. calzada existe "/>
      <sheetName val=" S450.1 MEZCLA MDC-1"/>
      <sheetName val=" S450.2MEZCLA MDC-2"/>
      <sheetName val="S420.1 RIEGO DE IMPRIMACION."/>
      <sheetName val="S421.1 RIEGO LIGA CRR-1"/>
      <sheetName val="S460.1 FRESADO."/>
      <sheetName val="Excav. REPARACION PAVIMENTO."/>
      <sheetName val="S465.1 EXC. PAV. ASFALTICO"/>
      <sheetName val="S500.1 PAVIMENTO CONCRETO"/>
      <sheetName val="S510.1 PAVIMENTO ADOQUIN"/>
      <sheetName val="S600.1 EXCAV. VARIAS "/>
      <sheetName val="Relleno Estructuras"/>
      <sheetName val="eXCAVACIONES VARIAS EN ROCA "/>
      <sheetName val="S600.2 EXCAV. ROCA"/>
      <sheetName val="S610.1 Relleno Estructuras"/>
      <sheetName val="S623.1 Anclajes "/>
      <sheetName val="S623P1 Pantalla Concreto"/>
      <sheetName val="S630.3 Concretos C"/>
      <sheetName val="S630.4a Concretos D"/>
      <sheetName val="S630.4b Concretos D"/>
      <sheetName val="S630.6 CONCRETO F"/>
      <sheetName val="CONCRETO G"/>
      <sheetName val="S630.7 CONCRETO G"/>
      <sheetName val="s640.1 Acero refuerzo"/>
      <sheetName val="S642.13 Juntas dilatacion"/>
      <sheetName val="S644.2 Tuberia PVC 4&quot;"/>
      <sheetName val=" TUBERIA 36&quot;"/>
      <sheetName val="S632.1 Baranda"/>
      <sheetName val=" S661.1 TUBERIA 36&quot; "/>
      <sheetName val="S673.1 MAT. FILTRANTE"/>
      <sheetName val="S673.2 GEOTEXTIL"/>
      <sheetName val="GAVIONES"/>
      <sheetName val="Señales"/>
      <sheetName val="TRANS. EXPLANACION"/>
      <sheetName val=" S673.3 GEODREN PLANAR 6&quot;"/>
      <sheetName val="S681.1 GAVIONES"/>
      <sheetName val="S700.1 Demarcacion"/>
      <sheetName val="S700.2 Marca víal"/>
      <sheetName val="S701.1 tachas reflectivas"/>
      <sheetName val="S710.1.1 SEÑ VERT. "/>
      <sheetName val="S710.2 SEÑ VERT.V"/>
      <sheetName val="S710.1.2 SEÑ VERT."/>
      <sheetName val="S730.1Defensas "/>
      <sheetName val="S800.2 CERCAS"/>
      <sheetName val="S810.1 PROTECCION TALUDES"/>
      <sheetName val="S900.2Trans explan"/>
      <sheetName val="Drenes"/>
      <sheetName val="Tratamiento fisuras"/>
      <sheetName val="MARCAS VIALES"/>
      <sheetName val="Geomalla con fibra de vidrio"/>
      <sheetName val="Anclajes pasivos 4#6"/>
      <sheetName val="SNP1-geomalla fibra Vidrio"/>
      <sheetName val="SNP2-geomalla Biaxial"/>
      <sheetName val="SNP3 concreto 3500 "/>
      <sheetName val="SNP4 CEM. ASFALTICO"/>
      <sheetName val="SNP5 MTTO RUTINARIO"/>
      <sheetName val="SNP6 Drenes"/>
      <sheetName val="SNP7 Anclajes pasivos 4#6"/>
      <sheetName val="SNP8 Anclajes activos 2 Tor"/>
      <sheetName val="SNP9 Anclajes activos 4 Tor"/>
      <sheetName val="SNP10 MATERIAL 3&quot; TRIT"/>
      <sheetName val="SNP11 Material Relleno"/>
      <sheetName val="SNP12 CUNETAS 3.000"/>
      <sheetName val="SNP13 PARCHEO"/>
      <sheetName val="SNP14 SELLO JUNTAS"/>
      <sheetName val="SNP15 Pilotes"/>
      <sheetName val="SNP16 EXCAV. PAVIMENTO"/>
      <sheetName val="SNP17 TRANS BASE"/>
      <sheetName val="SNP18 AFIRMADO 3&quot;"/>
      <sheetName val="alcantarilla K69+103"/>
      <sheetName val="alcantarilla K68+437"/>
      <sheetName val="alcantarilla K67+455"/>
      <sheetName val="BOXXXX"/>
      <sheetName val="BOX 110+520 PUENTE EL VERDE"/>
      <sheetName val="Muro K99+0703"/>
      <sheetName val="MURO K104+454"/>
      <sheetName val="Muro K109+0570"/>
      <sheetName val="BOX K"/>
      <sheetName val="CONVERCIONES"/>
      <sheetName val="PARCHEO"/>
      <sheetName val="proveedores"/>
      <sheetName val="APU´s"/>
      <sheetName val="RESUMEN"/>
      <sheetName val="VALOR ENSAYOS"/>
      <sheetName val="K9+900"/>
      <sheetName val="PR10+760"/>
      <sheetName val="PR11+020"/>
      <sheetName val="PR12+400"/>
      <sheetName val="PR18+560"/>
      <sheetName val="PR19+100"/>
      <sheetName val="PR19+900"/>
      <sheetName val="PR21+380"/>
      <sheetName val="PR21+900"/>
      <sheetName val="PR23+350"/>
      <sheetName val="PR24+500"/>
      <sheetName val="PR25+700"/>
      <sheetName val="PR31+200"/>
      <sheetName val="PR33+010"/>
      <sheetName val="PR33+030"/>
      <sheetName val="PR35+400A"/>
      <sheetName val="PR35+400"/>
      <sheetName val="PR35+540"/>
      <sheetName val="ó&gt;_x0000__x0001__x0000__x0000__x0000_j0$_x0000_#_x0000__x0000__x0000_j.$_x0000_#_x0000__x0000__x0000_L_x0012_Óu_x0000__x0000__x0000__x0000_"/>
      <sheetName val="plantilla"/>
      <sheetName val="resumen preacta"/>
      <sheetName val="1"/>
      <sheetName val="2"/>
      <sheetName val="3"/>
      <sheetName val="4"/>
      <sheetName val="5"/>
      <sheetName val="7"/>
      <sheetName val="8"/>
      <sheetName val="9"/>
      <sheetName val="10"/>
      <sheetName val="11"/>
      <sheetName val="12"/>
      <sheetName val="13"/>
      <sheetName val="14"/>
      <sheetName val="16"/>
      <sheetName val="17"/>
      <sheetName val="19"/>
      <sheetName val="21"/>
      <sheetName val="22"/>
      <sheetName val="23"/>
      <sheetName val="24"/>
      <sheetName val="25"/>
      <sheetName val="26"/>
      <sheetName val="28"/>
      <sheetName val="29"/>
      <sheetName val="30"/>
      <sheetName val="31"/>
      <sheetName val="32"/>
      <sheetName val="33"/>
      <sheetName val="34"/>
      <sheetName val="38"/>
      <sheetName val="42"/>
      <sheetName val="43"/>
      <sheetName val="44"/>
      <sheetName val="Resalto en asfalto"/>
      <sheetName val="Mat fresado para ampliacion"/>
      <sheetName val="Tuberia filtro D=6&quot;"/>
      <sheetName val="Realce de bordillo"/>
      <sheetName val="Remocion tuberia d=24&quot;"/>
      <sheetName val="GRAVA ATRAQUES DE ALCANTARILLA"/>
      <sheetName val="RESALTO"/>
      <sheetName val="Geodren"/>
      <sheetName val="Hoja1"/>
      <sheetName val="Información"/>
      <sheetName val="PROY_ORIGINAL6"/>
      <sheetName val="PU_(2)5"/>
      <sheetName val="200P_1"/>
      <sheetName val="210_2_2"/>
      <sheetName val="320_1"/>
      <sheetName val="640_1"/>
      <sheetName val="500P_1"/>
      <sheetName val="500P_2"/>
      <sheetName val="600_1"/>
      <sheetName val="610_1"/>
      <sheetName val="630_4"/>
      <sheetName val="640P_2"/>
      <sheetName val="640_1_(2)"/>
      <sheetName val="672P_1"/>
      <sheetName val="2P_1"/>
      <sheetName val="900_2"/>
      <sheetName val="materiales_de_insumo"/>
      <sheetName val="jornales_y_prestaciones"/>
      <sheetName val="210_1"/>
      <sheetName val="310_1"/>
      <sheetName val="600_4"/>
      <sheetName val="661_1"/>
      <sheetName val="673_1"/>
      <sheetName val="673_2"/>
      <sheetName val="673_3"/>
      <sheetName val="672_1"/>
      <sheetName val="3P_1"/>
      <sheetName val="3P_2"/>
      <sheetName val="6_1P"/>
      <sheetName val="6_2P"/>
      <sheetName val="6_4P"/>
      <sheetName val="COSTOS_UNITARIOS"/>
      <sheetName val="TRAYECTO_1"/>
      <sheetName val="INFORME_SEMANAL"/>
      <sheetName val="201_7"/>
      <sheetName val="211_1"/>
      <sheetName val="320_2"/>
      <sheetName val="330_1"/>
      <sheetName val="330_2"/>
      <sheetName val="411_2"/>
      <sheetName val="450_2P"/>
      <sheetName val="450_9P"/>
      <sheetName val="461_1"/>
      <sheetName val="465_1"/>
      <sheetName val="464_1P"/>
      <sheetName val="600_2"/>
      <sheetName val="630_5"/>
      <sheetName val="630_6"/>
      <sheetName val="630_7"/>
      <sheetName val="681_1"/>
      <sheetName val="670_P"/>
      <sheetName val="671_P"/>
      <sheetName val="674_2"/>
      <sheetName val="450_3P"/>
      <sheetName val="621_1P"/>
      <sheetName val="610_2P"/>
      <sheetName val="230_2"/>
      <sheetName val="230_2P"/>
      <sheetName val="621_1-1P"/>
      <sheetName val="621_1_2P"/>
      <sheetName val="PESO_VARILLAS"/>
      <sheetName val="FORMATO_PREACTA"/>
      <sheetName val="FORMATO_FECHA)"/>
      <sheetName val="DESMONTE_LIMP_"/>
      <sheetName val="REGISTRO_FOTOGRAFICO"/>
      <sheetName val="S200_1_DESM__LIMP_B_"/>
      <sheetName val="S200_2_DESM__LIMP__NB"/>
      <sheetName val="S201_7_DEMO__ESTRUCTURAS"/>
      <sheetName val="Remocion_alcantarillas_"/>
      <sheetName val="Excav__Mat__Comun_"/>
      <sheetName val="s201_15-remoción_de_alcantarill"/>
      <sheetName val="s210_2_2-Exc_de_expl"/>
      <sheetName val="s210_2_1-Exc_en_roca"/>
      <sheetName val="s211_1_REMOCION_DERR_"/>
      <sheetName val="s220_1_Terraplenes"/>
      <sheetName val="s221_1_Pedraplen"/>
      <sheetName val="S900_3_TRANS__DERRUMBE"/>
      <sheetName val="s231_1_Geotextil"/>
      <sheetName val="S230_2_Mejora__de_la_Sub-Ra"/>
      <sheetName val="S320_1_Sub_base"/>
      <sheetName val="S330_1_BASE_GRANULAR"/>
      <sheetName val="CONFM__DE_CALZADA_EXISTENTE"/>
      <sheetName val="S310_1_Confor__calzada_existe_"/>
      <sheetName val="_S450_1_MEZCLA_MDC-1"/>
      <sheetName val="_S450_2MEZCLA_MDC-2"/>
      <sheetName val="S420_1_RIEGO_DE_IMPRIMACION_"/>
      <sheetName val="S421_1_RIEGO_LIGA_CRR-1"/>
      <sheetName val="S460_1_FRESADO_"/>
      <sheetName val="Excav__REPARACION_PAVIMENTO_"/>
      <sheetName val="S465_1_EXC__PAV__ASFALTICO"/>
      <sheetName val="S500_1_PAVIMENTO_CONCRETO"/>
      <sheetName val="S510_1_PAVIMENTO_ADOQUIN"/>
      <sheetName val="S600_1_EXCAV__VARIAS_"/>
      <sheetName val="Relleno_Estructuras"/>
      <sheetName val="eXCAVACIONES_VARIAS_EN_ROCA_"/>
      <sheetName val="S600_2_EXCAV__ROCA"/>
      <sheetName val="S610_1_Relleno_Estructuras"/>
      <sheetName val="S623_1_Anclajes_"/>
      <sheetName val="S623P1_Pantalla_Concreto"/>
      <sheetName val="S630_3_Concretos_C"/>
      <sheetName val="S630_4a_Concretos_D"/>
      <sheetName val="S630_4b_Concretos_D"/>
      <sheetName val="S630_6_CONCRETO_F"/>
      <sheetName val="CONCRETO_G"/>
      <sheetName val="S630_7_CONCRETO_G"/>
      <sheetName val="s640_1_Acero_refuerzo"/>
      <sheetName val="S642_13_Juntas_dilatacion"/>
      <sheetName val="S644_2_Tuberia_PVC_4&quot;"/>
      <sheetName val="_TUBERIA_36&quot;"/>
      <sheetName val="S632_1_Baranda"/>
      <sheetName val="_S661_1_TUBERIA_36&quot;_"/>
      <sheetName val="S673_1_MAT__FILTRANTE"/>
      <sheetName val="S673_2_GEOTEXTIL"/>
      <sheetName val="TRANS__EXPLANACION"/>
      <sheetName val="_S673_3_GEODREN_PLANAR_6&quot;"/>
      <sheetName val="S681_1_GAVIONES"/>
      <sheetName val="S700_1_Demarcacion"/>
      <sheetName val="S700_2_Marca_víal"/>
      <sheetName val="S701_1_tachas_reflectivas"/>
      <sheetName val="S710_1_1_SEÑ_VERT__"/>
      <sheetName val="S710_2_SEÑ_VERT_V"/>
      <sheetName val="S710_1_2_SEÑ_VERT_"/>
      <sheetName val="S730_1Defensas_"/>
      <sheetName val="S800_2_CERCAS"/>
      <sheetName val="S810_1_PROTECCION_TALUDES"/>
      <sheetName val="S900_2Trans_explan"/>
      <sheetName val="Tratamiento_fisuras"/>
      <sheetName val="MARCAS_VIALES"/>
      <sheetName val="Geomalla_con_fibra_de_vidrio"/>
      <sheetName val="Anclajes_pasivos_4#6"/>
      <sheetName val="SNP1-geomalla_fibra_Vidrio"/>
      <sheetName val="SNP2-geomalla_Biaxial"/>
      <sheetName val="SNP3_concreto_3500_"/>
      <sheetName val="SNP4_CEM__ASFALTICO"/>
      <sheetName val="SNP5_MTTO_RUTINARIO"/>
      <sheetName val="SNP6_Drenes"/>
      <sheetName val="SNP7_Anclajes_pasivos_4#6"/>
      <sheetName val="SNP8_Anclajes_activos_2_Tor"/>
      <sheetName val="SNP9_Anclajes_activos_4_Tor"/>
      <sheetName val="SNP10_MATERIAL_3&quot;_TRIT"/>
      <sheetName val="SNP11_Material_Relleno"/>
      <sheetName val="SNP12_CUNETAS_3_000"/>
      <sheetName val="SNP13_PARCHEO"/>
      <sheetName val="SNP14_SELLO_JUNTAS"/>
      <sheetName val="SNP15_Pilotes"/>
      <sheetName val="SNP16_EXCAV__PAVIMENTO"/>
      <sheetName val="SNP17_TRANS_BASE"/>
      <sheetName val="SNP18_AFIRMADO_3&quot;"/>
      <sheetName val="alcantarilla_K69+103"/>
      <sheetName val="alcantarilla_K68+437"/>
      <sheetName val="alcantarilla_K67+455"/>
      <sheetName val="BOX_110+520_PUENTE_EL_VERDE"/>
      <sheetName val="Muro_K99+0703"/>
      <sheetName val="MURO_K104+454"/>
      <sheetName val="Muro_K109+0570"/>
      <sheetName val="BOX_K"/>
      <sheetName val="VALOR_ENSAYOS"/>
      <sheetName val="ó&gt;j0$#j_$#LÓu"/>
      <sheetName val="resumen_preacta"/>
      <sheetName val="Resalto_en_asfalto"/>
      <sheetName val="Mat_fresado_para_ampliacion"/>
      <sheetName val="Tuberia_filtro_D=6&quot;"/>
      <sheetName val="Realce_de_bordillo"/>
      <sheetName val="Remocion_tuberia_d=24&quot;"/>
      <sheetName val="GRAVA_ATRAQUES_DE_ALCANTARILLA"/>
      <sheetName val="INVIAS"/>
      <sheetName val="LISTA_EPC"/>
      <sheetName val="210.1.1"/>
      <sheetName val="210.1.2"/>
      <sheetName val="210.2.1"/>
      <sheetName val="220.1"/>
      <sheetName val="420.1"/>
      <sheetName val="421.1"/>
      <sheetName val="450p"/>
      <sheetName val="630.4.1"/>
      <sheetName val="640.1.1"/>
      <sheetName val="4P.1.1"/>
      <sheetName val="671.1"/>
      <sheetName val="673P.1"/>
      <sheetName val="673-dren"/>
      <sheetName val="674p.2"/>
      <sheetName val="640.1.2"/>
      <sheetName val="640.1.4"/>
      <sheetName val="630.3.1"/>
      <sheetName val="700.1"/>
      <sheetName val="701.2"/>
      <sheetName val="710.1"/>
      <sheetName val="730.1"/>
      <sheetName val="Concret-Clase-A"/>
      <sheetName val="Concret-Clase-B"/>
      <sheetName val="Concret-Clase-C"/>
      <sheetName val="Concret-Clase-D"/>
      <sheetName val="Concret-Clase-E"/>
      <sheetName val="Concret-Clase-F"/>
      <sheetName val="Concret-Clase_G"/>
      <sheetName val="Mortero_13"/>
      <sheetName val="ACTIVIDADES"/>
      <sheetName val="TORTA EST"/>
      <sheetName val="BD"/>
      <sheetName val="PROY_ORIGINAL7"/>
      <sheetName val="PU_(2)6"/>
      <sheetName val="COSTOS_UNITARIOS1"/>
      <sheetName val="TRAYECTO_11"/>
      <sheetName val="200P_11"/>
      <sheetName val="210_2_21"/>
      <sheetName val="320_11"/>
      <sheetName val="640_11"/>
      <sheetName val="500P_11"/>
      <sheetName val="500P_21"/>
      <sheetName val="600_11"/>
      <sheetName val="610_11"/>
      <sheetName val="630_41"/>
      <sheetName val="640P_21"/>
      <sheetName val="640_1_(2)1"/>
      <sheetName val="672P_11"/>
      <sheetName val="2P_11"/>
      <sheetName val="900_21"/>
      <sheetName val="materiales_de_insumo1"/>
      <sheetName val="jornales_y_prestaciones1"/>
      <sheetName val="210_11"/>
      <sheetName val="310_11"/>
      <sheetName val="600_41"/>
      <sheetName val="661_11"/>
      <sheetName val="673_11"/>
      <sheetName val="673_21"/>
      <sheetName val="673_31"/>
      <sheetName val="672_11"/>
      <sheetName val="3P_11"/>
      <sheetName val="3P_21"/>
      <sheetName val="6_1P1"/>
      <sheetName val="6_2P1"/>
      <sheetName val="6_4P1"/>
      <sheetName val="VALOR_ENSAYOS1"/>
      <sheetName val="resumen_preacta1"/>
      <sheetName val="Resalto_en_asfalto1"/>
      <sheetName val="Mat_fresado_para_ampliacion1"/>
      <sheetName val="Tuberia_filtro_D=6&quot;1"/>
      <sheetName val="Realce_de_bordillo1"/>
      <sheetName val="Remocion_tuberia_d=24&quot;1"/>
      <sheetName val="GRAVA_ATRAQUES_DE_ALCANTARILLA1"/>
      <sheetName val="FORMATO_PREACTA1"/>
      <sheetName val="FORMATO_FECHA)1"/>
      <sheetName val="DESMONTE_LIMP_1"/>
      <sheetName val="REGISTRO_FOTOGRAFICO1"/>
      <sheetName val="S200_1_DESM__LIMP_B_1"/>
      <sheetName val="S200_2_DESM__LIMP__NB1"/>
      <sheetName val="S201_7_DEMO__ESTRUCTURAS1"/>
      <sheetName val="Remocion_alcantarillas_1"/>
      <sheetName val="Excav__Mat__Comun_1"/>
      <sheetName val="s201_15-remoción_de_alcantaril1"/>
      <sheetName val="s210_2_2-Exc_de_expl1"/>
      <sheetName val="s210_2_1-Exc_en_roca1"/>
      <sheetName val="s211_1_REMOCION_DERR_1"/>
      <sheetName val="s220_1_Terraplenes1"/>
      <sheetName val="s221_1_Pedraplen1"/>
      <sheetName val="S900_3_TRANS__DERRUMBE1"/>
      <sheetName val="s231_1_Geotextil1"/>
      <sheetName val="S230_2_Mejora__de_la_Sub-Ra1"/>
      <sheetName val="S320_1_Sub_base1"/>
      <sheetName val="S330_1_BASE_GRANULAR1"/>
      <sheetName val="CONFM__DE_CALZADA_EXISTENTE1"/>
      <sheetName val="S310_1_Confor__calzada_existe_1"/>
      <sheetName val="_S450_1_MEZCLA_MDC-11"/>
      <sheetName val="_S450_2MEZCLA_MDC-21"/>
      <sheetName val="S420_1_RIEGO_DE_IMPRIMACION_1"/>
      <sheetName val="S421_1_RIEGO_LIGA_CRR-11"/>
      <sheetName val="S460_1_FRESADO_1"/>
      <sheetName val="Excav__REPARACION_PAVIMENTO_1"/>
      <sheetName val="S465_1_EXC__PAV__ASFALTICO1"/>
      <sheetName val="S500_1_PAVIMENTO_CONCRETO1"/>
      <sheetName val="S510_1_PAVIMENTO_ADOQUIN1"/>
      <sheetName val="S600_1_EXCAV__VARIAS_1"/>
      <sheetName val="Relleno_Estructuras1"/>
      <sheetName val="eXCAVACIONES_VARIAS_EN_ROCA_1"/>
      <sheetName val="S600_2_EXCAV__ROCA1"/>
      <sheetName val="S610_1_Relleno_Estructuras1"/>
      <sheetName val="S623_1_Anclajes_1"/>
      <sheetName val="S623P1_Pantalla_Concreto1"/>
      <sheetName val="S630_3_Concretos_C1"/>
      <sheetName val="S630_4a_Concretos_D1"/>
      <sheetName val="S630_4b_Concretos_D1"/>
      <sheetName val="S630_6_CONCRETO_F1"/>
      <sheetName val="CONCRETO_G1"/>
      <sheetName val="S630_7_CONCRETO_G1"/>
      <sheetName val="s640_1_Acero_refuerzo1"/>
      <sheetName val="S642_13_Juntas_dilatacion1"/>
      <sheetName val="S644_2_Tuberia_PVC_4&quot;1"/>
      <sheetName val="_TUBERIA_36&quot;1"/>
      <sheetName val="S632_1_Baranda1"/>
      <sheetName val="_S661_1_TUBERIA_36&quot;_1"/>
      <sheetName val="S673_1_MAT__FILTRANTE1"/>
      <sheetName val="S673_2_GEOTEXTIL1"/>
      <sheetName val="TRANS__EXPLANACION1"/>
      <sheetName val="_S673_3_GEODREN_PLANAR_6&quot;1"/>
      <sheetName val="S681_1_GAVIONES1"/>
      <sheetName val="S700_1_Demarcacion1"/>
      <sheetName val="S700_2_Marca_víal1"/>
      <sheetName val="S701_1_tachas_reflectivas1"/>
      <sheetName val="S710_1_1_SEÑ_VERT__1"/>
      <sheetName val="S710_2_SEÑ_VERT_V1"/>
      <sheetName val="S710_1_2_SEÑ_VERT_1"/>
      <sheetName val="S730_1Defensas_1"/>
      <sheetName val="S800_2_CERCAS1"/>
      <sheetName val="S810_1_PROTECCION_TALUDES1"/>
      <sheetName val="S900_2Trans_explan1"/>
      <sheetName val="Tratamiento_fisuras1"/>
      <sheetName val="MARCAS_VIALES1"/>
      <sheetName val="Geomalla_con_fibra_de_vidrio1"/>
      <sheetName val="Anclajes_pasivos_4#61"/>
      <sheetName val="SNP1-geomalla_fibra_Vidrio1"/>
      <sheetName val="SNP2-geomalla_Biaxial1"/>
      <sheetName val="SNP3_concreto_3500_1"/>
      <sheetName val="SNP4_CEM__ASFALTICO1"/>
      <sheetName val="SNP5_MTTO_RUTINARIO1"/>
      <sheetName val="SNP6_Drenes1"/>
      <sheetName val="SNP7_Anclajes_pasivos_4#61"/>
      <sheetName val="SNP8_Anclajes_activos_2_Tor1"/>
      <sheetName val="SNP9_Anclajes_activos_4_Tor1"/>
      <sheetName val="SNP10_MATERIAL_3&quot;_TRIT1"/>
      <sheetName val="SNP11_Material_Relleno1"/>
      <sheetName val="SNP12_CUNETAS_3_0001"/>
      <sheetName val="SNP13_PARCHEO1"/>
      <sheetName val="SNP14_SELLO_JUNTAS1"/>
      <sheetName val="SNP15_Pilotes1"/>
      <sheetName val="SNP16_EXCAV__PAVIMENTO1"/>
      <sheetName val="SNP17_TRANS_BASE1"/>
      <sheetName val="SNP18_AFIRMADO_3&quot;1"/>
      <sheetName val="alcantarilla_K69+1031"/>
      <sheetName val="alcantarilla_K68+4371"/>
      <sheetName val="alcantarilla_K67+4551"/>
      <sheetName val="BOX_110+520_PUENTE_EL_VERDE1"/>
      <sheetName val="Muro_K99+07031"/>
      <sheetName val="MURO_K104+4541"/>
      <sheetName val="Muro_K109+05701"/>
      <sheetName val="BOX_K1"/>
      <sheetName val="PROY_ORIGINAL8"/>
      <sheetName val="PU_(2)7"/>
      <sheetName val="COSTOS_UNITARIOS2"/>
      <sheetName val="TRAYECTO_12"/>
      <sheetName val="200P_12"/>
      <sheetName val="210_2_22"/>
      <sheetName val="320_12"/>
      <sheetName val="640_12"/>
      <sheetName val="500P_12"/>
      <sheetName val="500P_22"/>
      <sheetName val="600_12"/>
      <sheetName val="610_12"/>
      <sheetName val="630_42"/>
      <sheetName val="640P_22"/>
      <sheetName val="640_1_(2)2"/>
      <sheetName val="672P_12"/>
      <sheetName val="2P_12"/>
      <sheetName val="900_22"/>
      <sheetName val="materiales_de_insumo2"/>
      <sheetName val="jornales_y_prestaciones2"/>
      <sheetName val="210_12"/>
      <sheetName val="310_12"/>
      <sheetName val="600_42"/>
      <sheetName val="661_12"/>
      <sheetName val="673_12"/>
      <sheetName val="673_22"/>
      <sheetName val="673_32"/>
      <sheetName val="672_12"/>
      <sheetName val="3P_12"/>
      <sheetName val="3P_22"/>
      <sheetName val="6_1P2"/>
      <sheetName val="6_2P2"/>
      <sheetName val="6_4P2"/>
      <sheetName val="VALOR_ENSAYOS2"/>
      <sheetName val="resumen_preacta2"/>
      <sheetName val="Resalto_en_asfalto2"/>
      <sheetName val="Mat_fresado_para_ampliacion2"/>
      <sheetName val="Tuberia_filtro_D=6&quot;2"/>
      <sheetName val="Realce_de_bordillo2"/>
      <sheetName val="Remocion_tuberia_d=24&quot;2"/>
      <sheetName val="GRAVA_ATRAQUES_DE_ALCANTARILLA2"/>
      <sheetName val="FORMATO_PREACTA2"/>
      <sheetName val="FORMATO_FECHA)2"/>
      <sheetName val="DESMONTE_LIMP_2"/>
      <sheetName val="REGISTRO_FOTOGRAFICO2"/>
      <sheetName val="S200_1_DESM__LIMP_B_2"/>
      <sheetName val="S200_2_DESM__LIMP__NB2"/>
      <sheetName val="S201_7_DEMO__ESTRUCTURAS2"/>
      <sheetName val="Remocion_alcantarillas_2"/>
      <sheetName val="Excav__Mat__Comun_2"/>
      <sheetName val="s201_15-remoción_de_alcantaril2"/>
      <sheetName val="s210_2_2-Exc_de_expl2"/>
      <sheetName val="s210_2_1-Exc_en_roca2"/>
      <sheetName val="s211_1_REMOCION_DERR_2"/>
      <sheetName val="s220_1_Terraplenes2"/>
      <sheetName val="s221_1_Pedraplen2"/>
      <sheetName val="S900_3_TRANS__DERRUMBE2"/>
      <sheetName val="s231_1_Geotextil2"/>
      <sheetName val="S230_2_Mejora__de_la_Sub-Ra2"/>
      <sheetName val="S320_1_Sub_base2"/>
      <sheetName val="S330_1_BASE_GRANULAR2"/>
      <sheetName val="CONFM__DE_CALZADA_EXISTENTE2"/>
      <sheetName val="S310_1_Confor__calzada_existe_2"/>
      <sheetName val="_S450_1_MEZCLA_MDC-12"/>
      <sheetName val="_S450_2MEZCLA_MDC-22"/>
      <sheetName val="S420_1_RIEGO_DE_IMPRIMACION_2"/>
      <sheetName val="S421_1_RIEGO_LIGA_CRR-12"/>
      <sheetName val="S460_1_FRESADO_2"/>
      <sheetName val="Excav__REPARACION_PAVIMENTO_2"/>
      <sheetName val="S465_1_EXC__PAV__ASFALTICO2"/>
      <sheetName val="S500_1_PAVIMENTO_CONCRETO2"/>
      <sheetName val="S510_1_PAVIMENTO_ADOQUIN2"/>
      <sheetName val="S600_1_EXCAV__VARIAS_2"/>
      <sheetName val="Relleno_Estructuras2"/>
      <sheetName val="eXCAVACIONES_VARIAS_EN_ROCA_2"/>
      <sheetName val="S600_2_EXCAV__ROCA2"/>
      <sheetName val="S610_1_Relleno_Estructuras2"/>
      <sheetName val="S623_1_Anclajes_2"/>
      <sheetName val="S623P1_Pantalla_Concreto2"/>
      <sheetName val="S630_3_Concretos_C2"/>
      <sheetName val="S630_4a_Concretos_D2"/>
      <sheetName val="S630_4b_Concretos_D2"/>
      <sheetName val="S630_6_CONCRETO_F2"/>
      <sheetName val="CONCRETO_G2"/>
      <sheetName val="S630_7_CONCRETO_G2"/>
      <sheetName val="s640_1_Acero_refuerzo2"/>
      <sheetName val="S642_13_Juntas_dilatacion2"/>
      <sheetName val="S644_2_Tuberia_PVC_4&quot;2"/>
      <sheetName val="_TUBERIA_36&quot;2"/>
      <sheetName val="S632_1_Baranda2"/>
      <sheetName val="_S661_1_TUBERIA_36&quot;_2"/>
      <sheetName val="S673_1_MAT__FILTRANTE2"/>
      <sheetName val="S673_2_GEOTEXTIL2"/>
      <sheetName val="TRANS__EXPLANACION2"/>
      <sheetName val="_S673_3_GEODREN_PLANAR_6&quot;2"/>
      <sheetName val="S681_1_GAVIONES2"/>
      <sheetName val="S700_1_Demarcacion2"/>
      <sheetName val="S700_2_Marca_víal2"/>
      <sheetName val="S701_1_tachas_reflectivas2"/>
      <sheetName val="S710_1_1_SEÑ_VERT__2"/>
      <sheetName val="S710_2_SEÑ_VERT_V2"/>
      <sheetName val="S710_1_2_SEÑ_VERT_2"/>
      <sheetName val="S730_1Defensas_2"/>
      <sheetName val="S800_2_CERCAS2"/>
      <sheetName val="S810_1_PROTECCION_TALUDES2"/>
      <sheetName val="S900_2Trans_explan2"/>
      <sheetName val="Tratamiento_fisuras2"/>
      <sheetName val="MARCAS_VIALES2"/>
      <sheetName val="Geomalla_con_fibra_de_vidrio2"/>
      <sheetName val="Anclajes_pasivos_4#62"/>
      <sheetName val="SNP1-geomalla_fibra_Vidrio2"/>
      <sheetName val="SNP2-geomalla_Biaxial2"/>
      <sheetName val="SNP3_concreto_3500_2"/>
      <sheetName val="SNP4_CEM__ASFALTICO2"/>
      <sheetName val="SNP5_MTTO_RUTINARIO2"/>
      <sheetName val="SNP6_Drenes2"/>
      <sheetName val="SNP7_Anclajes_pasivos_4#62"/>
      <sheetName val="SNP8_Anclajes_activos_2_Tor2"/>
      <sheetName val="SNP9_Anclajes_activos_4_Tor2"/>
      <sheetName val="SNP10_MATERIAL_3&quot;_TRIT2"/>
      <sheetName val="SNP11_Material_Relleno2"/>
      <sheetName val="SNP12_CUNETAS_3_0002"/>
      <sheetName val="SNP13_PARCHEO2"/>
      <sheetName val="SNP14_SELLO_JUNTAS2"/>
      <sheetName val="SNP15_Pilotes2"/>
      <sheetName val="SNP16_EXCAV__PAVIMENTO2"/>
      <sheetName val="SNP17_TRANS_BASE2"/>
      <sheetName val="SNP18_AFIRMADO_3&quot;2"/>
      <sheetName val="alcantarilla_K69+1032"/>
      <sheetName val="alcantarilla_K68+4372"/>
      <sheetName val="alcantarilla_K67+4552"/>
      <sheetName val="BOX_110+520_PUENTE_EL_VERDE2"/>
      <sheetName val="Muro_K99+07032"/>
      <sheetName val="MURO_K104+4542"/>
      <sheetName val="Muro_K109+05702"/>
      <sheetName val="BOX_K2"/>
      <sheetName val="Tramo 2"/>
      <sheetName val="PROY_ORIGINAL9"/>
      <sheetName val="PU_(2)8"/>
      <sheetName val="COSTOS_UNITARIOS3"/>
      <sheetName val="TRAYECTO_13"/>
      <sheetName val="200P_13"/>
      <sheetName val="210_2_23"/>
      <sheetName val="320_13"/>
      <sheetName val="640_13"/>
      <sheetName val="500P_13"/>
      <sheetName val="500P_23"/>
      <sheetName val="600_13"/>
      <sheetName val="610_13"/>
      <sheetName val="630_43"/>
      <sheetName val="640P_23"/>
      <sheetName val="640_1_(2)3"/>
      <sheetName val="672P_13"/>
      <sheetName val="2P_13"/>
      <sheetName val="900_23"/>
      <sheetName val="materiales_de_insumo3"/>
      <sheetName val="jornales_y_prestaciones3"/>
      <sheetName val="210_13"/>
      <sheetName val="310_13"/>
      <sheetName val="600_43"/>
      <sheetName val="661_13"/>
      <sheetName val="673_13"/>
      <sheetName val="673_23"/>
      <sheetName val="673_33"/>
      <sheetName val="672_13"/>
      <sheetName val="3P_13"/>
      <sheetName val="3P_23"/>
      <sheetName val="6_1P3"/>
      <sheetName val="6_2P3"/>
      <sheetName val="6_4P3"/>
      <sheetName val="VALOR_ENSAYOS3"/>
      <sheetName val="resumen_preacta3"/>
      <sheetName val="Resalto_en_asfalto3"/>
      <sheetName val="Mat_fresado_para_ampliacion3"/>
      <sheetName val="Tuberia_filtro_D=6&quot;3"/>
      <sheetName val="Realce_de_bordillo3"/>
      <sheetName val="Remocion_tuberia_d=24&quot;3"/>
      <sheetName val="GRAVA_ATRAQUES_DE_ALCANTARILLA3"/>
      <sheetName val="FORMATO_PREACTA3"/>
      <sheetName val="FORMATO_FECHA)3"/>
      <sheetName val="DESMONTE_LIMP_3"/>
      <sheetName val="REGISTRO_FOTOGRAFICO3"/>
      <sheetName val="S200_1_DESM__LIMP_B_3"/>
      <sheetName val="S200_2_DESM__LIMP__NB3"/>
      <sheetName val="S201_7_DEMO__ESTRUCTURAS3"/>
      <sheetName val="Remocion_alcantarillas_3"/>
      <sheetName val="Excav__Mat__Comun_3"/>
      <sheetName val="s201_15-remoción_de_alcantaril3"/>
      <sheetName val="s210_2_2-Exc_de_expl3"/>
      <sheetName val="s210_2_1-Exc_en_roca3"/>
      <sheetName val="s211_1_REMOCION_DERR_3"/>
      <sheetName val="s220_1_Terraplenes3"/>
      <sheetName val="s221_1_Pedraplen3"/>
      <sheetName val="S900_3_TRANS__DERRUMBE3"/>
      <sheetName val="s231_1_Geotextil3"/>
      <sheetName val="S230_2_Mejora__de_la_Sub-Ra3"/>
      <sheetName val="S320_1_Sub_base3"/>
      <sheetName val="S330_1_BASE_GRANULAR3"/>
      <sheetName val="CONFM__DE_CALZADA_EXISTENTE3"/>
      <sheetName val="S310_1_Confor__calzada_existe_3"/>
      <sheetName val="_S450_1_MEZCLA_MDC-13"/>
      <sheetName val="_S450_2MEZCLA_MDC-23"/>
      <sheetName val="S420_1_RIEGO_DE_IMPRIMACION_3"/>
      <sheetName val="S421_1_RIEGO_LIGA_CRR-13"/>
      <sheetName val="S460_1_FRESADO_3"/>
      <sheetName val="Excav__REPARACION_PAVIMENTO_3"/>
      <sheetName val="S465_1_EXC__PAV__ASFALTICO3"/>
      <sheetName val="S500_1_PAVIMENTO_CONCRETO3"/>
      <sheetName val="S510_1_PAVIMENTO_ADOQUIN3"/>
      <sheetName val="S600_1_EXCAV__VARIAS_3"/>
      <sheetName val="Relleno_Estructuras3"/>
      <sheetName val="eXCAVACIONES_VARIAS_EN_ROCA_3"/>
      <sheetName val="S600_2_EXCAV__ROCA3"/>
      <sheetName val="S610_1_Relleno_Estructuras3"/>
      <sheetName val="S623_1_Anclajes_3"/>
      <sheetName val="S623P1_Pantalla_Concreto3"/>
      <sheetName val="S630_3_Concretos_C3"/>
      <sheetName val="S630_4a_Concretos_D3"/>
      <sheetName val="S630_4b_Concretos_D3"/>
      <sheetName val="S630_6_CONCRETO_F3"/>
      <sheetName val="CONCRETO_G3"/>
      <sheetName val="S630_7_CONCRETO_G3"/>
      <sheetName val="s640_1_Acero_refuerzo3"/>
      <sheetName val="S642_13_Juntas_dilatacion3"/>
      <sheetName val="S644_2_Tuberia_PVC_4&quot;3"/>
      <sheetName val="_TUBERIA_36&quot;3"/>
      <sheetName val="S632_1_Baranda3"/>
      <sheetName val="_S661_1_TUBERIA_36&quot;_3"/>
      <sheetName val="S673_1_MAT__FILTRANTE3"/>
      <sheetName val="S673_2_GEOTEXTIL3"/>
      <sheetName val="TRANS__EXPLANACION3"/>
      <sheetName val="_S673_3_GEODREN_PLANAR_6&quot;3"/>
      <sheetName val="S681_1_GAVIONES3"/>
      <sheetName val="S700_1_Demarcacion3"/>
      <sheetName val="S700_2_Marca_víal3"/>
      <sheetName val="S701_1_tachas_reflectivas3"/>
      <sheetName val="S710_1_1_SEÑ_VERT__3"/>
      <sheetName val="S710_2_SEÑ_VERT_V3"/>
      <sheetName val="S710_1_2_SEÑ_VERT_3"/>
      <sheetName val="S730_1Defensas_3"/>
      <sheetName val="S800_2_CERCAS3"/>
      <sheetName val="S810_1_PROTECCION_TALUDES3"/>
      <sheetName val="S900_2Trans_explan3"/>
      <sheetName val="Tratamiento_fisuras3"/>
      <sheetName val="MARCAS_VIALES3"/>
      <sheetName val="Geomalla_con_fibra_de_vidrio3"/>
      <sheetName val="Anclajes_pasivos_4#63"/>
      <sheetName val="SNP1-geomalla_fibra_Vidrio3"/>
      <sheetName val="SNP2-geomalla_Biaxial3"/>
      <sheetName val="SNP3_concreto_3500_3"/>
      <sheetName val="SNP4_CEM__ASFALTICO3"/>
      <sheetName val="SNP5_MTTO_RUTINARIO3"/>
      <sheetName val="SNP6_Drenes3"/>
      <sheetName val="SNP7_Anclajes_pasivos_4#63"/>
      <sheetName val="SNP8_Anclajes_activos_2_Tor3"/>
      <sheetName val="SNP9_Anclajes_activos_4_Tor3"/>
      <sheetName val="SNP10_MATERIAL_3&quot;_TRIT3"/>
      <sheetName val="SNP11_Material_Relleno3"/>
      <sheetName val="SNP12_CUNETAS_3_0003"/>
      <sheetName val="SNP13_PARCHEO3"/>
      <sheetName val="SNP14_SELLO_JUNTAS3"/>
      <sheetName val="SNP15_Pilotes3"/>
      <sheetName val="SNP16_EXCAV__PAVIMENTO3"/>
      <sheetName val="SNP17_TRANS_BASE3"/>
      <sheetName val="SNP18_AFIRMADO_3&quot;3"/>
      <sheetName val="alcantarilla_K69+1033"/>
      <sheetName val="alcantarilla_K68+4373"/>
      <sheetName val="alcantarilla_K67+4553"/>
      <sheetName val="BOX_110+520_PUENTE_EL_VERDE3"/>
      <sheetName val="Muro_K99+07033"/>
      <sheetName val="MURO_K104+4543"/>
      <sheetName val="Muro_K109+05703"/>
      <sheetName val="BOX_K3"/>
      <sheetName val="PROY_ORIGINAL10"/>
      <sheetName val="PU_(2)9"/>
      <sheetName val="COSTOS_UNITARIOS4"/>
      <sheetName val="TRAYECTO_14"/>
      <sheetName val="200P_14"/>
      <sheetName val="210_2_24"/>
      <sheetName val="320_14"/>
      <sheetName val="640_14"/>
      <sheetName val="500P_14"/>
      <sheetName val="500P_24"/>
      <sheetName val="600_14"/>
      <sheetName val="610_14"/>
      <sheetName val="630_44"/>
      <sheetName val="640P_24"/>
      <sheetName val="640_1_(2)4"/>
      <sheetName val="672P_14"/>
      <sheetName val="2P_14"/>
      <sheetName val="900_24"/>
      <sheetName val="materiales_de_insumo4"/>
      <sheetName val="jornales_y_prestaciones4"/>
      <sheetName val="210_14"/>
      <sheetName val="310_14"/>
      <sheetName val="600_44"/>
      <sheetName val="661_14"/>
      <sheetName val="673_14"/>
      <sheetName val="673_24"/>
      <sheetName val="673_34"/>
      <sheetName val="672_14"/>
      <sheetName val="3P_14"/>
      <sheetName val="3P_24"/>
      <sheetName val="6_1P4"/>
      <sheetName val="6_2P4"/>
      <sheetName val="6_4P4"/>
      <sheetName val="VALOR_ENSAYOS4"/>
      <sheetName val="resumen_preacta4"/>
      <sheetName val="Resalto_en_asfalto4"/>
      <sheetName val="Mat_fresado_para_ampliacion4"/>
      <sheetName val="Tuberia_filtro_D=6&quot;4"/>
      <sheetName val="Realce_de_bordillo4"/>
      <sheetName val="Remocion_tuberia_d=24&quot;4"/>
      <sheetName val="GRAVA_ATRAQUES_DE_ALCANTARILLA4"/>
      <sheetName val="FORMATO_PREACTA4"/>
      <sheetName val="FORMATO_FECHA)4"/>
      <sheetName val="DESMONTE_LIMP_4"/>
      <sheetName val="REGISTRO_FOTOGRAFICO4"/>
      <sheetName val="S200_1_DESM__LIMP_B_4"/>
      <sheetName val="S200_2_DESM__LIMP__NB4"/>
      <sheetName val="S201_7_DEMO__ESTRUCTURAS4"/>
      <sheetName val="Remocion_alcantarillas_4"/>
      <sheetName val="Excav__Mat__Comun_4"/>
      <sheetName val="s201_15-remoción_de_alcantaril4"/>
      <sheetName val="s210_2_2-Exc_de_expl4"/>
      <sheetName val="s210_2_1-Exc_en_roca4"/>
      <sheetName val="s211_1_REMOCION_DERR_4"/>
      <sheetName val="s220_1_Terraplenes4"/>
      <sheetName val="s221_1_Pedraplen4"/>
      <sheetName val="S900_3_TRANS__DERRUMBE4"/>
      <sheetName val="s231_1_Geotextil4"/>
      <sheetName val="S230_2_Mejora__de_la_Sub-Ra4"/>
      <sheetName val="S320_1_Sub_base4"/>
      <sheetName val="S330_1_BASE_GRANULAR4"/>
      <sheetName val="CONFM__DE_CALZADA_EXISTENTE4"/>
      <sheetName val="S310_1_Confor__calzada_existe_4"/>
      <sheetName val="_S450_1_MEZCLA_MDC-14"/>
      <sheetName val="_S450_2MEZCLA_MDC-24"/>
      <sheetName val="S420_1_RIEGO_DE_IMPRIMACION_4"/>
      <sheetName val="S421_1_RIEGO_LIGA_CRR-14"/>
      <sheetName val="S460_1_FRESADO_4"/>
      <sheetName val="Excav__REPARACION_PAVIMENTO_4"/>
      <sheetName val="S465_1_EXC__PAV__ASFALTICO4"/>
      <sheetName val="S500_1_PAVIMENTO_CONCRETO4"/>
      <sheetName val="S510_1_PAVIMENTO_ADOQUIN4"/>
      <sheetName val="S600_1_EXCAV__VARIAS_4"/>
      <sheetName val="Relleno_Estructuras4"/>
      <sheetName val="eXCAVACIONES_VARIAS_EN_ROCA_4"/>
      <sheetName val="S600_2_EXCAV__ROCA4"/>
      <sheetName val="S610_1_Relleno_Estructuras4"/>
      <sheetName val="S623_1_Anclajes_4"/>
      <sheetName val="S623P1_Pantalla_Concreto4"/>
      <sheetName val="S630_3_Concretos_C4"/>
      <sheetName val="S630_4a_Concretos_D4"/>
      <sheetName val="S630_4b_Concretos_D4"/>
      <sheetName val="S630_6_CONCRETO_F4"/>
      <sheetName val="CONCRETO_G4"/>
      <sheetName val="S630_7_CONCRETO_G4"/>
      <sheetName val="s640_1_Acero_refuerzo4"/>
      <sheetName val="S642_13_Juntas_dilatacion4"/>
      <sheetName val="S644_2_Tuberia_PVC_4&quot;4"/>
      <sheetName val="_TUBERIA_36&quot;4"/>
      <sheetName val="S632_1_Baranda4"/>
      <sheetName val="_S661_1_TUBERIA_36&quot;_4"/>
      <sheetName val="S673_1_MAT__FILTRANTE4"/>
      <sheetName val="S673_2_GEOTEXTIL4"/>
      <sheetName val="TRANS__EXPLANACION4"/>
      <sheetName val="_S673_3_GEODREN_PLANAR_6&quot;4"/>
      <sheetName val="S681_1_GAVIONES4"/>
      <sheetName val="S700_1_Demarcacion4"/>
      <sheetName val="S700_2_Marca_víal4"/>
      <sheetName val="S701_1_tachas_reflectivas4"/>
      <sheetName val="S710_1_1_SEÑ_VERT__4"/>
      <sheetName val="S710_2_SEÑ_VERT_V4"/>
      <sheetName val="S710_1_2_SEÑ_VERT_4"/>
      <sheetName val="S730_1Defensas_4"/>
      <sheetName val="S800_2_CERCAS4"/>
      <sheetName val="S810_1_PROTECCION_TALUDES4"/>
      <sheetName val="S900_2Trans_explan4"/>
      <sheetName val="Tratamiento_fisuras4"/>
      <sheetName val="MARCAS_VIALES4"/>
      <sheetName val="Geomalla_con_fibra_de_vidrio4"/>
      <sheetName val="Anclajes_pasivos_4#64"/>
      <sheetName val="SNP1-geomalla_fibra_Vidrio4"/>
      <sheetName val="SNP2-geomalla_Biaxial4"/>
      <sheetName val="SNP3_concreto_3500_4"/>
      <sheetName val="SNP4_CEM__ASFALTICO4"/>
      <sheetName val="SNP5_MTTO_RUTINARIO4"/>
      <sheetName val="SNP6_Drenes4"/>
      <sheetName val="SNP7_Anclajes_pasivos_4#64"/>
      <sheetName val="SNP8_Anclajes_activos_2_Tor4"/>
      <sheetName val="SNP9_Anclajes_activos_4_Tor4"/>
      <sheetName val="SNP10_MATERIAL_3&quot;_TRIT4"/>
      <sheetName val="SNP11_Material_Relleno4"/>
      <sheetName val="SNP12_CUNETAS_3_0004"/>
      <sheetName val="SNP13_PARCHEO4"/>
      <sheetName val="SNP14_SELLO_JUNTAS4"/>
      <sheetName val="SNP15_Pilotes4"/>
      <sheetName val="SNP16_EXCAV__PAVIMENTO4"/>
      <sheetName val="SNP17_TRANS_BASE4"/>
      <sheetName val="SNP18_AFIRMADO_3&quot;4"/>
      <sheetName val="alcantarilla_K69+1034"/>
      <sheetName val="alcantarilla_K68+4374"/>
      <sheetName val="alcantarilla_K67+4554"/>
      <sheetName val="BOX_110+520_PUENTE_EL_VERDE4"/>
      <sheetName val="Muro_K99+07034"/>
      <sheetName val="MURO_K104+4544"/>
      <sheetName val="Muro_K109+05704"/>
      <sheetName val="BOX_K4"/>
      <sheetName val="Paral. 1"/>
      <sheetName val="Paral. 2"/>
      <sheetName val="Paral. 3"/>
      <sheetName val="Paral.4"/>
      <sheetName val="Hoja3"/>
      <sheetName val="Accidentalidad"/>
      <sheetName val="Causa Posible"/>
      <sheetName val="Base de Datos"/>
      <sheetName val="Elementos Involucrados"/>
      <sheetName val="TARIFAS MATERIALES"/>
      <sheetName val="TARIFAS EQUIPOS "/>
      <sheetName val="TARIFA SALARIOS"/>
      <sheetName val="PRES"/>
      <sheetName val="SNP7 Anclajes pasivos6j_x0000_"/>
      <sheetName val="ó&gt;_x005f_x0000__x005f_x0001__x005f_x0000__x005f_x0000__"/>
      <sheetName val="CRA.MODI"/>
      <sheetName val="MYE OBRA"/>
      <sheetName val="LISTADO_APU"/>
      <sheetName val="Operation"/>
      <sheetName val="Inputs"/>
      <sheetName val="Concesionaria_-_Administrativo1"/>
      <sheetName val="Concesionaria_-_Sistemas1"/>
      <sheetName val="Control"/>
      <sheetName val="Construction"/>
      <sheetName val="MDC-1 COLOCACION "/>
      <sheetName val="D-20 COLOCACION "/>
      <sheetName val="TRANSPORTE MEZCLA ASFALTICA"/>
      <sheetName val="Fresado"/>
      <sheetName val="EXT microagomerado"/>
      <sheetName val="Hoja5"/>
      <sheetName val="Hoja2"/>
      <sheetName val="Transportes"/>
      <sheetName val="Indicadores Y Listas"/>
      <sheetName val="Grafico Avance"/>
      <sheetName val="ó&gt;?_x0001_???j0$?#???j.$?#???L_x0012_Óu????"/>
      <sheetName val="LISTA"/>
      <sheetName val="AMOBLAMINETO"/>
      <sheetName val="BASE DE DATOS DE PRECIOS"/>
      <sheetName val="Lista ICCU"/>
      <sheetName val="RESISTENCIA_"/>
      <sheetName val="Memorias"/>
      <sheetName val="CANOBRA"/>
      <sheetName val="INCREMENTOS"/>
      <sheetName val="LISTMATE"/>
      <sheetName val="MATERIALES"/>
      <sheetName val="CONSTANTES"/>
      <sheetName val="LISTAS"/>
      <sheetName val="CONSTANTES_"/>
      <sheetName val="Valores consolidados"/>
      <sheetName val="Tipo A1"/>
      <sheetName val="Tipo A2"/>
      <sheetName val="Tipo A3"/>
      <sheetName val="Tipo B1"/>
      <sheetName val="Tipo B2"/>
      <sheetName val="Tipo B3"/>
      <sheetName val="Tipo C1"/>
      <sheetName val="Tipo C2"/>
      <sheetName val="Tipo C3"/>
      <sheetName val="Tipo D1"/>
      <sheetName val="Tipo D2"/>
      <sheetName val="Tipo D3"/>
      <sheetName val="Avan Var"/>
      <sheetName val="Avan UF1"/>
      <sheetName val="Avan UF2"/>
      <sheetName val="Avan UF3"/>
      <sheetName val="Avan UF4 "/>
      <sheetName val="Var"/>
      <sheetName val="uf1"/>
      <sheetName val="uf2"/>
      <sheetName val="uf3"/>
      <sheetName val="uf4"/>
      <sheetName val="Puentes"/>
      <sheetName val="Plan de Obras"/>
      <sheetName val="REDES"/>
      <sheetName val="Hoja 2"/>
      <sheetName val="PU"/>
      <sheetName val="PRESU"/>
      <sheetName val="41"/>
      <sheetName val="INFORME_SEMANAL2"/>
      <sheetName val="201_72"/>
      <sheetName val="211_12"/>
      <sheetName val="320_22"/>
      <sheetName val="330_12"/>
      <sheetName val="330_22"/>
      <sheetName val="411_22"/>
      <sheetName val="450_2P2"/>
      <sheetName val="450_9P2"/>
      <sheetName val="461_12"/>
      <sheetName val="465_12"/>
      <sheetName val="464_1P2"/>
      <sheetName val="600_22"/>
      <sheetName val="630_52"/>
      <sheetName val="630_62"/>
      <sheetName val="630_72"/>
      <sheetName val="681_12"/>
      <sheetName val="670_P2"/>
      <sheetName val="671_P2"/>
      <sheetName val="674_22"/>
      <sheetName val="450_3P2"/>
      <sheetName val="621_1P2"/>
      <sheetName val="610_2P2"/>
      <sheetName val="230_22"/>
      <sheetName val="230_2P2"/>
      <sheetName val="621_1-1P2"/>
      <sheetName val="621_1_2P2"/>
      <sheetName val="PESO_VARILLAS2"/>
      <sheetName val="210_1_11"/>
      <sheetName val="210_1_21"/>
      <sheetName val="210_2_11"/>
      <sheetName val="220_11"/>
      <sheetName val="420_11"/>
      <sheetName val="421_11"/>
      <sheetName val="630_4_11"/>
      <sheetName val="640_1_11"/>
      <sheetName val="4P_1_11"/>
      <sheetName val="671_11"/>
      <sheetName val="673P_11"/>
      <sheetName val="674p_21"/>
      <sheetName val="640_1_21"/>
      <sheetName val="640_1_41"/>
      <sheetName val="630_3_11"/>
      <sheetName val="700_11"/>
      <sheetName val="701_21"/>
      <sheetName val="710_11"/>
      <sheetName val="730_11"/>
      <sheetName val="TORTA_EST1"/>
      <sheetName val="INFORME_SEMANAL1"/>
      <sheetName val="201_71"/>
      <sheetName val="211_11"/>
      <sheetName val="320_21"/>
      <sheetName val="330_11"/>
      <sheetName val="330_21"/>
      <sheetName val="411_21"/>
      <sheetName val="450_2P1"/>
      <sheetName val="450_9P1"/>
      <sheetName val="461_11"/>
      <sheetName val="465_11"/>
      <sheetName val="464_1P1"/>
      <sheetName val="600_21"/>
      <sheetName val="630_51"/>
      <sheetName val="630_61"/>
      <sheetName val="630_71"/>
      <sheetName val="681_11"/>
      <sheetName val="670_P1"/>
      <sheetName val="671_P1"/>
      <sheetName val="674_21"/>
      <sheetName val="450_3P1"/>
      <sheetName val="621_1P1"/>
      <sheetName val="610_2P1"/>
      <sheetName val="230_21"/>
      <sheetName val="230_2P1"/>
      <sheetName val="621_1-1P1"/>
      <sheetName val="621_1_2P1"/>
      <sheetName val="PESO_VARILLAS1"/>
      <sheetName val="210_1_1"/>
      <sheetName val="210_1_2"/>
      <sheetName val="210_2_1"/>
      <sheetName val="220_1"/>
      <sheetName val="420_1"/>
      <sheetName val="421_1"/>
      <sheetName val="630_4_1"/>
      <sheetName val="640_1_1"/>
      <sheetName val="4P_1_1"/>
      <sheetName val="671_1"/>
      <sheetName val="673P_1"/>
      <sheetName val="674p_2"/>
      <sheetName val="640_1_2"/>
      <sheetName val="640_1_4"/>
      <sheetName val="630_3_1"/>
      <sheetName val="700_1"/>
      <sheetName val="701_2"/>
      <sheetName val="710_1"/>
      <sheetName val="730_1"/>
      <sheetName val="TORTA_EST"/>
      <sheetName val="PROY_ORIGINAL12"/>
      <sheetName val="PU_(2)11"/>
      <sheetName val="COSTOS_UNITARIOS6"/>
      <sheetName val="TRAYECTO_16"/>
      <sheetName val="200P_16"/>
      <sheetName val="210_2_26"/>
      <sheetName val="320_16"/>
      <sheetName val="640_16"/>
      <sheetName val="500P_16"/>
      <sheetName val="500P_26"/>
      <sheetName val="600_16"/>
      <sheetName val="610_16"/>
      <sheetName val="630_46"/>
      <sheetName val="640P_26"/>
      <sheetName val="640_1_(2)6"/>
      <sheetName val="672P_16"/>
      <sheetName val="2P_16"/>
      <sheetName val="900_26"/>
      <sheetName val="materiales_de_insumo6"/>
      <sheetName val="jornales_y_prestaciones6"/>
      <sheetName val="210_16"/>
      <sheetName val="310_16"/>
      <sheetName val="600_46"/>
      <sheetName val="661_16"/>
      <sheetName val="673_16"/>
      <sheetName val="673_26"/>
      <sheetName val="673_36"/>
      <sheetName val="672_16"/>
      <sheetName val="3P_16"/>
      <sheetName val="3P_26"/>
      <sheetName val="6_1P6"/>
      <sheetName val="6_2P6"/>
      <sheetName val="6_4P6"/>
      <sheetName val="VALOR_ENSAYOS6"/>
      <sheetName val="resumen_preacta6"/>
      <sheetName val="Resalto_en_asfalto6"/>
      <sheetName val="Mat_fresado_para_ampliacion6"/>
      <sheetName val="Tuberia_filtro_D=6&quot;6"/>
      <sheetName val="Realce_de_bordillo6"/>
      <sheetName val="Remocion_tuberia_d=24&quot;6"/>
      <sheetName val="GRAVA_ATRAQUES_DE_ALCANTARILLA6"/>
      <sheetName val="FORMATO_PREACTA6"/>
      <sheetName val="FORMATO_FECHA)6"/>
      <sheetName val="DESMONTE_LIMP_6"/>
      <sheetName val="REGISTRO_FOTOGRAFICO6"/>
      <sheetName val="S200_1_DESM__LIMP_B_6"/>
      <sheetName val="S200_2_DESM__LIMP__NB6"/>
      <sheetName val="S201_7_DEMO__ESTRUCTURAS6"/>
      <sheetName val="Remocion_alcantarillas_6"/>
      <sheetName val="Excav__Mat__Comun_6"/>
      <sheetName val="s201_15-remoción_de_alcantaril6"/>
      <sheetName val="s210_2_2-Exc_de_expl6"/>
      <sheetName val="s210_2_1-Exc_en_roca6"/>
      <sheetName val="s211_1_REMOCION_DERR_6"/>
      <sheetName val="s220_1_Terraplenes6"/>
      <sheetName val="s221_1_Pedraplen5"/>
      <sheetName val="S900_3_TRANS__DERRUMBE5"/>
      <sheetName val="s231_1_Geotextil5"/>
      <sheetName val="S230_2_Mejora__de_la_Sub-Ra5"/>
      <sheetName val="S320_1_Sub_base5"/>
      <sheetName val="S330_1_BASE_GRANULAR5"/>
      <sheetName val="CONFM__DE_CALZADA_EXISTENTE5"/>
      <sheetName val="S310_1_Confor__calzada_existe_5"/>
      <sheetName val="_S450_1_MEZCLA_MDC-15"/>
      <sheetName val="_S450_2MEZCLA_MDC-25"/>
      <sheetName val="S420_1_RIEGO_DE_IMPRIMACION_5"/>
      <sheetName val="S421_1_RIEGO_LIGA_CRR-15"/>
      <sheetName val="S460_1_FRESADO_5"/>
      <sheetName val="Excav__REPARACION_PAVIMENTO_5"/>
      <sheetName val="S465_1_EXC__PAV__ASFALTICO5"/>
      <sheetName val="S500_1_PAVIMENTO_CONCRETO5"/>
      <sheetName val="S510_1_PAVIMENTO_ADOQUIN5"/>
      <sheetName val="S600_1_EXCAV__VARIAS_5"/>
      <sheetName val="Relleno_Estructuras5"/>
      <sheetName val="eXCAVACIONES_VARIAS_EN_ROCA_5"/>
      <sheetName val="S600_2_EXCAV__ROCA5"/>
      <sheetName val="S610_1_Relleno_Estructuras5"/>
      <sheetName val="S623_1_Anclajes_5"/>
      <sheetName val="S623P1_Pantalla_Concreto5"/>
      <sheetName val="S630_3_Concretos_C5"/>
      <sheetName val="S630_4a_Concretos_D5"/>
      <sheetName val="S630_4b_Concretos_D5"/>
      <sheetName val="S630_6_CONCRETO_F5"/>
      <sheetName val="CONCRETO_G5"/>
      <sheetName val="S630_7_CONCRETO_G5"/>
      <sheetName val="s640_1_Acero_refuerzo5"/>
      <sheetName val="S642_13_Juntas_dilatacion5"/>
      <sheetName val="S644_2_Tuberia_PVC_4&quot;5"/>
      <sheetName val="_TUBERIA_36&quot;5"/>
      <sheetName val="S632_1_Baranda5"/>
      <sheetName val="_S661_1_TUBERIA_36&quot;_5"/>
      <sheetName val="S673_1_MAT__FILTRANTE5"/>
      <sheetName val="S673_2_GEOTEXTIL5"/>
      <sheetName val="TRANS__EXPLANACION5"/>
      <sheetName val="_S673_3_GEODREN_PLANAR_6&quot;5"/>
      <sheetName val="S681_1_GAVIONES5"/>
      <sheetName val="S700_1_Demarcacion5"/>
      <sheetName val="S700_2_Marca_víal5"/>
      <sheetName val="S701_1_tachas_reflectivas5"/>
      <sheetName val="S710_1_1_SEÑ_VERT__5"/>
      <sheetName val="S710_2_SEÑ_VERT_V5"/>
      <sheetName val="S710_1_2_SEÑ_VERT_5"/>
      <sheetName val="S730_1Defensas_5"/>
      <sheetName val="S800_2_CERCAS5"/>
      <sheetName val="S810_1_PROTECCION_TALUDES5"/>
      <sheetName val="S900_2Trans_explan5"/>
      <sheetName val="Tratamiento_fisuras5"/>
      <sheetName val="MARCAS_VIALES5"/>
      <sheetName val="Geomalla_con_fibra_de_vidrio5"/>
      <sheetName val="Anclajes_pasivos_4#65"/>
      <sheetName val="SNP1-geomalla_fibra_Vidrio5"/>
      <sheetName val="SNP2-geomalla_Biaxial5"/>
      <sheetName val="SNP3_concreto_3500_5"/>
      <sheetName val="SNP4_CEM__ASFALTICO5"/>
      <sheetName val="SNP5_MTTO_RUTINARIO5"/>
      <sheetName val="SNP6_Drenes5"/>
      <sheetName val="SNP7_Anclajes_pasivos_4#65"/>
      <sheetName val="SNP8_Anclajes_activos_2_Tor5"/>
      <sheetName val="SNP9_Anclajes_activos_4_Tor5"/>
      <sheetName val="SNP10_MATERIAL_3&quot;_TRIT5"/>
      <sheetName val="SNP11_Material_Relleno5"/>
      <sheetName val="SNP12_CUNETAS_3_0005"/>
      <sheetName val="SNP13_PARCHEO5"/>
      <sheetName val="SNP14_SELLO_JUNTAS5"/>
      <sheetName val="SNP15_Pilotes5"/>
      <sheetName val="SNP16_EXCAV__PAVIMENTO5"/>
      <sheetName val="SNP17_TRANS_BASE5"/>
      <sheetName val="SNP18_AFIRMADO_3&quot;5"/>
      <sheetName val="alcantarilla_K69+1035"/>
      <sheetName val="alcantarilla_K68+4375"/>
      <sheetName val="alcantarilla_K67+4555"/>
      <sheetName val="BOX_110+520_PUENTE_EL_VERDE5"/>
      <sheetName val="Muro_K99+07035"/>
      <sheetName val="MURO_K104+4545"/>
      <sheetName val="Muro_K109+05705"/>
      <sheetName val="BOX_K5"/>
      <sheetName val="INFORME_SEMANAL5"/>
      <sheetName val="201_75"/>
      <sheetName val="211_15"/>
      <sheetName val="320_25"/>
      <sheetName val="330_15"/>
      <sheetName val="330_25"/>
      <sheetName val="411_25"/>
      <sheetName val="450_2P5"/>
      <sheetName val="450_9P5"/>
      <sheetName val="461_15"/>
      <sheetName val="465_15"/>
      <sheetName val="464_1P5"/>
      <sheetName val="600_25"/>
      <sheetName val="630_55"/>
      <sheetName val="630_65"/>
      <sheetName val="630_75"/>
      <sheetName val="681_15"/>
      <sheetName val="670_P5"/>
      <sheetName val="671_P5"/>
      <sheetName val="674_25"/>
      <sheetName val="450_3P5"/>
      <sheetName val="621_1P5"/>
      <sheetName val="610_2P5"/>
      <sheetName val="230_25"/>
      <sheetName val="230_2P5"/>
      <sheetName val="621_1-1P5"/>
      <sheetName val="621_1_2P5"/>
      <sheetName val="PESO_VARILLAS5"/>
      <sheetName val="210_1_14"/>
      <sheetName val="210_1_24"/>
      <sheetName val="210_2_14"/>
      <sheetName val="220_14"/>
      <sheetName val="420_14"/>
      <sheetName val="421_14"/>
      <sheetName val="630_4_14"/>
      <sheetName val="640_1_14"/>
      <sheetName val="4P_1_14"/>
      <sheetName val="671_14"/>
      <sheetName val="673P_14"/>
      <sheetName val="674p_24"/>
      <sheetName val="640_1_24"/>
      <sheetName val="640_1_44"/>
      <sheetName val="630_3_14"/>
      <sheetName val="700_14"/>
      <sheetName val="701_24"/>
      <sheetName val="710_14"/>
      <sheetName val="730_14"/>
      <sheetName val="TORTA_EST4"/>
      <sheetName val="INFORME_SEMANAL3"/>
      <sheetName val="201_73"/>
      <sheetName val="211_13"/>
      <sheetName val="320_23"/>
      <sheetName val="330_13"/>
      <sheetName val="330_23"/>
      <sheetName val="411_23"/>
      <sheetName val="450_2P3"/>
      <sheetName val="450_9P3"/>
      <sheetName val="461_13"/>
      <sheetName val="465_13"/>
      <sheetName val="464_1P3"/>
      <sheetName val="600_23"/>
      <sheetName val="630_53"/>
      <sheetName val="630_63"/>
      <sheetName val="630_73"/>
      <sheetName val="681_13"/>
      <sheetName val="670_P3"/>
      <sheetName val="671_P3"/>
      <sheetName val="674_23"/>
      <sheetName val="450_3P3"/>
      <sheetName val="621_1P3"/>
      <sheetName val="610_2P3"/>
      <sheetName val="230_23"/>
      <sheetName val="230_2P3"/>
      <sheetName val="621_1-1P3"/>
      <sheetName val="621_1_2P3"/>
      <sheetName val="PESO_VARILLAS3"/>
      <sheetName val="210_1_12"/>
      <sheetName val="210_1_22"/>
      <sheetName val="210_2_12"/>
      <sheetName val="220_12"/>
      <sheetName val="420_12"/>
      <sheetName val="421_12"/>
      <sheetName val="630_4_12"/>
      <sheetName val="640_1_12"/>
      <sheetName val="4P_1_12"/>
      <sheetName val="671_12"/>
      <sheetName val="673P_12"/>
      <sheetName val="674p_22"/>
      <sheetName val="640_1_22"/>
      <sheetName val="640_1_42"/>
      <sheetName val="630_3_12"/>
      <sheetName val="700_12"/>
      <sheetName val="701_22"/>
      <sheetName val="710_12"/>
      <sheetName val="730_12"/>
      <sheetName val="TORTA_EST2"/>
      <sheetName val="PROY_ORIGINAL11"/>
      <sheetName val="PU_(2)10"/>
      <sheetName val="COSTOS_UNITARIOS5"/>
      <sheetName val="TRAYECTO_15"/>
      <sheetName val="200P_15"/>
      <sheetName val="210_2_25"/>
      <sheetName val="320_15"/>
      <sheetName val="640_15"/>
      <sheetName val="500P_15"/>
      <sheetName val="500P_25"/>
      <sheetName val="600_15"/>
      <sheetName val="610_15"/>
      <sheetName val="630_45"/>
      <sheetName val="640P_25"/>
      <sheetName val="640_1_(2)5"/>
      <sheetName val="672P_15"/>
      <sheetName val="2P_15"/>
      <sheetName val="900_25"/>
      <sheetName val="materiales_de_insumo5"/>
      <sheetName val="jornales_y_prestaciones5"/>
      <sheetName val="210_15"/>
      <sheetName val="310_15"/>
      <sheetName val="600_45"/>
      <sheetName val="661_15"/>
      <sheetName val="673_15"/>
      <sheetName val="673_25"/>
      <sheetName val="673_35"/>
      <sheetName val="672_15"/>
      <sheetName val="3P_15"/>
      <sheetName val="3P_25"/>
      <sheetName val="6_1P5"/>
      <sheetName val="6_2P5"/>
      <sheetName val="6_4P5"/>
      <sheetName val="VALOR_ENSAYOS5"/>
      <sheetName val="FORMATO_PREACTA5"/>
      <sheetName val="FORMATO_FECHA)5"/>
      <sheetName val="DESMONTE_LIMP_5"/>
      <sheetName val="REGISTRO_FOTOGRAFICO5"/>
      <sheetName val="S200_1_DESM__LIMP_B_5"/>
      <sheetName val="S200_2_DESM__LIMP__NB5"/>
      <sheetName val="S201_7_DEMO__ESTRUCTURAS5"/>
      <sheetName val="Remocion_alcantarillas_5"/>
      <sheetName val="Excav__Mat__Comun_5"/>
      <sheetName val="s201_15-remoción_de_alcantaril5"/>
      <sheetName val="s210_2_2-Exc_de_expl5"/>
      <sheetName val="s210_2_1-Exc_en_roca5"/>
      <sheetName val="s211_1_REMOCION_DERR_5"/>
      <sheetName val="s220_1_Terraplenes5"/>
      <sheetName val="resumen_preacta5"/>
      <sheetName val="Resalto_en_asfalto5"/>
      <sheetName val="Mat_fresado_para_ampliacion5"/>
      <sheetName val="Tuberia_filtro_D=6&quot;5"/>
      <sheetName val="Realce_de_bordillo5"/>
      <sheetName val="Remocion_tuberia_d=24&quot;5"/>
      <sheetName val="GRAVA_ATRAQUES_DE_ALCANTARILLA5"/>
      <sheetName val="INFORME_SEMANAL4"/>
      <sheetName val="201_74"/>
      <sheetName val="211_14"/>
      <sheetName val="320_24"/>
      <sheetName val="330_14"/>
      <sheetName val="330_24"/>
      <sheetName val="411_24"/>
      <sheetName val="450_2P4"/>
      <sheetName val="450_9P4"/>
      <sheetName val="461_14"/>
      <sheetName val="465_14"/>
      <sheetName val="464_1P4"/>
      <sheetName val="600_24"/>
      <sheetName val="630_54"/>
      <sheetName val="630_64"/>
      <sheetName val="630_74"/>
      <sheetName val="681_14"/>
      <sheetName val="670_P4"/>
      <sheetName val="671_P4"/>
      <sheetName val="674_24"/>
      <sheetName val="450_3P4"/>
      <sheetName val="621_1P4"/>
      <sheetName val="610_2P4"/>
      <sheetName val="230_24"/>
      <sheetName val="230_2P4"/>
      <sheetName val="621_1-1P4"/>
      <sheetName val="621_1_2P4"/>
      <sheetName val="PESO_VARILLAS4"/>
      <sheetName val="210_1_13"/>
      <sheetName val="210_1_23"/>
      <sheetName val="210_2_13"/>
      <sheetName val="220_13"/>
      <sheetName val="420_13"/>
      <sheetName val="421_13"/>
      <sheetName val="630_4_13"/>
      <sheetName val="640_1_13"/>
      <sheetName val="4P_1_13"/>
      <sheetName val="671_13"/>
      <sheetName val="673P_13"/>
      <sheetName val="674p_23"/>
      <sheetName val="640_1_23"/>
      <sheetName val="640_1_43"/>
      <sheetName val="630_3_13"/>
      <sheetName val="700_13"/>
      <sheetName val="701_23"/>
      <sheetName val="710_13"/>
      <sheetName val="730_13"/>
      <sheetName val="TORTA_EST3"/>
      <sheetName val="PROY_ORIGINAL13"/>
      <sheetName val="PU_(2)12"/>
      <sheetName val="COSTOS_UNITARIOS7"/>
      <sheetName val="TRAYECTO_17"/>
      <sheetName val="200P_17"/>
      <sheetName val="210_2_27"/>
      <sheetName val="320_17"/>
      <sheetName val="640_17"/>
      <sheetName val="500P_17"/>
      <sheetName val="500P_27"/>
      <sheetName val="600_17"/>
      <sheetName val="610_17"/>
      <sheetName val="630_47"/>
      <sheetName val="640P_27"/>
      <sheetName val="640_1_(2)7"/>
      <sheetName val="672P_17"/>
      <sheetName val="2P_17"/>
      <sheetName val="900_27"/>
      <sheetName val="materiales_de_insumo7"/>
      <sheetName val="jornales_y_prestaciones7"/>
      <sheetName val="210_17"/>
      <sheetName val="310_17"/>
      <sheetName val="600_47"/>
      <sheetName val="661_17"/>
      <sheetName val="673_17"/>
      <sheetName val="673_27"/>
      <sheetName val="673_37"/>
      <sheetName val="672_17"/>
      <sheetName val="3P_17"/>
      <sheetName val="3P_27"/>
      <sheetName val="6_1P7"/>
      <sheetName val="6_2P7"/>
      <sheetName val="6_4P7"/>
      <sheetName val="VALOR_ENSAYOS7"/>
      <sheetName val="resumen_preacta7"/>
      <sheetName val="Resalto_en_asfalto7"/>
      <sheetName val="Mat_fresado_para_ampliacion7"/>
      <sheetName val="Tuberia_filtro_D=6&quot;7"/>
      <sheetName val="Realce_de_bordillo7"/>
      <sheetName val="Remocion_tuberia_d=24&quot;7"/>
      <sheetName val="GRAVA_ATRAQUES_DE_ALCANTARILLA7"/>
      <sheetName val="FORMATO_PREACTA7"/>
      <sheetName val="FORMATO_FECHA)7"/>
      <sheetName val="DESMONTE_LIMP_7"/>
      <sheetName val="REGISTRO_FOTOGRAFICO7"/>
      <sheetName val="S200_1_DESM__LIMP_B_7"/>
      <sheetName val="S200_2_DESM__LIMP__NB7"/>
      <sheetName val="S201_7_DEMO__ESTRUCTURAS7"/>
      <sheetName val="Remocion_alcantarillas_7"/>
      <sheetName val="Excav__Mat__Comun_7"/>
      <sheetName val="s201_15-remoción_de_alcantaril7"/>
      <sheetName val="s210_2_2-Exc_de_expl7"/>
      <sheetName val="s210_2_1-Exc_en_roca7"/>
      <sheetName val="s211_1_REMOCION_DERR_7"/>
      <sheetName val="s220_1_Terraplenes7"/>
      <sheetName val="s221_1_Pedraplen6"/>
      <sheetName val="S900_3_TRANS__DERRUMBE6"/>
      <sheetName val="s231_1_Geotextil6"/>
      <sheetName val="S230_2_Mejora__de_la_Sub-Ra6"/>
      <sheetName val="S320_1_Sub_base6"/>
      <sheetName val="S330_1_BASE_GRANULAR6"/>
      <sheetName val="CONFM__DE_CALZADA_EXISTENTE6"/>
      <sheetName val="S310_1_Confor__calzada_existe_6"/>
      <sheetName val="_S450_1_MEZCLA_MDC-16"/>
      <sheetName val="_S450_2MEZCLA_MDC-26"/>
      <sheetName val="S420_1_RIEGO_DE_IMPRIMACION_6"/>
      <sheetName val="S421_1_RIEGO_LIGA_CRR-16"/>
      <sheetName val="S460_1_FRESADO_6"/>
      <sheetName val="Excav__REPARACION_PAVIMENTO_6"/>
      <sheetName val="S465_1_EXC__PAV__ASFALTICO6"/>
      <sheetName val="S500_1_PAVIMENTO_CONCRETO6"/>
      <sheetName val="S510_1_PAVIMENTO_ADOQUIN6"/>
      <sheetName val="S600_1_EXCAV__VARIAS_6"/>
      <sheetName val="Relleno_Estructuras6"/>
      <sheetName val="eXCAVACIONES_VARIAS_EN_ROCA_6"/>
      <sheetName val="S600_2_EXCAV__ROCA6"/>
      <sheetName val="S610_1_Relleno_Estructuras6"/>
      <sheetName val="S623_1_Anclajes_6"/>
      <sheetName val="S623P1_Pantalla_Concreto6"/>
      <sheetName val="S630_3_Concretos_C6"/>
      <sheetName val="S630_4a_Concretos_D6"/>
      <sheetName val="S630_4b_Concretos_D6"/>
      <sheetName val="S630_6_CONCRETO_F6"/>
      <sheetName val="CONCRETO_G6"/>
      <sheetName val="S630_7_CONCRETO_G6"/>
      <sheetName val="s640_1_Acero_refuerzo6"/>
      <sheetName val="S642_13_Juntas_dilatacion6"/>
      <sheetName val="S644_2_Tuberia_PVC_4&quot;6"/>
      <sheetName val="_TUBERIA_36&quot;6"/>
      <sheetName val="S632_1_Baranda6"/>
      <sheetName val="_S661_1_TUBERIA_36&quot;_6"/>
      <sheetName val="S673_1_MAT__FILTRANTE6"/>
      <sheetName val="S673_2_GEOTEXTIL6"/>
      <sheetName val="TRANS__EXPLANACION6"/>
      <sheetName val="_S673_3_GEODREN_PLANAR_6&quot;6"/>
      <sheetName val="S681_1_GAVIONES6"/>
      <sheetName val="S700_1_Demarcacion6"/>
      <sheetName val="S700_2_Marca_víal6"/>
      <sheetName val="S701_1_tachas_reflectivas6"/>
      <sheetName val="S710_1_1_SEÑ_VERT__6"/>
      <sheetName val="S710_2_SEÑ_VERT_V6"/>
      <sheetName val="S710_1_2_SEÑ_VERT_6"/>
      <sheetName val="S730_1Defensas_6"/>
      <sheetName val="S800_2_CERCAS6"/>
      <sheetName val="S810_1_PROTECCION_TALUDES6"/>
      <sheetName val="S900_2Trans_explan6"/>
      <sheetName val="Tratamiento_fisuras6"/>
      <sheetName val="MARCAS_VIALES6"/>
      <sheetName val="Geomalla_con_fibra_de_vidrio6"/>
      <sheetName val="Anclajes_pasivos_4#66"/>
      <sheetName val="SNP1-geomalla_fibra_Vidrio6"/>
      <sheetName val="SNP2-geomalla_Biaxial6"/>
      <sheetName val="SNP3_concreto_3500_6"/>
      <sheetName val="SNP4_CEM__ASFALTICO6"/>
      <sheetName val="SNP5_MTTO_RUTINARIO6"/>
      <sheetName val="SNP6_Drenes6"/>
      <sheetName val="SNP7_Anclajes_pasivos_4#66"/>
      <sheetName val="SNP8_Anclajes_activos_2_Tor6"/>
      <sheetName val="SNP9_Anclajes_activos_4_Tor6"/>
      <sheetName val="SNP10_MATERIAL_3&quot;_TRIT6"/>
      <sheetName val="SNP11_Material_Relleno6"/>
      <sheetName val="SNP12_CUNETAS_3_0006"/>
      <sheetName val="SNP13_PARCHEO6"/>
      <sheetName val="SNP14_SELLO_JUNTAS6"/>
      <sheetName val="SNP15_Pilotes6"/>
      <sheetName val="SNP16_EXCAV__PAVIMENTO6"/>
      <sheetName val="SNP17_TRANS_BASE6"/>
      <sheetName val="SNP18_AFIRMADO_3&quot;6"/>
      <sheetName val="alcantarilla_K69+1036"/>
      <sheetName val="alcantarilla_K68+4376"/>
      <sheetName val="alcantarilla_K67+4556"/>
      <sheetName val="BOX_110+520_PUENTE_EL_VERDE6"/>
      <sheetName val="Muro_K99+07036"/>
      <sheetName val="MURO_K104+4546"/>
      <sheetName val="Muro_K109+05706"/>
      <sheetName val="BOX_K6"/>
      <sheetName val="INFORME_SEMANAL6"/>
      <sheetName val="201_76"/>
      <sheetName val="211_16"/>
      <sheetName val="320_26"/>
      <sheetName val="330_16"/>
      <sheetName val="330_26"/>
      <sheetName val="411_26"/>
      <sheetName val="450_2P6"/>
      <sheetName val="450_9P6"/>
      <sheetName val="461_16"/>
      <sheetName val="465_16"/>
      <sheetName val="464_1P6"/>
      <sheetName val="600_26"/>
      <sheetName val="630_56"/>
      <sheetName val="630_66"/>
      <sheetName val="630_76"/>
      <sheetName val="681_16"/>
      <sheetName val="670_P6"/>
      <sheetName val="671_P6"/>
      <sheetName val="674_26"/>
      <sheetName val="450_3P6"/>
      <sheetName val="621_1P6"/>
      <sheetName val="610_2P6"/>
      <sheetName val="230_26"/>
      <sheetName val="230_2P6"/>
      <sheetName val="621_1-1P6"/>
      <sheetName val="621_1_2P6"/>
      <sheetName val="PESO_VARILLAS6"/>
      <sheetName val="210_1_15"/>
      <sheetName val="210_1_25"/>
      <sheetName val="210_2_15"/>
      <sheetName val="220_15"/>
      <sheetName val="420_15"/>
      <sheetName val="421_15"/>
      <sheetName val="630_4_15"/>
      <sheetName val="640_1_15"/>
      <sheetName val="4P_1_15"/>
      <sheetName val="671_15"/>
      <sheetName val="673P_15"/>
      <sheetName val="674p_25"/>
      <sheetName val="640_1_25"/>
      <sheetName val="640_1_45"/>
      <sheetName val="630_3_15"/>
      <sheetName val="700_15"/>
      <sheetName val="701_25"/>
      <sheetName val="710_15"/>
      <sheetName val="730_15"/>
      <sheetName val="TORTA_EST5"/>
      <sheetName val="sap"/>
      <sheetName val="P2"/>
      <sheetName val="P1"/>
      <sheetName val="31-05-18"/>
      <sheetName val="F-7857-308"/>
      <sheetName val="Equipo Menor"/>
      <sheetName val="ALQUILADO F-7857-308 "/>
      <sheetName val="Real Para tarifas"/>
      <sheetName val="ó&gt;"/>
      <sheetName val="Patrimonio neto personal"/>
      <sheetName val="Cálculos"/>
      <sheetName val="_x0000_㈀㰰⌀_x0000_㈀㰮⌀_x0000_䰀଒v_x0000__x0000__x0000_頀"/>
      <sheetName val="CORTE DE OBRA N° 1"/>
      <sheetName val="memoria"/>
      <sheetName val="memoria 1"/>
      <sheetName val="MATERIALES Y RECURSOS"/>
      <sheetName val="ó&gt;????j0$?#???j_$?#???LÓu????"/>
      <sheetName val="REAJUSTESACTA1PROVI"/>
      <sheetName val="&quot;PAGA&quot;"/>
      <sheetName val="RELACION DE PRECIOS"/>
      <sheetName val="ACTA 5"/>
      <sheetName val="MODIF. 2"/>
      <sheetName val="MODIF. 3"/>
      <sheetName val="cant"/>
      <sheetName val="par mar19"/>
      <sheetName val="par"/>
      <sheetName val="EMPRESAS"/>
      <sheetName val="01"/>
      <sheetName val="Ruta 01"/>
      <sheetName val="AFECTACION 01 "/>
      <sheetName val="EJECUCION C"/>
      <sheetName val="Inf Financiera 01"/>
      <sheetName val="02"/>
      <sheetName val="RUTA 02"/>
      <sheetName val="AFECTACION 02"/>
      <sheetName val="EJECUCION C. 02"/>
      <sheetName val="INF FINANCIERA 02"/>
      <sheetName val="03"/>
      <sheetName val="RUTA 03"/>
      <sheetName val="AFECTACION 03"/>
      <sheetName val="EJECUCION C. 03"/>
      <sheetName val="INF FINANCIERA 03"/>
      <sheetName val="04"/>
      <sheetName val="RUTA 04"/>
      <sheetName val="AFECTACION 04"/>
      <sheetName val="EJECUCION C. 04"/>
      <sheetName val="INF FINANCIERA 04"/>
      <sheetName val="05"/>
      <sheetName val="RUTA 05"/>
      <sheetName val="AFECTACION 05"/>
      <sheetName val="EJECUCION C. 05"/>
      <sheetName val="INF FINANCIERA 05"/>
      <sheetName val="06"/>
      <sheetName val="RUTA 06"/>
      <sheetName val="AFECTACION 06"/>
      <sheetName val="EJECUCION C. 06"/>
      <sheetName val="INF FINANCIERA 06"/>
      <sheetName val="07"/>
      <sheetName val="RUTA 07"/>
      <sheetName val="AFECTACION 07"/>
      <sheetName val="EJECUCION C. 07"/>
      <sheetName val="INF FINANCIERA 07"/>
      <sheetName val="08"/>
      <sheetName val="RUTA 08"/>
      <sheetName val="AFECTACION 08"/>
      <sheetName val="EJECUCION C. 08"/>
      <sheetName val="INF FINANCIERA 08"/>
      <sheetName val="09"/>
      <sheetName val="RUTA 09"/>
      <sheetName val="AFECTACION 09"/>
      <sheetName val="EJECUCION C. 09"/>
      <sheetName val="INF FINANCIERA 09"/>
      <sheetName val="RUTA 10"/>
      <sheetName val="AFECTACION 10"/>
      <sheetName val="EJECUCION C. 10"/>
      <sheetName val="INF FINANCIERA 10"/>
      <sheetName val="RUTA 11"/>
      <sheetName val="AFECTACION 11"/>
      <sheetName val="EJECUCION C. 11"/>
      <sheetName val="INF FINANCIERA 11"/>
      <sheetName val="MINFRA-MN-IN-15-FR-13"/>
    </sheetNames>
    <sheetDataSet>
      <sheetData sheetId="0">
        <row r="2">
          <cell r="A2">
            <v>0</v>
          </cell>
        </row>
      </sheetData>
      <sheetData sheetId="1">
        <row r="2">
          <cell r="A2">
            <v>0</v>
          </cell>
        </row>
      </sheetData>
      <sheetData sheetId="2">
        <row r="2">
          <cell r="A2">
            <v>0</v>
          </cell>
        </row>
        <row r="5">
          <cell r="B5" t="str">
            <v>T1</v>
          </cell>
          <cell r="C5" t="str">
            <v>T2</v>
          </cell>
          <cell r="D5" t="str">
            <v>T3</v>
          </cell>
          <cell r="G5" t="str">
            <v>T1</v>
          </cell>
          <cell r="H5" t="str">
            <v>T2</v>
          </cell>
          <cell r="I5" t="str">
            <v>T3</v>
          </cell>
          <cell r="L5" t="str">
            <v>T1</v>
          </cell>
          <cell r="M5" t="str">
            <v>T2</v>
          </cell>
          <cell r="N5" t="str">
            <v>T3</v>
          </cell>
        </row>
        <row r="6">
          <cell r="A6" t="str">
            <v>S1</v>
          </cell>
          <cell r="B6">
            <v>20</v>
          </cell>
          <cell r="C6">
            <v>20</v>
          </cell>
          <cell r="D6">
            <v>20</v>
          </cell>
          <cell r="F6" t="str">
            <v>S1</v>
          </cell>
          <cell r="G6">
            <v>20</v>
          </cell>
          <cell r="H6">
            <v>20</v>
          </cell>
          <cell r="I6">
            <v>25</v>
          </cell>
          <cell r="K6" t="str">
            <v>S1</v>
          </cell>
          <cell r="L6">
            <v>25</v>
          </cell>
          <cell r="M6">
            <v>30</v>
          </cell>
          <cell r="N6">
            <v>35</v>
          </cell>
        </row>
        <row r="7">
          <cell r="A7" t="str">
            <v>S2</v>
          </cell>
          <cell r="B7">
            <v>15</v>
          </cell>
          <cell r="C7">
            <v>20</v>
          </cell>
          <cell r="D7">
            <v>20</v>
          </cell>
          <cell r="F7" t="str">
            <v>S2</v>
          </cell>
          <cell r="G7">
            <v>20</v>
          </cell>
          <cell r="H7">
            <v>20</v>
          </cell>
          <cell r="I7">
            <v>25</v>
          </cell>
          <cell r="K7" t="str">
            <v>S2</v>
          </cell>
          <cell r="L7">
            <v>20</v>
          </cell>
          <cell r="M7">
            <v>25</v>
          </cell>
          <cell r="N7">
            <v>25</v>
          </cell>
        </row>
        <row r="8">
          <cell r="A8" t="str">
            <v>S4</v>
          </cell>
          <cell r="B8">
            <v>15</v>
          </cell>
          <cell r="C8">
            <v>15</v>
          </cell>
          <cell r="D8">
            <v>15</v>
          </cell>
          <cell r="F8" t="str">
            <v>S4</v>
          </cell>
          <cell r="G8">
            <v>15</v>
          </cell>
          <cell r="H8">
            <v>20</v>
          </cell>
          <cell r="I8">
            <v>20</v>
          </cell>
          <cell r="K8" t="str">
            <v>S4</v>
          </cell>
          <cell r="L8">
            <v>15</v>
          </cell>
          <cell r="M8">
            <v>15</v>
          </cell>
          <cell r="N8">
            <v>20</v>
          </cell>
        </row>
        <row r="12">
          <cell r="B12" t="str">
            <v>T1</v>
          </cell>
          <cell r="C12" t="str">
            <v>T2</v>
          </cell>
          <cell r="D12" t="str">
            <v>T3</v>
          </cell>
          <cell r="G12" t="str">
            <v>T1</v>
          </cell>
          <cell r="H12" t="str">
            <v>T2</v>
          </cell>
          <cell r="I12" t="str">
            <v>T3</v>
          </cell>
          <cell r="L12" t="str">
            <v>T1</v>
          </cell>
          <cell r="M12" t="str">
            <v>T2</v>
          </cell>
          <cell r="N12" t="str">
            <v>T3</v>
          </cell>
        </row>
        <row r="13">
          <cell r="A13" t="str">
            <v>S1</v>
          </cell>
          <cell r="B13">
            <v>25</v>
          </cell>
          <cell r="C13">
            <v>35</v>
          </cell>
          <cell r="D13">
            <v>35</v>
          </cell>
          <cell r="F13" t="str">
            <v>S1</v>
          </cell>
          <cell r="G13">
            <v>35</v>
          </cell>
          <cell r="H13">
            <v>45</v>
          </cell>
          <cell r="I13">
            <v>45</v>
          </cell>
          <cell r="K13" t="str">
            <v>S1</v>
          </cell>
          <cell r="L13">
            <v>40</v>
          </cell>
          <cell r="M13">
            <v>40</v>
          </cell>
          <cell r="N13">
            <v>45</v>
          </cell>
        </row>
        <row r="14">
          <cell r="A14" t="str">
            <v>S2</v>
          </cell>
          <cell r="B14">
            <v>20</v>
          </cell>
          <cell r="C14">
            <v>20</v>
          </cell>
          <cell r="D14">
            <v>20</v>
          </cell>
          <cell r="F14" t="str">
            <v>S2</v>
          </cell>
          <cell r="G14">
            <v>35</v>
          </cell>
          <cell r="H14">
            <v>35</v>
          </cell>
          <cell r="I14">
            <v>35</v>
          </cell>
          <cell r="K14" t="str">
            <v>S2</v>
          </cell>
          <cell r="L14">
            <v>30</v>
          </cell>
          <cell r="M14">
            <v>30</v>
          </cell>
          <cell r="N14">
            <v>40</v>
          </cell>
        </row>
        <row r="15">
          <cell r="A15" t="str">
            <v>S4</v>
          </cell>
          <cell r="B15">
            <v>20</v>
          </cell>
          <cell r="C15">
            <v>20</v>
          </cell>
          <cell r="D15">
            <v>15</v>
          </cell>
          <cell r="F15" t="str">
            <v>S4</v>
          </cell>
          <cell r="G15">
            <v>30</v>
          </cell>
          <cell r="H15">
            <v>20</v>
          </cell>
          <cell r="I15">
            <v>20</v>
          </cell>
          <cell r="K15" t="str">
            <v>S4</v>
          </cell>
          <cell r="L15">
            <v>25</v>
          </cell>
          <cell r="M15">
            <v>30</v>
          </cell>
          <cell r="N15">
            <v>35</v>
          </cell>
        </row>
        <row r="19">
          <cell r="B19" t="str">
            <v>T1</v>
          </cell>
          <cell r="C19" t="str">
            <v>T2</v>
          </cell>
          <cell r="D19" t="str">
            <v>T3</v>
          </cell>
          <cell r="G19" t="str">
            <v>T1</v>
          </cell>
          <cell r="H19" t="str">
            <v>T2</v>
          </cell>
          <cell r="I19" t="str">
            <v>T3</v>
          </cell>
          <cell r="L19" t="str">
            <v>T1</v>
          </cell>
          <cell r="M19" t="str">
            <v>T2</v>
          </cell>
          <cell r="N19" t="str">
            <v>T3</v>
          </cell>
        </row>
        <row r="20">
          <cell r="A20" t="str">
            <v>S1</v>
          </cell>
          <cell r="B20">
            <v>10</v>
          </cell>
          <cell r="C20">
            <v>10</v>
          </cell>
          <cell r="D20">
            <v>12</v>
          </cell>
          <cell r="F20" t="str">
            <v>S1</v>
          </cell>
          <cell r="G20">
            <v>10</v>
          </cell>
          <cell r="H20">
            <v>10</v>
          </cell>
          <cell r="I20">
            <v>12</v>
          </cell>
          <cell r="K20" t="str">
            <v>S1</v>
          </cell>
          <cell r="L20">
            <v>10</v>
          </cell>
          <cell r="M20">
            <v>10</v>
          </cell>
          <cell r="N20">
            <v>10</v>
          </cell>
        </row>
        <row r="21">
          <cell r="A21" t="str">
            <v>S2</v>
          </cell>
          <cell r="B21">
            <v>10</v>
          </cell>
          <cell r="C21">
            <v>10</v>
          </cell>
          <cell r="D21">
            <v>12</v>
          </cell>
          <cell r="F21" t="str">
            <v>S2</v>
          </cell>
          <cell r="G21">
            <v>7.5</v>
          </cell>
          <cell r="H21">
            <v>7.5</v>
          </cell>
          <cell r="I21">
            <v>12</v>
          </cell>
          <cell r="K21" t="str">
            <v>S2</v>
          </cell>
          <cell r="L21">
            <v>10</v>
          </cell>
          <cell r="M21">
            <v>10</v>
          </cell>
          <cell r="N21">
            <v>10</v>
          </cell>
        </row>
        <row r="22">
          <cell r="A22" t="str">
            <v>S4</v>
          </cell>
          <cell r="B22">
            <v>5</v>
          </cell>
          <cell r="C22">
            <v>7.5</v>
          </cell>
          <cell r="D22">
            <v>10</v>
          </cell>
          <cell r="F22" t="str">
            <v>S4</v>
          </cell>
          <cell r="G22">
            <v>5</v>
          </cell>
          <cell r="H22">
            <v>7.5</v>
          </cell>
          <cell r="I22">
            <v>10</v>
          </cell>
          <cell r="K22" t="str">
            <v>S4</v>
          </cell>
          <cell r="L22">
            <v>7.5</v>
          </cell>
          <cell r="M22">
            <v>7.5</v>
          </cell>
          <cell r="N22">
            <v>7.5</v>
          </cell>
        </row>
        <row r="25">
          <cell r="B25" t="str">
            <v>T1</v>
          </cell>
          <cell r="C25" t="str">
            <v>T2</v>
          </cell>
          <cell r="D25" t="str">
            <v>T3</v>
          </cell>
          <cell r="G25" t="str">
            <v>T1</v>
          </cell>
          <cell r="H25" t="str">
            <v>T2</v>
          </cell>
          <cell r="I25" t="str">
            <v>T3</v>
          </cell>
          <cell r="L25" t="str">
            <v>T1</v>
          </cell>
          <cell r="M25" t="str">
            <v>T2</v>
          </cell>
          <cell r="N25" t="str">
            <v>T3</v>
          </cell>
        </row>
        <row r="26">
          <cell r="A26" t="str">
            <v>S0</v>
          </cell>
          <cell r="B26">
            <v>25</v>
          </cell>
          <cell r="C26">
            <v>25</v>
          </cell>
          <cell r="D26">
            <v>25</v>
          </cell>
          <cell r="F26" t="str">
            <v>S0</v>
          </cell>
          <cell r="G26">
            <v>25</v>
          </cell>
          <cell r="H26">
            <v>25</v>
          </cell>
          <cell r="I26">
            <v>25</v>
          </cell>
          <cell r="K26" t="str">
            <v>S0</v>
          </cell>
          <cell r="L26">
            <v>25</v>
          </cell>
          <cell r="M26">
            <v>25</v>
          </cell>
          <cell r="N26">
            <v>25</v>
          </cell>
        </row>
      </sheetData>
      <sheetData sheetId="3">
        <row r="2">
          <cell r="A2">
            <v>0</v>
          </cell>
          <cell r="B2">
            <v>100</v>
          </cell>
          <cell r="C2">
            <v>200</v>
          </cell>
          <cell r="D2">
            <v>500</v>
          </cell>
          <cell r="E2">
            <v>1000</v>
          </cell>
          <cell r="F2">
            <v>2500</v>
          </cell>
        </row>
        <row r="3">
          <cell r="A3" t="str">
            <v>S1</v>
          </cell>
          <cell r="B3">
            <v>12</v>
          </cell>
          <cell r="C3">
            <v>10</v>
          </cell>
          <cell r="D3">
            <v>10</v>
          </cell>
          <cell r="E3">
            <v>20</v>
          </cell>
          <cell r="F3">
            <v>25</v>
          </cell>
        </row>
        <row r="4">
          <cell r="A4" t="str">
            <v>S2</v>
          </cell>
          <cell r="B4">
            <v>12</v>
          </cell>
          <cell r="C4">
            <v>10</v>
          </cell>
          <cell r="D4">
            <v>10</v>
          </cell>
          <cell r="E4">
            <v>15</v>
          </cell>
          <cell r="F4">
            <v>20</v>
          </cell>
        </row>
        <row r="5">
          <cell r="A5" t="str">
            <v>S4</v>
          </cell>
          <cell r="B5">
            <v>12</v>
          </cell>
          <cell r="C5">
            <v>10</v>
          </cell>
          <cell r="D5">
            <v>15</v>
          </cell>
          <cell r="E5">
            <v>15</v>
          </cell>
          <cell r="F5">
            <v>20</v>
          </cell>
        </row>
        <row r="8">
          <cell r="A8" t="str">
            <v>S4</v>
          </cell>
          <cell r="B8">
            <v>100</v>
          </cell>
          <cell r="C8">
            <v>200</v>
          </cell>
          <cell r="D8">
            <v>500</v>
          </cell>
          <cell r="E8">
            <v>1000</v>
          </cell>
          <cell r="F8">
            <v>2500</v>
          </cell>
        </row>
        <row r="9">
          <cell r="A9" t="str">
            <v>S1</v>
          </cell>
          <cell r="B9">
            <v>24</v>
          </cell>
          <cell r="C9">
            <v>26</v>
          </cell>
          <cell r="D9">
            <v>31</v>
          </cell>
          <cell r="E9">
            <v>26</v>
          </cell>
          <cell r="F9">
            <v>31</v>
          </cell>
        </row>
        <row r="10">
          <cell r="A10" t="str">
            <v>S2</v>
          </cell>
          <cell r="B10">
            <v>12</v>
          </cell>
          <cell r="C10">
            <v>14</v>
          </cell>
          <cell r="D10">
            <v>20</v>
          </cell>
          <cell r="E10">
            <v>18</v>
          </cell>
          <cell r="F10">
            <v>33</v>
          </cell>
        </row>
        <row r="11">
          <cell r="A11" t="str">
            <v>S4</v>
          </cell>
          <cell r="B11">
            <v>5</v>
          </cell>
          <cell r="C11">
            <v>11</v>
          </cell>
          <cell r="D11">
            <v>11</v>
          </cell>
          <cell r="E11">
            <v>18</v>
          </cell>
          <cell r="F11">
            <v>33</v>
          </cell>
        </row>
        <row r="14">
          <cell r="A14" t="str">
            <v>S2</v>
          </cell>
          <cell r="B14">
            <v>100</v>
          </cell>
          <cell r="C14">
            <v>200</v>
          </cell>
          <cell r="D14">
            <v>500</v>
          </cell>
          <cell r="E14">
            <v>1000</v>
          </cell>
          <cell r="F14">
            <v>2500</v>
          </cell>
        </row>
        <row r="15">
          <cell r="A15" t="str">
            <v>S1</v>
          </cell>
          <cell r="B15">
            <v>9</v>
          </cell>
          <cell r="C15">
            <v>11</v>
          </cell>
          <cell r="D15">
            <v>12</v>
          </cell>
          <cell r="E15">
            <v>12</v>
          </cell>
          <cell r="F15">
            <v>12</v>
          </cell>
        </row>
        <row r="16">
          <cell r="A16" t="str">
            <v>S2</v>
          </cell>
          <cell r="B16">
            <v>9</v>
          </cell>
          <cell r="C16">
            <v>11</v>
          </cell>
          <cell r="D16">
            <v>12</v>
          </cell>
          <cell r="E16">
            <v>12</v>
          </cell>
          <cell r="F16">
            <v>12</v>
          </cell>
        </row>
        <row r="17">
          <cell r="A17" t="str">
            <v>S4</v>
          </cell>
          <cell r="B17">
            <v>9</v>
          </cell>
          <cell r="C17">
            <v>7</v>
          </cell>
          <cell r="D17">
            <v>12</v>
          </cell>
          <cell r="E17">
            <v>12</v>
          </cell>
          <cell r="F17">
            <v>12</v>
          </cell>
        </row>
      </sheetData>
      <sheetData sheetId="4">
        <row r="2">
          <cell r="A2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2">
          <cell r="A2">
            <v>0</v>
          </cell>
        </row>
      </sheetData>
      <sheetData sheetId="53">
        <row r="2">
          <cell r="A2">
            <v>0</v>
          </cell>
        </row>
      </sheetData>
      <sheetData sheetId="54">
        <row r="2">
          <cell r="A2">
            <v>0</v>
          </cell>
        </row>
      </sheetData>
      <sheetData sheetId="55">
        <row r="2">
          <cell r="A2">
            <v>0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2">
          <cell r="A2">
            <v>0</v>
          </cell>
        </row>
      </sheetData>
      <sheetData sheetId="65">
        <row r="2">
          <cell r="A2">
            <v>0</v>
          </cell>
        </row>
      </sheetData>
      <sheetData sheetId="66">
        <row r="2">
          <cell r="A2">
            <v>0</v>
          </cell>
        </row>
      </sheetData>
      <sheetData sheetId="67">
        <row r="2">
          <cell r="A2">
            <v>0</v>
          </cell>
        </row>
      </sheetData>
      <sheetData sheetId="68">
        <row r="2">
          <cell r="A2">
            <v>0</v>
          </cell>
        </row>
      </sheetData>
      <sheetData sheetId="69">
        <row r="2">
          <cell r="A2">
            <v>0</v>
          </cell>
        </row>
      </sheetData>
      <sheetData sheetId="70">
        <row r="2">
          <cell r="A2">
            <v>0</v>
          </cell>
        </row>
      </sheetData>
      <sheetData sheetId="71">
        <row r="2">
          <cell r="A2">
            <v>0</v>
          </cell>
        </row>
      </sheetData>
      <sheetData sheetId="72">
        <row r="2">
          <cell r="A2">
            <v>0</v>
          </cell>
        </row>
      </sheetData>
      <sheetData sheetId="73">
        <row r="2">
          <cell r="A2">
            <v>0</v>
          </cell>
        </row>
      </sheetData>
      <sheetData sheetId="74">
        <row r="2">
          <cell r="A2">
            <v>0</v>
          </cell>
        </row>
      </sheetData>
      <sheetData sheetId="75">
        <row r="2">
          <cell r="A2">
            <v>0</v>
          </cell>
        </row>
      </sheetData>
      <sheetData sheetId="76">
        <row r="2">
          <cell r="A2">
            <v>0</v>
          </cell>
        </row>
      </sheetData>
      <sheetData sheetId="77">
        <row r="2">
          <cell r="A2">
            <v>0</v>
          </cell>
        </row>
      </sheetData>
      <sheetData sheetId="78">
        <row r="2">
          <cell r="A2">
            <v>0</v>
          </cell>
        </row>
      </sheetData>
      <sheetData sheetId="79">
        <row r="2">
          <cell r="A2">
            <v>0</v>
          </cell>
        </row>
      </sheetData>
      <sheetData sheetId="80">
        <row r="2">
          <cell r="A2">
            <v>0</v>
          </cell>
        </row>
      </sheetData>
      <sheetData sheetId="81">
        <row r="2">
          <cell r="A2">
            <v>0</v>
          </cell>
        </row>
      </sheetData>
      <sheetData sheetId="82">
        <row r="2">
          <cell r="A2">
            <v>0</v>
          </cell>
        </row>
      </sheetData>
      <sheetData sheetId="83">
        <row r="2">
          <cell r="A2">
            <v>0</v>
          </cell>
        </row>
      </sheetData>
      <sheetData sheetId="84">
        <row r="2">
          <cell r="A2">
            <v>0</v>
          </cell>
        </row>
      </sheetData>
      <sheetData sheetId="85">
        <row r="2">
          <cell r="A2">
            <v>0</v>
          </cell>
        </row>
      </sheetData>
      <sheetData sheetId="86">
        <row r="2">
          <cell r="A2">
            <v>0</v>
          </cell>
        </row>
      </sheetData>
      <sheetData sheetId="87">
        <row r="2">
          <cell r="A2">
            <v>0</v>
          </cell>
        </row>
      </sheetData>
      <sheetData sheetId="88">
        <row r="2">
          <cell r="A2">
            <v>0</v>
          </cell>
        </row>
      </sheetData>
      <sheetData sheetId="89">
        <row r="2">
          <cell r="A2">
            <v>0</v>
          </cell>
        </row>
      </sheetData>
      <sheetData sheetId="90">
        <row r="2">
          <cell r="A2">
            <v>0</v>
          </cell>
        </row>
      </sheetData>
      <sheetData sheetId="91">
        <row r="2">
          <cell r="A2">
            <v>0</v>
          </cell>
        </row>
      </sheetData>
      <sheetData sheetId="92">
        <row r="2">
          <cell r="A2">
            <v>0</v>
          </cell>
        </row>
      </sheetData>
      <sheetData sheetId="93">
        <row r="2">
          <cell r="A2">
            <v>0</v>
          </cell>
        </row>
      </sheetData>
      <sheetData sheetId="94">
        <row r="2">
          <cell r="A2">
            <v>0</v>
          </cell>
        </row>
      </sheetData>
      <sheetData sheetId="95">
        <row r="2">
          <cell r="A2">
            <v>0</v>
          </cell>
        </row>
      </sheetData>
      <sheetData sheetId="96">
        <row r="2">
          <cell r="A2">
            <v>0</v>
          </cell>
        </row>
      </sheetData>
      <sheetData sheetId="97">
        <row r="2">
          <cell r="A2">
            <v>0</v>
          </cell>
        </row>
      </sheetData>
      <sheetData sheetId="98">
        <row r="2">
          <cell r="A2">
            <v>0</v>
          </cell>
        </row>
      </sheetData>
      <sheetData sheetId="99">
        <row r="2">
          <cell r="A2">
            <v>0</v>
          </cell>
        </row>
      </sheetData>
      <sheetData sheetId="100">
        <row r="2">
          <cell r="A2">
            <v>0</v>
          </cell>
        </row>
      </sheetData>
      <sheetData sheetId="101">
        <row r="2">
          <cell r="A2">
            <v>0</v>
          </cell>
        </row>
      </sheetData>
      <sheetData sheetId="102">
        <row r="2">
          <cell r="A2">
            <v>0</v>
          </cell>
        </row>
      </sheetData>
      <sheetData sheetId="103">
        <row r="2">
          <cell r="A2">
            <v>0</v>
          </cell>
        </row>
      </sheetData>
      <sheetData sheetId="104">
        <row r="2">
          <cell r="A2">
            <v>0</v>
          </cell>
        </row>
      </sheetData>
      <sheetData sheetId="105">
        <row r="2">
          <cell r="A2">
            <v>0</v>
          </cell>
        </row>
      </sheetData>
      <sheetData sheetId="106">
        <row r="2">
          <cell r="A2">
            <v>0</v>
          </cell>
        </row>
      </sheetData>
      <sheetData sheetId="107">
        <row r="2">
          <cell r="A2">
            <v>0</v>
          </cell>
        </row>
      </sheetData>
      <sheetData sheetId="108">
        <row r="2">
          <cell r="A2">
            <v>0</v>
          </cell>
        </row>
      </sheetData>
      <sheetData sheetId="109">
        <row r="2">
          <cell r="A2">
            <v>0</v>
          </cell>
        </row>
      </sheetData>
      <sheetData sheetId="110">
        <row r="2">
          <cell r="A2">
            <v>0</v>
          </cell>
        </row>
      </sheetData>
      <sheetData sheetId="111">
        <row r="2">
          <cell r="A2">
            <v>0</v>
          </cell>
        </row>
      </sheetData>
      <sheetData sheetId="112">
        <row r="2">
          <cell r="A2">
            <v>0</v>
          </cell>
        </row>
      </sheetData>
      <sheetData sheetId="113">
        <row r="2">
          <cell r="A2">
            <v>0</v>
          </cell>
        </row>
      </sheetData>
      <sheetData sheetId="114">
        <row r="2">
          <cell r="A2">
            <v>0</v>
          </cell>
        </row>
      </sheetData>
      <sheetData sheetId="115">
        <row r="2">
          <cell r="A2">
            <v>0</v>
          </cell>
        </row>
      </sheetData>
      <sheetData sheetId="116">
        <row r="2">
          <cell r="A2">
            <v>0</v>
          </cell>
        </row>
      </sheetData>
      <sheetData sheetId="117">
        <row r="2">
          <cell r="A2">
            <v>0</v>
          </cell>
        </row>
      </sheetData>
      <sheetData sheetId="118">
        <row r="2">
          <cell r="A2">
            <v>0</v>
          </cell>
        </row>
      </sheetData>
      <sheetData sheetId="119">
        <row r="2">
          <cell r="A2">
            <v>0</v>
          </cell>
        </row>
      </sheetData>
      <sheetData sheetId="120">
        <row r="2">
          <cell r="A2">
            <v>0</v>
          </cell>
        </row>
      </sheetData>
      <sheetData sheetId="121">
        <row r="2">
          <cell r="A2">
            <v>0</v>
          </cell>
        </row>
      </sheetData>
      <sheetData sheetId="122">
        <row r="2">
          <cell r="A2">
            <v>0</v>
          </cell>
        </row>
      </sheetData>
      <sheetData sheetId="123">
        <row r="2">
          <cell r="A2">
            <v>0</v>
          </cell>
        </row>
      </sheetData>
      <sheetData sheetId="124">
        <row r="2">
          <cell r="A2">
            <v>0</v>
          </cell>
        </row>
      </sheetData>
      <sheetData sheetId="125">
        <row r="2">
          <cell r="A2">
            <v>0</v>
          </cell>
        </row>
      </sheetData>
      <sheetData sheetId="126">
        <row r="2">
          <cell r="A2">
            <v>0</v>
          </cell>
        </row>
      </sheetData>
      <sheetData sheetId="127">
        <row r="2">
          <cell r="A2">
            <v>0</v>
          </cell>
        </row>
      </sheetData>
      <sheetData sheetId="128">
        <row r="2">
          <cell r="A2">
            <v>0</v>
          </cell>
        </row>
      </sheetData>
      <sheetData sheetId="129">
        <row r="2">
          <cell r="A2">
            <v>0</v>
          </cell>
        </row>
      </sheetData>
      <sheetData sheetId="130">
        <row r="2">
          <cell r="A2">
            <v>0</v>
          </cell>
        </row>
      </sheetData>
      <sheetData sheetId="131">
        <row r="2">
          <cell r="A2">
            <v>0</v>
          </cell>
        </row>
      </sheetData>
      <sheetData sheetId="132">
        <row r="2">
          <cell r="A2">
            <v>0</v>
          </cell>
        </row>
      </sheetData>
      <sheetData sheetId="133">
        <row r="2">
          <cell r="A2">
            <v>0</v>
          </cell>
        </row>
      </sheetData>
      <sheetData sheetId="134">
        <row r="2">
          <cell r="A2">
            <v>0</v>
          </cell>
        </row>
      </sheetData>
      <sheetData sheetId="135">
        <row r="2">
          <cell r="A2">
            <v>0</v>
          </cell>
        </row>
      </sheetData>
      <sheetData sheetId="136">
        <row r="2">
          <cell r="A2">
            <v>0</v>
          </cell>
        </row>
      </sheetData>
      <sheetData sheetId="137">
        <row r="2">
          <cell r="A2">
            <v>0</v>
          </cell>
        </row>
      </sheetData>
      <sheetData sheetId="138">
        <row r="2">
          <cell r="A2">
            <v>0</v>
          </cell>
        </row>
      </sheetData>
      <sheetData sheetId="139">
        <row r="2">
          <cell r="A2">
            <v>0</v>
          </cell>
        </row>
      </sheetData>
      <sheetData sheetId="140">
        <row r="2">
          <cell r="A2">
            <v>0</v>
          </cell>
        </row>
      </sheetData>
      <sheetData sheetId="141">
        <row r="2">
          <cell r="A2">
            <v>0</v>
          </cell>
        </row>
      </sheetData>
      <sheetData sheetId="142">
        <row r="2">
          <cell r="A2">
            <v>0</v>
          </cell>
        </row>
      </sheetData>
      <sheetData sheetId="143">
        <row r="2">
          <cell r="A2">
            <v>0</v>
          </cell>
        </row>
      </sheetData>
      <sheetData sheetId="144">
        <row r="2">
          <cell r="A2">
            <v>0</v>
          </cell>
        </row>
      </sheetData>
      <sheetData sheetId="145">
        <row r="2">
          <cell r="A2">
            <v>0</v>
          </cell>
        </row>
      </sheetData>
      <sheetData sheetId="146">
        <row r="2">
          <cell r="A2">
            <v>0</v>
          </cell>
        </row>
      </sheetData>
      <sheetData sheetId="147">
        <row r="2">
          <cell r="A2">
            <v>0</v>
          </cell>
        </row>
      </sheetData>
      <sheetData sheetId="148">
        <row r="2">
          <cell r="A2">
            <v>0</v>
          </cell>
        </row>
      </sheetData>
      <sheetData sheetId="149">
        <row r="2">
          <cell r="A2">
            <v>0</v>
          </cell>
        </row>
      </sheetData>
      <sheetData sheetId="150">
        <row r="2">
          <cell r="A2">
            <v>0</v>
          </cell>
        </row>
      </sheetData>
      <sheetData sheetId="151">
        <row r="2">
          <cell r="A2">
            <v>0</v>
          </cell>
        </row>
      </sheetData>
      <sheetData sheetId="152">
        <row r="2">
          <cell r="A2">
            <v>0</v>
          </cell>
        </row>
      </sheetData>
      <sheetData sheetId="153">
        <row r="2">
          <cell r="A2">
            <v>0</v>
          </cell>
        </row>
      </sheetData>
      <sheetData sheetId="154">
        <row r="2">
          <cell r="A2">
            <v>0</v>
          </cell>
        </row>
      </sheetData>
      <sheetData sheetId="155">
        <row r="2">
          <cell r="A2">
            <v>0</v>
          </cell>
        </row>
      </sheetData>
      <sheetData sheetId="156">
        <row r="2">
          <cell r="A2">
            <v>0</v>
          </cell>
        </row>
      </sheetData>
      <sheetData sheetId="157">
        <row r="2">
          <cell r="A2">
            <v>0</v>
          </cell>
        </row>
      </sheetData>
      <sheetData sheetId="158">
        <row r="2">
          <cell r="A2">
            <v>0</v>
          </cell>
        </row>
      </sheetData>
      <sheetData sheetId="159">
        <row r="2">
          <cell r="A2">
            <v>0</v>
          </cell>
        </row>
      </sheetData>
      <sheetData sheetId="160">
        <row r="2">
          <cell r="A2">
            <v>0</v>
          </cell>
        </row>
      </sheetData>
      <sheetData sheetId="161">
        <row r="2">
          <cell r="A2">
            <v>0</v>
          </cell>
        </row>
      </sheetData>
      <sheetData sheetId="162">
        <row r="2">
          <cell r="A2">
            <v>0</v>
          </cell>
        </row>
      </sheetData>
      <sheetData sheetId="163">
        <row r="2">
          <cell r="A2">
            <v>0</v>
          </cell>
        </row>
      </sheetData>
      <sheetData sheetId="164">
        <row r="2">
          <cell r="A2">
            <v>0</v>
          </cell>
        </row>
      </sheetData>
      <sheetData sheetId="165">
        <row r="2">
          <cell r="A2">
            <v>0</v>
          </cell>
        </row>
      </sheetData>
      <sheetData sheetId="166">
        <row r="2">
          <cell r="A2">
            <v>0</v>
          </cell>
        </row>
      </sheetData>
      <sheetData sheetId="167">
        <row r="2">
          <cell r="A2">
            <v>0</v>
          </cell>
        </row>
      </sheetData>
      <sheetData sheetId="168">
        <row r="2">
          <cell r="A2">
            <v>0</v>
          </cell>
        </row>
      </sheetData>
      <sheetData sheetId="169">
        <row r="2">
          <cell r="A2">
            <v>0</v>
          </cell>
        </row>
      </sheetData>
      <sheetData sheetId="170">
        <row r="2">
          <cell r="A2">
            <v>0</v>
          </cell>
        </row>
      </sheetData>
      <sheetData sheetId="171">
        <row r="2">
          <cell r="A2">
            <v>0</v>
          </cell>
        </row>
      </sheetData>
      <sheetData sheetId="172">
        <row r="2">
          <cell r="A2">
            <v>0</v>
          </cell>
        </row>
      </sheetData>
      <sheetData sheetId="173">
        <row r="2">
          <cell r="A2">
            <v>0</v>
          </cell>
        </row>
      </sheetData>
      <sheetData sheetId="174">
        <row r="2">
          <cell r="A2">
            <v>0</v>
          </cell>
        </row>
      </sheetData>
      <sheetData sheetId="175">
        <row r="2">
          <cell r="A2">
            <v>0</v>
          </cell>
        </row>
      </sheetData>
      <sheetData sheetId="176">
        <row r="2">
          <cell r="A2">
            <v>0</v>
          </cell>
        </row>
      </sheetData>
      <sheetData sheetId="177">
        <row r="2">
          <cell r="A2">
            <v>0</v>
          </cell>
        </row>
      </sheetData>
      <sheetData sheetId="178">
        <row r="2">
          <cell r="A2">
            <v>0</v>
          </cell>
        </row>
      </sheetData>
      <sheetData sheetId="179">
        <row r="2">
          <cell r="A2">
            <v>0</v>
          </cell>
        </row>
      </sheetData>
      <sheetData sheetId="180">
        <row r="2">
          <cell r="A2">
            <v>0</v>
          </cell>
        </row>
      </sheetData>
      <sheetData sheetId="181">
        <row r="2">
          <cell r="A2">
            <v>0</v>
          </cell>
        </row>
      </sheetData>
      <sheetData sheetId="182">
        <row r="2">
          <cell r="A2">
            <v>0</v>
          </cell>
        </row>
      </sheetData>
      <sheetData sheetId="183">
        <row r="2">
          <cell r="A2">
            <v>0</v>
          </cell>
        </row>
      </sheetData>
      <sheetData sheetId="184">
        <row r="2">
          <cell r="A2">
            <v>0</v>
          </cell>
        </row>
      </sheetData>
      <sheetData sheetId="185">
        <row r="2">
          <cell r="A2">
            <v>0</v>
          </cell>
        </row>
      </sheetData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>
        <row r="2">
          <cell r="A2">
            <v>0</v>
          </cell>
        </row>
      </sheetData>
      <sheetData sheetId="194">
        <row r="2">
          <cell r="A2">
            <v>0</v>
          </cell>
        </row>
      </sheetData>
      <sheetData sheetId="195">
        <row r="2">
          <cell r="A2">
            <v>0</v>
          </cell>
        </row>
      </sheetData>
      <sheetData sheetId="196">
        <row r="2">
          <cell r="A2">
            <v>0</v>
          </cell>
        </row>
      </sheetData>
      <sheetData sheetId="197">
        <row r="2">
          <cell r="A2">
            <v>0</v>
          </cell>
        </row>
      </sheetData>
      <sheetData sheetId="198">
        <row r="2">
          <cell r="A2">
            <v>0</v>
          </cell>
        </row>
      </sheetData>
      <sheetData sheetId="199">
        <row r="2">
          <cell r="A2">
            <v>0</v>
          </cell>
        </row>
      </sheetData>
      <sheetData sheetId="200">
        <row r="2">
          <cell r="A2">
            <v>0</v>
          </cell>
        </row>
      </sheetData>
      <sheetData sheetId="201">
        <row r="2">
          <cell r="A2">
            <v>0</v>
          </cell>
        </row>
      </sheetData>
      <sheetData sheetId="202">
        <row r="2">
          <cell r="A2">
            <v>0</v>
          </cell>
        </row>
      </sheetData>
      <sheetData sheetId="203">
        <row r="2">
          <cell r="A2">
            <v>0</v>
          </cell>
        </row>
      </sheetData>
      <sheetData sheetId="204">
        <row r="2">
          <cell r="A2">
            <v>0</v>
          </cell>
        </row>
      </sheetData>
      <sheetData sheetId="205">
        <row r="2">
          <cell r="A2">
            <v>0</v>
          </cell>
        </row>
      </sheetData>
      <sheetData sheetId="206">
        <row r="2">
          <cell r="A2">
            <v>0</v>
          </cell>
        </row>
      </sheetData>
      <sheetData sheetId="207">
        <row r="2">
          <cell r="A2">
            <v>0</v>
          </cell>
        </row>
      </sheetData>
      <sheetData sheetId="208">
        <row r="2">
          <cell r="A2">
            <v>0</v>
          </cell>
        </row>
      </sheetData>
      <sheetData sheetId="209">
        <row r="2">
          <cell r="A2">
            <v>0</v>
          </cell>
        </row>
      </sheetData>
      <sheetData sheetId="210" refreshError="1"/>
      <sheetData sheetId="211" refreshError="1"/>
      <sheetData sheetId="212">
        <row r="2">
          <cell r="A2">
            <v>0</v>
          </cell>
        </row>
      </sheetData>
      <sheetData sheetId="213">
        <row r="2">
          <cell r="A2">
            <v>0</v>
          </cell>
        </row>
      </sheetData>
      <sheetData sheetId="214">
        <row r="2">
          <cell r="A2">
            <v>0</v>
          </cell>
        </row>
      </sheetData>
      <sheetData sheetId="215">
        <row r="2">
          <cell r="A2">
            <v>0</v>
          </cell>
        </row>
      </sheetData>
      <sheetData sheetId="216" refreshError="1"/>
      <sheetData sheetId="217" refreshError="1"/>
      <sheetData sheetId="218">
        <row r="2">
          <cell r="A2">
            <v>0</v>
          </cell>
        </row>
      </sheetData>
      <sheetData sheetId="219">
        <row r="2">
          <cell r="A2">
            <v>0</v>
          </cell>
        </row>
      </sheetData>
      <sheetData sheetId="220">
        <row r="2">
          <cell r="A2">
            <v>0</v>
          </cell>
        </row>
      </sheetData>
      <sheetData sheetId="221">
        <row r="2">
          <cell r="A2">
            <v>0</v>
          </cell>
        </row>
      </sheetData>
      <sheetData sheetId="222">
        <row r="2">
          <cell r="A2">
            <v>0</v>
          </cell>
        </row>
      </sheetData>
      <sheetData sheetId="223">
        <row r="2">
          <cell r="A2">
            <v>0</v>
          </cell>
        </row>
      </sheetData>
      <sheetData sheetId="224">
        <row r="2">
          <cell r="A2">
            <v>0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>
        <row r="2">
          <cell r="A2">
            <v>0</v>
          </cell>
        </row>
      </sheetData>
      <sheetData sheetId="232" refreshError="1"/>
      <sheetData sheetId="233" refreshError="1"/>
      <sheetData sheetId="234" refreshError="1"/>
      <sheetData sheetId="235" refreshError="1"/>
      <sheetData sheetId="236">
        <row r="2">
          <cell r="A2">
            <v>0</v>
          </cell>
        </row>
      </sheetData>
      <sheetData sheetId="237">
        <row r="2">
          <cell r="A2">
            <v>0</v>
          </cell>
        </row>
      </sheetData>
      <sheetData sheetId="238">
        <row r="2">
          <cell r="A2">
            <v>0</v>
          </cell>
        </row>
      </sheetData>
      <sheetData sheetId="239">
        <row r="2">
          <cell r="A2">
            <v>0</v>
          </cell>
        </row>
      </sheetData>
      <sheetData sheetId="240">
        <row r="2">
          <cell r="A2">
            <v>0</v>
          </cell>
        </row>
      </sheetData>
      <sheetData sheetId="241">
        <row r="2">
          <cell r="A2">
            <v>0</v>
          </cell>
        </row>
      </sheetData>
      <sheetData sheetId="242">
        <row r="2">
          <cell r="A2">
            <v>0</v>
          </cell>
        </row>
      </sheetData>
      <sheetData sheetId="243">
        <row r="2">
          <cell r="A2">
            <v>0</v>
          </cell>
        </row>
      </sheetData>
      <sheetData sheetId="244">
        <row r="2">
          <cell r="A2">
            <v>0</v>
          </cell>
        </row>
      </sheetData>
      <sheetData sheetId="245">
        <row r="2">
          <cell r="A2">
            <v>0</v>
          </cell>
        </row>
      </sheetData>
      <sheetData sheetId="246">
        <row r="2">
          <cell r="A2">
            <v>0</v>
          </cell>
        </row>
      </sheetData>
      <sheetData sheetId="247">
        <row r="2">
          <cell r="A2">
            <v>0</v>
          </cell>
        </row>
      </sheetData>
      <sheetData sheetId="248">
        <row r="2">
          <cell r="A2">
            <v>0</v>
          </cell>
        </row>
      </sheetData>
      <sheetData sheetId="249">
        <row r="2">
          <cell r="A2">
            <v>0</v>
          </cell>
        </row>
      </sheetData>
      <sheetData sheetId="250">
        <row r="2">
          <cell r="A2">
            <v>0</v>
          </cell>
        </row>
      </sheetData>
      <sheetData sheetId="251">
        <row r="2">
          <cell r="A2">
            <v>0</v>
          </cell>
        </row>
      </sheetData>
      <sheetData sheetId="252">
        <row r="2">
          <cell r="A2">
            <v>0</v>
          </cell>
        </row>
      </sheetData>
      <sheetData sheetId="253">
        <row r="2">
          <cell r="A2">
            <v>0</v>
          </cell>
        </row>
      </sheetData>
      <sheetData sheetId="254">
        <row r="2">
          <cell r="A2">
            <v>0</v>
          </cell>
        </row>
      </sheetData>
      <sheetData sheetId="255">
        <row r="2">
          <cell r="A2">
            <v>0</v>
          </cell>
        </row>
      </sheetData>
      <sheetData sheetId="256">
        <row r="2">
          <cell r="A2">
            <v>0</v>
          </cell>
        </row>
      </sheetData>
      <sheetData sheetId="257">
        <row r="2">
          <cell r="A2">
            <v>0</v>
          </cell>
        </row>
      </sheetData>
      <sheetData sheetId="258">
        <row r="2">
          <cell r="A2">
            <v>0</v>
          </cell>
        </row>
      </sheetData>
      <sheetData sheetId="259">
        <row r="2">
          <cell r="A2">
            <v>0</v>
          </cell>
        </row>
      </sheetData>
      <sheetData sheetId="260">
        <row r="2">
          <cell r="A2">
            <v>0</v>
          </cell>
        </row>
      </sheetData>
      <sheetData sheetId="261">
        <row r="2">
          <cell r="A2">
            <v>0</v>
          </cell>
        </row>
      </sheetData>
      <sheetData sheetId="262">
        <row r="2">
          <cell r="A2">
            <v>0</v>
          </cell>
        </row>
      </sheetData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>
        <row r="2">
          <cell r="A2">
            <v>0</v>
          </cell>
        </row>
      </sheetData>
      <sheetData sheetId="266">
        <row r="2">
          <cell r="A2">
            <v>0</v>
          </cell>
        </row>
      </sheetData>
      <sheetData sheetId="267">
        <row r="2">
          <cell r="A2">
            <v>0</v>
          </cell>
        </row>
      </sheetData>
      <sheetData sheetId="268">
        <row r="2">
          <cell r="A2">
            <v>0</v>
          </cell>
        </row>
      </sheetData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>
        <row r="2">
          <cell r="A2">
            <v>0</v>
          </cell>
        </row>
      </sheetData>
      <sheetData sheetId="272">
        <row r="2">
          <cell r="A2">
            <v>0</v>
          </cell>
        </row>
      </sheetData>
      <sheetData sheetId="273">
        <row r="2">
          <cell r="A2">
            <v>0</v>
          </cell>
        </row>
      </sheetData>
      <sheetData sheetId="274">
        <row r="2">
          <cell r="A2">
            <v>0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>
            <v>0</v>
          </cell>
        </row>
      </sheetData>
      <sheetData sheetId="277" refreshError="1"/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>
        <row r="2">
          <cell r="A2">
            <v>0</v>
          </cell>
        </row>
      </sheetData>
      <sheetData sheetId="310" refreshError="1"/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>
        <row r="2">
          <cell r="A2">
            <v>0</v>
          </cell>
        </row>
      </sheetData>
      <sheetData sheetId="328">
        <row r="2">
          <cell r="A2">
            <v>0</v>
          </cell>
        </row>
      </sheetData>
      <sheetData sheetId="329">
        <row r="2">
          <cell r="A2">
            <v>0</v>
          </cell>
        </row>
      </sheetData>
      <sheetData sheetId="330">
        <row r="2">
          <cell r="A2">
            <v>0</v>
          </cell>
        </row>
      </sheetData>
      <sheetData sheetId="331">
        <row r="2">
          <cell r="A2">
            <v>0</v>
          </cell>
        </row>
      </sheetData>
      <sheetData sheetId="332">
        <row r="2">
          <cell r="A2">
            <v>0</v>
          </cell>
        </row>
      </sheetData>
      <sheetData sheetId="333">
        <row r="2">
          <cell r="A2">
            <v>0</v>
          </cell>
        </row>
      </sheetData>
      <sheetData sheetId="334">
        <row r="2">
          <cell r="A2">
            <v>0</v>
          </cell>
        </row>
      </sheetData>
      <sheetData sheetId="335">
        <row r="2">
          <cell r="A2">
            <v>0</v>
          </cell>
        </row>
      </sheetData>
      <sheetData sheetId="336">
        <row r="2">
          <cell r="A2">
            <v>0</v>
          </cell>
        </row>
      </sheetData>
      <sheetData sheetId="337">
        <row r="2">
          <cell r="A2">
            <v>0</v>
          </cell>
        </row>
      </sheetData>
      <sheetData sheetId="338">
        <row r="2">
          <cell r="A2">
            <v>0</v>
          </cell>
        </row>
      </sheetData>
      <sheetData sheetId="339">
        <row r="2">
          <cell r="A2">
            <v>0</v>
          </cell>
        </row>
      </sheetData>
      <sheetData sheetId="340">
        <row r="2">
          <cell r="A2">
            <v>0</v>
          </cell>
        </row>
      </sheetData>
      <sheetData sheetId="341">
        <row r="2">
          <cell r="A2">
            <v>0</v>
          </cell>
        </row>
      </sheetData>
      <sheetData sheetId="342">
        <row r="2">
          <cell r="A2">
            <v>0</v>
          </cell>
        </row>
      </sheetData>
      <sheetData sheetId="343">
        <row r="2">
          <cell r="A2">
            <v>0</v>
          </cell>
        </row>
      </sheetData>
      <sheetData sheetId="344">
        <row r="2">
          <cell r="A2">
            <v>0</v>
          </cell>
        </row>
      </sheetData>
      <sheetData sheetId="345">
        <row r="2">
          <cell r="A2">
            <v>0</v>
          </cell>
        </row>
      </sheetData>
      <sheetData sheetId="346">
        <row r="2">
          <cell r="A2">
            <v>0</v>
          </cell>
        </row>
      </sheetData>
      <sheetData sheetId="347">
        <row r="2">
          <cell r="A2">
            <v>0</v>
          </cell>
        </row>
      </sheetData>
      <sheetData sheetId="348">
        <row r="2">
          <cell r="A2">
            <v>0</v>
          </cell>
        </row>
      </sheetData>
      <sheetData sheetId="349">
        <row r="2">
          <cell r="A2">
            <v>0</v>
          </cell>
        </row>
      </sheetData>
      <sheetData sheetId="350">
        <row r="2">
          <cell r="A2">
            <v>0</v>
          </cell>
        </row>
      </sheetData>
      <sheetData sheetId="351">
        <row r="2">
          <cell r="A2">
            <v>0</v>
          </cell>
        </row>
      </sheetData>
      <sheetData sheetId="352">
        <row r="2">
          <cell r="A2">
            <v>0</v>
          </cell>
        </row>
      </sheetData>
      <sheetData sheetId="353">
        <row r="2">
          <cell r="A2">
            <v>0</v>
          </cell>
        </row>
      </sheetData>
      <sheetData sheetId="354">
        <row r="2">
          <cell r="A2">
            <v>0</v>
          </cell>
        </row>
      </sheetData>
      <sheetData sheetId="355">
        <row r="2">
          <cell r="A2">
            <v>0</v>
          </cell>
        </row>
      </sheetData>
      <sheetData sheetId="356">
        <row r="2">
          <cell r="A2">
            <v>0</v>
          </cell>
        </row>
      </sheetData>
      <sheetData sheetId="357">
        <row r="2">
          <cell r="A2">
            <v>0</v>
          </cell>
        </row>
      </sheetData>
      <sheetData sheetId="358">
        <row r="2">
          <cell r="A2">
            <v>0</v>
          </cell>
        </row>
      </sheetData>
      <sheetData sheetId="359">
        <row r="2">
          <cell r="A2">
            <v>0</v>
          </cell>
        </row>
      </sheetData>
      <sheetData sheetId="360">
        <row r="2">
          <cell r="A2">
            <v>0</v>
          </cell>
        </row>
      </sheetData>
      <sheetData sheetId="361">
        <row r="2">
          <cell r="A2">
            <v>0</v>
          </cell>
        </row>
      </sheetData>
      <sheetData sheetId="362">
        <row r="2">
          <cell r="A2">
            <v>0</v>
          </cell>
        </row>
      </sheetData>
      <sheetData sheetId="363">
        <row r="2">
          <cell r="A2">
            <v>0</v>
          </cell>
        </row>
      </sheetData>
      <sheetData sheetId="364">
        <row r="2">
          <cell r="A2">
            <v>0</v>
          </cell>
        </row>
      </sheetData>
      <sheetData sheetId="365">
        <row r="2">
          <cell r="A2">
            <v>0</v>
          </cell>
        </row>
      </sheetData>
      <sheetData sheetId="366">
        <row r="2">
          <cell r="A2">
            <v>0</v>
          </cell>
        </row>
      </sheetData>
      <sheetData sheetId="367">
        <row r="2">
          <cell r="A2">
            <v>0</v>
          </cell>
        </row>
      </sheetData>
      <sheetData sheetId="368">
        <row r="2">
          <cell r="A2">
            <v>0</v>
          </cell>
        </row>
      </sheetData>
      <sheetData sheetId="369">
        <row r="2">
          <cell r="A2">
            <v>0</v>
          </cell>
        </row>
      </sheetData>
      <sheetData sheetId="370">
        <row r="2">
          <cell r="A2">
            <v>0</v>
          </cell>
        </row>
      </sheetData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>
        <row r="2">
          <cell r="A2">
            <v>0</v>
          </cell>
        </row>
      </sheetData>
      <sheetData sheetId="408">
        <row r="2">
          <cell r="A2">
            <v>0</v>
          </cell>
        </row>
      </sheetData>
      <sheetData sheetId="409">
        <row r="2">
          <cell r="A2">
            <v>0</v>
          </cell>
        </row>
      </sheetData>
      <sheetData sheetId="410">
        <row r="2">
          <cell r="A2">
            <v>0</v>
          </cell>
        </row>
      </sheetData>
      <sheetData sheetId="411">
        <row r="2">
          <cell r="A2">
            <v>0</v>
          </cell>
        </row>
      </sheetData>
      <sheetData sheetId="412">
        <row r="2">
          <cell r="A2">
            <v>0</v>
          </cell>
        </row>
      </sheetData>
      <sheetData sheetId="413">
        <row r="2">
          <cell r="A2">
            <v>0</v>
          </cell>
        </row>
      </sheetData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>
        <row r="2">
          <cell r="A2">
            <v>0</v>
          </cell>
        </row>
      </sheetData>
      <sheetData sheetId="422">
        <row r="2">
          <cell r="A2">
            <v>0</v>
          </cell>
        </row>
      </sheetData>
      <sheetData sheetId="423">
        <row r="2">
          <cell r="A2">
            <v>0</v>
          </cell>
        </row>
      </sheetData>
      <sheetData sheetId="424">
        <row r="2">
          <cell r="A2">
            <v>0</v>
          </cell>
        </row>
      </sheetData>
      <sheetData sheetId="425">
        <row r="2">
          <cell r="A2">
            <v>0</v>
          </cell>
        </row>
      </sheetData>
      <sheetData sheetId="426">
        <row r="2">
          <cell r="A2">
            <v>0</v>
          </cell>
        </row>
      </sheetData>
      <sheetData sheetId="427">
        <row r="2">
          <cell r="A2">
            <v>0</v>
          </cell>
        </row>
      </sheetData>
      <sheetData sheetId="428">
        <row r="2">
          <cell r="A2">
            <v>0</v>
          </cell>
        </row>
      </sheetData>
      <sheetData sheetId="429">
        <row r="2">
          <cell r="A2">
            <v>0</v>
          </cell>
        </row>
      </sheetData>
      <sheetData sheetId="430">
        <row r="2">
          <cell r="A2">
            <v>0</v>
          </cell>
        </row>
      </sheetData>
      <sheetData sheetId="431">
        <row r="2">
          <cell r="A2">
            <v>0</v>
          </cell>
        </row>
      </sheetData>
      <sheetData sheetId="432">
        <row r="2">
          <cell r="A2">
            <v>0</v>
          </cell>
        </row>
      </sheetData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 refreshError="1"/>
      <sheetData sheetId="436" refreshError="1"/>
      <sheetData sheetId="437" refreshError="1"/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>
        <row r="2">
          <cell r="A2">
            <v>0</v>
          </cell>
        </row>
      </sheetData>
      <sheetData sheetId="478" refreshError="1"/>
      <sheetData sheetId="479" refreshError="1"/>
      <sheetData sheetId="480" refreshError="1"/>
      <sheetData sheetId="481">
        <row r="2">
          <cell r="A2">
            <v>0</v>
          </cell>
        </row>
      </sheetData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>
        <row r="2">
          <cell r="A2">
            <v>0</v>
          </cell>
        </row>
      </sheetData>
      <sheetData sheetId="511" refreshError="1"/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>
            <v>0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>
        <row r="2">
          <cell r="A2">
            <v>0</v>
          </cell>
        </row>
      </sheetData>
      <sheetData sheetId="751" refreshError="1"/>
      <sheetData sheetId="752" refreshError="1"/>
      <sheetData sheetId="753" refreshError="1"/>
      <sheetData sheetId="754" refreshError="1"/>
      <sheetData sheetId="755">
        <row r="2">
          <cell r="A2">
            <v>0</v>
          </cell>
        </row>
      </sheetData>
      <sheetData sheetId="756">
        <row r="2">
          <cell r="A2">
            <v>0</v>
          </cell>
        </row>
      </sheetData>
      <sheetData sheetId="757">
        <row r="2">
          <cell r="A2">
            <v>0</v>
          </cell>
        </row>
      </sheetData>
      <sheetData sheetId="758">
        <row r="2">
          <cell r="A2">
            <v>0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2">
          <cell r="A2">
            <v>0</v>
          </cell>
        </row>
      </sheetData>
      <sheetData sheetId="762">
        <row r="2">
          <cell r="A2">
            <v>0</v>
          </cell>
        </row>
      </sheetData>
      <sheetData sheetId="763">
        <row r="2">
          <cell r="A2">
            <v>0</v>
          </cell>
        </row>
      </sheetData>
      <sheetData sheetId="764">
        <row r="2">
          <cell r="A2">
            <v>0</v>
          </cell>
        </row>
      </sheetData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>
        <row r="2">
          <cell r="A2">
            <v>0</v>
          </cell>
        </row>
      </sheetData>
      <sheetData sheetId="787">
        <row r="2">
          <cell r="A2">
            <v>0</v>
          </cell>
        </row>
      </sheetData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2">
          <cell r="A2">
            <v>0</v>
          </cell>
        </row>
      </sheetData>
      <sheetData sheetId="816">
        <row r="2">
          <cell r="A2">
            <v>0</v>
          </cell>
        </row>
      </sheetData>
      <sheetData sheetId="817">
        <row r="2">
          <cell r="A2">
            <v>0</v>
          </cell>
        </row>
      </sheetData>
      <sheetData sheetId="818">
        <row r="2">
          <cell r="A2">
            <v>0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2">
          <cell r="A2">
            <v>0</v>
          </cell>
        </row>
      </sheetData>
      <sheetData sheetId="822">
        <row r="2">
          <cell r="A2">
            <v>0</v>
          </cell>
        </row>
      </sheetData>
      <sheetData sheetId="823">
        <row r="2">
          <cell r="A2">
            <v>0</v>
          </cell>
        </row>
      </sheetData>
      <sheetData sheetId="824">
        <row r="2">
          <cell r="A2">
            <v>0</v>
          </cell>
        </row>
      </sheetData>
      <sheetData sheetId="825">
        <row r="2">
          <cell r="A2">
            <v>0</v>
          </cell>
        </row>
      </sheetData>
      <sheetData sheetId="826">
        <row r="2">
          <cell r="A2">
            <v>0</v>
          </cell>
        </row>
      </sheetData>
      <sheetData sheetId="827">
        <row r="2">
          <cell r="A2">
            <v>0</v>
          </cell>
        </row>
      </sheetData>
      <sheetData sheetId="828">
        <row r="2">
          <cell r="A2">
            <v>0</v>
          </cell>
        </row>
      </sheetData>
      <sheetData sheetId="829">
        <row r="2">
          <cell r="A2">
            <v>0</v>
          </cell>
        </row>
      </sheetData>
      <sheetData sheetId="830">
        <row r="2">
          <cell r="A2">
            <v>0</v>
          </cell>
        </row>
      </sheetData>
      <sheetData sheetId="831">
        <row r="2">
          <cell r="A2">
            <v>0</v>
          </cell>
        </row>
      </sheetData>
      <sheetData sheetId="832">
        <row r="2">
          <cell r="A2">
            <v>0</v>
          </cell>
        </row>
      </sheetData>
      <sheetData sheetId="833">
        <row r="2">
          <cell r="A2">
            <v>0</v>
          </cell>
        </row>
      </sheetData>
      <sheetData sheetId="834">
        <row r="2">
          <cell r="A2">
            <v>0</v>
          </cell>
        </row>
      </sheetData>
      <sheetData sheetId="835">
        <row r="2">
          <cell r="A2">
            <v>0</v>
          </cell>
        </row>
      </sheetData>
      <sheetData sheetId="836">
        <row r="2">
          <cell r="A2">
            <v>0</v>
          </cell>
        </row>
      </sheetData>
      <sheetData sheetId="837">
        <row r="2">
          <cell r="A2">
            <v>0</v>
          </cell>
        </row>
      </sheetData>
      <sheetData sheetId="838">
        <row r="2">
          <cell r="A2">
            <v>0</v>
          </cell>
        </row>
      </sheetData>
      <sheetData sheetId="839">
        <row r="2">
          <cell r="A2">
            <v>0</v>
          </cell>
        </row>
      </sheetData>
      <sheetData sheetId="840">
        <row r="2">
          <cell r="A2">
            <v>0</v>
          </cell>
        </row>
      </sheetData>
      <sheetData sheetId="841">
        <row r="2">
          <cell r="A2">
            <v>0</v>
          </cell>
        </row>
      </sheetData>
      <sheetData sheetId="842">
        <row r="2">
          <cell r="A2">
            <v>0</v>
          </cell>
        </row>
      </sheetData>
      <sheetData sheetId="843">
        <row r="2">
          <cell r="A2">
            <v>0</v>
          </cell>
        </row>
      </sheetData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>
        <row r="2">
          <cell r="A2">
            <v>0</v>
          </cell>
        </row>
      </sheetData>
      <sheetData sheetId="878">
        <row r="2">
          <cell r="A2">
            <v>0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2">
          <cell r="A2">
            <v>0</v>
          </cell>
        </row>
      </sheetData>
      <sheetData sheetId="882">
        <row r="2">
          <cell r="A2">
            <v>0</v>
          </cell>
        </row>
      </sheetData>
      <sheetData sheetId="883">
        <row r="2">
          <cell r="A2">
            <v>0</v>
          </cell>
        </row>
      </sheetData>
      <sheetData sheetId="884">
        <row r="2">
          <cell r="A2">
            <v>0</v>
          </cell>
        </row>
      </sheetData>
      <sheetData sheetId="885">
        <row r="2">
          <cell r="A2">
            <v>0</v>
          </cell>
        </row>
      </sheetData>
      <sheetData sheetId="886">
        <row r="2">
          <cell r="A2">
            <v>0</v>
          </cell>
        </row>
      </sheetData>
      <sheetData sheetId="887">
        <row r="2">
          <cell r="A2">
            <v>0</v>
          </cell>
        </row>
      </sheetData>
      <sheetData sheetId="888">
        <row r="2">
          <cell r="A2">
            <v>0</v>
          </cell>
        </row>
      </sheetData>
      <sheetData sheetId="889">
        <row r="2">
          <cell r="A2">
            <v>0</v>
          </cell>
        </row>
      </sheetData>
      <sheetData sheetId="890">
        <row r="2">
          <cell r="A2">
            <v>0</v>
          </cell>
        </row>
      </sheetData>
      <sheetData sheetId="891">
        <row r="2">
          <cell r="A2">
            <v>0</v>
          </cell>
        </row>
      </sheetData>
      <sheetData sheetId="892">
        <row r="2">
          <cell r="A2">
            <v>0</v>
          </cell>
        </row>
      </sheetData>
      <sheetData sheetId="893">
        <row r="2">
          <cell r="A2">
            <v>0</v>
          </cell>
        </row>
      </sheetData>
      <sheetData sheetId="894">
        <row r="2">
          <cell r="A2">
            <v>0</v>
          </cell>
        </row>
      </sheetData>
      <sheetData sheetId="895">
        <row r="2">
          <cell r="A2">
            <v>0</v>
          </cell>
        </row>
      </sheetData>
      <sheetData sheetId="896">
        <row r="2">
          <cell r="A2">
            <v>0</v>
          </cell>
        </row>
      </sheetData>
      <sheetData sheetId="897">
        <row r="2">
          <cell r="A2">
            <v>0</v>
          </cell>
        </row>
      </sheetData>
      <sheetData sheetId="898">
        <row r="2">
          <cell r="A2">
            <v>0</v>
          </cell>
        </row>
      </sheetData>
      <sheetData sheetId="899">
        <row r="2">
          <cell r="A2">
            <v>0</v>
          </cell>
        </row>
      </sheetData>
      <sheetData sheetId="900">
        <row r="2">
          <cell r="A2">
            <v>0</v>
          </cell>
        </row>
      </sheetData>
      <sheetData sheetId="901">
        <row r="2">
          <cell r="A2">
            <v>0</v>
          </cell>
        </row>
      </sheetData>
      <sheetData sheetId="902">
        <row r="2">
          <cell r="A2">
            <v>0</v>
          </cell>
        </row>
      </sheetData>
      <sheetData sheetId="903">
        <row r="2">
          <cell r="A2">
            <v>0</v>
          </cell>
        </row>
      </sheetData>
      <sheetData sheetId="904">
        <row r="2">
          <cell r="A2">
            <v>0</v>
          </cell>
        </row>
      </sheetData>
      <sheetData sheetId="905">
        <row r="2">
          <cell r="A2">
            <v>0</v>
          </cell>
        </row>
      </sheetData>
      <sheetData sheetId="906">
        <row r="2">
          <cell r="A2">
            <v>0</v>
          </cell>
        </row>
      </sheetData>
      <sheetData sheetId="907">
        <row r="2">
          <cell r="A2">
            <v>0</v>
          </cell>
        </row>
      </sheetData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>
        <row r="2">
          <cell r="A2">
            <v>0</v>
          </cell>
        </row>
      </sheetData>
      <sheetData sheetId="912">
        <row r="2">
          <cell r="A2">
            <v>0</v>
          </cell>
        </row>
      </sheetData>
      <sheetData sheetId="913">
        <row r="2">
          <cell r="A2">
            <v>0</v>
          </cell>
        </row>
      </sheetData>
      <sheetData sheetId="914">
        <row r="2">
          <cell r="A2">
            <v>0</v>
          </cell>
        </row>
      </sheetData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>
        <row r="2">
          <cell r="A2">
            <v>0</v>
          </cell>
        </row>
      </sheetData>
      <sheetData sheetId="936">
        <row r="2">
          <cell r="A2">
            <v>0</v>
          </cell>
        </row>
      </sheetData>
      <sheetData sheetId="937">
        <row r="2">
          <cell r="A2">
            <v>0</v>
          </cell>
        </row>
      </sheetData>
      <sheetData sheetId="938">
        <row r="2">
          <cell r="A2">
            <v>0</v>
          </cell>
        </row>
      </sheetData>
      <sheetData sheetId="939">
        <row r="2">
          <cell r="A2">
            <v>0</v>
          </cell>
        </row>
      </sheetData>
      <sheetData sheetId="940">
        <row r="2">
          <cell r="A2">
            <v>0</v>
          </cell>
        </row>
      </sheetData>
      <sheetData sheetId="941">
        <row r="2">
          <cell r="A2">
            <v>0</v>
          </cell>
        </row>
      </sheetData>
      <sheetData sheetId="942">
        <row r="2">
          <cell r="A2">
            <v>0</v>
          </cell>
        </row>
      </sheetData>
      <sheetData sheetId="943">
        <row r="2">
          <cell r="A2">
            <v>0</v>
          </cell>
        </row>
      </sheetData>
      <sheetData sheetId="944">
        <row r="2">
          <cell r="A2">
            <v>0</v>
          </cell>
        </row>
      </sheetData>
      <sheetData sheetId="945">
        <row r="2">
          <cell r="A2">
            <v>0</v>
          </cell>
        </row>
      </sheetData>
      <sheetData sheetId="946">
        <row r="2">
          <cell r="A2">
            <v>0</v>
          </cell>
        </row>
      </sheetData>
      <sheetData sheetId="947">
        <row r="2">
          <cell r="A2">
            <v>0</v>
          </cell>
        </row>
      </sheetData>
      <sheetData sheetId="948">
        <row r="2">
          <cell r="A2">
            <v>0</v>
          </cell>
        </row>
      </sheetData>
      <sheetData sheetId="949">
        <row r="2">
          <cell r="A2">
            <v>0</v>
          </cell>
        </row>
      </sheetData>
      <sheetData sheetId="950">
        <row r="2">
          <cell r="A2">
            <v>0</v>
          </cell>
        </row>
      </sheetData>
      <sheetData sheetId="951">
        <row r="2">
          <cell r="A2">
            <v>0</v>
          </cell>
        </row>
      </sheetData>
      <sheetData sheetId="952">
        <row r="2">
          <cell r="A2">
            <v>0</v>
          </cell>
        </row>
      </sheetData>
      <sheetData sheetId="953">
        <row r="2">
          <cell r="A2">
            <v>0</v>
          </cell>
        </row>
      </sheetData>
      <sheetData sheetId="954">
        <row r="2">
          <cell r="A2">
            <v>0</v>
          </cell>
        </row>
      </sheetData>
      <sheetData sheetId="955">
        <row r="2">
          <cell r="A2">
            <v>0</v>
          </cell>
        </row>
      </sheetData>
      <sheetData sheetId="956">
        <row r="2">
          <cell r="A2">
            <v>0</v>
          </cell>
        </row>
      </sheetData>
      <sheetData sheetId="957">
        <row r="2">
          <cell r="A2">
            <v>0</v>
          </cell>
        </row>
      </sheetData>
      <sheetData sheetId="958">
        <row r="2">
          <cell r="A2">
            <v>0</v>
          </cell>
        </row>
      </sheetData>
      <sheetData sheetId="959">
        <row r="2">
          <cell r="A2">
            <v>0</v>
          </cell>
        </row>
      </sheetData>
      <sheetData sheetId="960">
        <row r="2">
          <cell r="A2">
            <v>0</v>
          </cell>
        </row>
      </sheetData>
      <sheetData sheetId="961">
        <row r="2">
          <cell r="A2">
            <v>0</v>
          </cell>
        </row>
      </sheetData>
      <sheetData sheetId="962">
        <row r="2">
          <cell r="A2">
            <v>0</v>
          </cell>
        </row>
      </sheetData>
      <sheetData sheetId="963">
        <row r="2">
          <cell r="A2">
            <v>0</v>
          </cell>
        </row>
      </sheetData>
      <sheetData sheetId="964">
        <row r="2">
          <cell r="A2">
            <v>0</v>
          </cell>
        </row>
      </sheetData>
      <sheetData sheetId="965">
        <row r="2">
          <cell r="A2">
            <v>0</v>
          </cell>
        </row>
      </sheetData>
      <sheetData sheetId="966">
        <row r="2">
          <cell r="A2">
            <v>0</v>
          </cell>
        </row>
      </sheetData>
      <sheetData sheetId="967">
        <row r="2">
          <cell r="A2">
            <v>0</v>
          </cell>
        </row>
      </sheetData>
      <sheetData sheetId="968">
        <row r="2">
          <cell r="A2">
            <v>0</v>
          </cell>
        </row>
      </sheetData>
      <sheetData sheetId="969">
        <row r="2">
          <cell r="A2">
            <v>0</v>
          </cell>
        </row>
      </sheetData>
      <sheetData sheetId="970">
        <row r="2">
          <cell r="A2">
            <v>0</v>
          </cell>
        </row>
      </sheetData>
      <sheetData sheetId="971">
        <row r="2">
          <cell r="A2">
            <v>0</v>
          </cell>
        </row>
      </sheetData>
      <sheetData sheetId="972">
        <row r="2">
          <cell r="A2">
            <v>0</v>
          </cell>
        </row>
      </sheetData>
      <sheetData sheetId="973">
        <row r="2">
          <cell r="A2">
            <v>0</v>
          </cell>
        </row>
      </sheetData>
      <sheetData sheetId="974">
        <row r="2">
          <cell r="A2">
            <v>0</v>
          </cell>
        </row>
      </sheetData>
      <sheetData sheetId="975">
        <row r="2">
          <cell r="A2">
            <v>0</v>
          </cell>
        </row>
      </sheetData>
      <sheetData sheetId="976">
        <row r="2">
          <cell r="A2">
            <v>0</v>
          </cell>
        </row>
      </sheetData>
      <sheetData sheetId="977">
        <row r="2">
          <cell r="A2">
            <v>0</v>
          </cell>
        </row>
      </sheetData>
      <sheetData sheetId="978">
        <row r="2">
          <cell r="A2">
            <v>0</v>
          </cell>
        </row>
      </sheetData>
      <sheetData sheetId="979">
        <row r="2">
          <cell r="A2">
            <v>0</v>
          </cell>
        </row>
      </sheetData>
      <sheetData sheetId="980">
        <row r="2">
          <cell r="A2">
            <v>0</v>
          </cell>
        </row>
      </sheetData>
      <sheetData sheetId="981">
        <row r="2">
          <cell r="A2">
            <v>0</v>
          </cell>
        </row>
      </sheetData>
      <sheetData sheetId="982">
        <row r="2">
          <cell r="A2">
            <v>0</v>
          </cell>
        </row>
      </sheetData>
      <sheetData sheetId="983">
        <row r="2">
          <cell r="A2">
            <v>0</v>
          </cell>
        </row>
      </sheetData>
      <sheetData sheetId="984">
        <row r="2">
          <cell r="A2">
            <v>0</v>
          </cell>
        </row>
      </sheetData>
      <sheetData sheetId="985">
        <row r="2">
          <cell r="A2">
            <v>0</v>
          </cell>
        </row>
      </sheetData>
      <sheetData sheetId="986">
        <row r="2">
          <cell r="A2">
            <v>0</v>
          </cell>
        </row>
      </sheetData>
      <sheetData sheetId="987">
        <row r="2">
          <cell r="A2">
            <v>0</v>
          </cell>
        </row>
      </sheetData>
      <sheetData sheetId="988">
        <row r="2">
          <cell r="A2">
            <v>0</v>
          </cell>
        </row>
      </sheetData>
      <sheetData sheetId="989">
        <row r="2">
          <cell r="A2">
            <v>0</v>
          </cell>
        </row>
      </sheetData>
      <sheetData sheetId="990">
        <row r="2">
          <cell r="A2">
            <v>0</v>
          </cell>
        </row>
      </sheetData>
      <sheetData sheetId="991">
        <row r="2">
          <cell r="A2">
            <v>0</v>
          </cell>
        </row>
      </sheetData>
      <sheetData sheetId="992">
        <row r="2">
          <cell r="A2">
            <v>0</v>
          </cell>
        </row>
      </sheetData>
      <sheetData sheetId="993">
        <row r="2">
          <cell r="A2">
            <v>0</v>
          </cell>
        </row>
      </sheetData>
      <sheetData sheetId="994">
        <row r="2">
          <cell r="A2">
            <v>0</v>
          </cell>
        </row>
      </sheetData>
      <sheetData sheetId="995">
        <row r="2">
          <cell r="A2">
            <v>0</v>
          </cell>
        </row>
      </sheetData>
      <sheetData sheetId="996">
        <row r="2">
          <cell r="A2">
            <v>0</v>
          </cell>
        </row>
      </sheetData>
      <sheetData sheetId="997">
        <row r="2">
          <cell r="A2">
            <v>0</v>
          </cell>
        </row>
      </sheetData>
      <sheetData sheetId="998">
        <row r="2">
          <cell r="A2">
            <v>0</v>
          </cell>
        </row>
      </sheetData>
      <sheetData sheetId="999">
        <row r="2">
          <cell r="A2">
            <v>0</v>
          </cell>
        </row>
      </sheetData>
      <sheetData sheetId="1000">
        <row r="2">
          <cell r="A2">
            <v>0</v>
          </cell>
        </row>
      </sheetData>
      <sheetData sheetId="1001">
        <row r="2">
          <cell r="A2">
            <v>0</v>
          </cell>
        </row>
      </sheetData>
      <sheetData sheetId="1002">
        <row r="2">
          <cell r="A2">
            <v>0</v>
          </cell>
        </row>
      </sheetData>
      <sheetData sheetId="1003">
        <row r="2">
          <cell r="A2">
            <v>0</v>
          </cell>
        </row>
      </sheetData>
      <sheetData sheetId="1004">
        <row r="2">
          <cell r="A2">
            <v>0</v>
          </cell>
        </row>
      </sheetData>
      <sheetData sheetId="1005">
        <row r="2">
          <cell r="A2">
            <v>0</v>
          </cell>
        </row>
      </sheetData>
      <sheetData sheetId="1006">
        <row r="2">
          <cell r="A2">
            <v>0</v>
          </cell>
        </row>
      </sheetData>
      <sheetData sheetId="1007">
        <row r="2">
          <cell r="A2">
            <v>0</v>
          </cell>
        </row>
      </sheetData>
      <sheetData sheetId="1008">
        <row r="2">
          <cell r="A2">
            <v>0</v>
          </cell>
        </row>
      </sheetData>
      <sheetData sheetId="1009">
        <row r="2">
          <cell r="A2">
            <v>0</v>
          </cell>
        </row>
      </sheetData>
      <sheetData sheetId="1010">
        <row r="2">
          <cell r="A2">
            <v>0</v>
          </cell>
        </row>
      </sheetData>
      <sheetData sheetId="1011">
        <row r="2">
          <cell r="A2">
            <v>0</v>
          </cell>
        </row>
      </sheetData>
      <sheetData sheetId="1012">
        <row r="2">
          <cell r="A2">
            <v>0</v>
          </cell>
        </row>
      </sheetData>
      <sheetData sheetId="1013">
        <row r="2">
          <cell r="A2">
            <v>0</v>
          </cell>
        </row>
      </sheetData>
      <sheetData sheetId="1014">
        <row r="2">
          <cell r="A2">
            <v>0</v>
          </cell>
        </row>
      </sheetData>
      <sheetData sheetId="1015">
        <row r="2">
          <cell r="A2">
            <v>0</v>
          </cell>
        </row>
      </sheetData>
      <sheetData sheetId="1016">
        <row r="2">
          <cell r="A2">
            <v>0</v>
          </cell>
        </row>
      </sheetData>
      <sheetData sheetId="1017">
        <row r="2">
          <cell r="A2">
            <v>0</v>
          </cell>
        </row>
      </sheetData>
      <sheetData sheetId="1018">
        <row r="2">
          <cell r="A2">
            <v>0</v>
          </cell>
        </row>
      </sheetData>
      <sheetData sheetId="1019">
        <row r="2">
          <cell r="A2">
            <v>0</v>
          </cell>
        </row>
      </sheetData>
      <sheetData sheetId="1020">
        <row r="2">
          <cell r="A2">
            <v>0</v>
          </cell>
        </row>
      </sheetData>
      <sheetData sheetId="1021">
        <row r="2">
          <cell r="A2">
            <v>0</v>
          </cell>
        </row>
      </sheetData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>
        <row r="2">
          <cell r="A2">
            <v>0</v>
          </cell>
        </row>
      </sheetData>
      <sheetData sheetId="1040" refreshError="1"/>
      <sheetData sheetId="1041" refreshError="1"/>
      <sheetData sheetId="1042" refreshError="1"/>
      <sheetData sheetId="1043" refreshError="1"/>
      <sheetData sheetId="1044">
        <row r="2">
          <cell r="A2">
            <v>0</v>
          </cell>
        </row>
      </sheetData>
      <sheetData sheetId="1045">
        <row r="2">
          <cell r="A2">
            <v>0</v>
          </cell>
        </row>
      </sheetData>
      <sheetData sheetId="1046" refreshError="1"/>
      <sheetData sheetId="1047" refreshError="1"/>
      <sheetData sheetId="1048" refreshError="1"/>
      <sheetData sheetId="1049" refreshError="1"/>
      <sheetData sheetId="1050"/>
      <sheetData sheetId="105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>
        <row r="2">
          <cell r="A2">
            <v>0</v>
          </cell>
        </row>
      </sheetData>
      <sheetData sheetId="1071">
        <row r="2">
          <cell r="A2">
            <v>0</v>
          </cell>
        </row>
      </sheetData>
      <sheetData sheetId="1072">
        <row r="2">
          <cell r="A2">
            <v>0</v>
          </cell>
        </row>
      </sheetData>
      <sheetData sheetId="1073"/>
      <sheetData sheetId="1074"/>
      <sheetData sheetId="1075"/>
      <sheetData sheetId="1076">
        <row r="2">
          <cell r="A2">
            <v>0</v>
          </cell>
        </row>
      </sheetData>
      <sheetData sheetId="1077">
        <row r="2">
          <cell r="A2">
            <v>0</v>
          </cell>
        </row>
      </sheetData>
      <sheetData sheetId="1078">
        <row r="2">
          <cell r="A2">
            <v>0</v>
          </cell>
        </row>
      </sheetData>
      <sheetData sheetId="1079">
        <row r="2">
          <cell r="A2">
            <v>0</v>
          </cell>
        </row>
      </sheetData>
      <sheetData sheetId="1080">
        <row r="2">
          <cell r="A2">
            <v>0</v>
          </cell>
        </row>
      </sheetData>
      <sheetData sheetId="1081"/>
      <sheetData sheetId="1082">
        <row r="2">
          <cell r="A2">
            <v>0</v>
          </cell>
        </row>
      </sheetData>
      <sheetData sheetId="1083">
        <row r="2">
          <cell r="B2">
            <v>0</v>
          </cell>
        </row>
      </sheetData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 refreshError="1"/>
      <sheetData sheetId="1098" refreshError="1"/>
      <sheetData sheetId="1099">
        <row r="2">
          <cell r="A2">
            <v>0</v>
          </cell>
        </row>
      </sheetData>
      <sheetData sheetId="1100"/>
      <sheetData sheetId="1101"/>
      <sheetData sheetId="1102"/>
      <sheetData sheetId="1103">
        <row r="2">
          <cell r="A2">
            <v>0</v>
          </cell>
        </row>
      </sheetData>
      <sheetData sheetId="1104"/>
      <sheetData sheetId="1105"/>
      <sheetData sheetId="1106"/>
      <sheetData sheetId="1107">
        <row r="2">
          <cell r="A2">
            <v>0</v>
          </cell>
        </row>
      </sheetData>
      <sheetData sheetId="1108"/>
      <sheetData sheetId="1109"/>
      <sheetData sheetId="1110">
        <row r="2">
          <cell r="A2">
            <v>0</v>
          </cell>
        </row>
      </sheetData>
      <sheetData sheetId="1111">
        <row r="2">
          <cell r="A2">
            <v>0</v>
          </cell>
        </row>
      </sheetData>
      <sheetData sheetId="1112"/>
      <sheetData sheetId="1113"/>
      <sheetData sheetId="1114"/>
      <sheetData sheetId="1115"/>
      <sheetData sheetId="1116"/>
      <sheetData sheetId="1117"/>
      <sheetData sheetId="1118">
        <row r="2">
          <cell r="A2">
            <v>0</v>
          </cell>
        </row>
      </sheetData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>
        <row r="2">
          <cell r="A2">
            <v>0</v>
          </cell>
        </row>
      </sheetData>
      <sheetData sheetId="1178">
        <row r="2">
          <cell r="A2">
            <v>0</v>
          </cell>
        </row>
      </sheetData>
      <sheetData sheetId="1179"/>
      <sheetData sheetId="1180"/>
      <sheetData sheetId="1181"/>
      <sheetData sheetId="1182"/>
      <sheetData sheetId="1183"/>
      <sheetData sheetId="1184"/>
      <sheetData sheetId="1185">
        <row r="2">
          <cell r="A2">
            <v>0</v>
          </cell>
        </row>
      </sheetData>
      <sheetData sheetId="1186">
        <row r="2">
          <cell r="A2">
            <v>0</v>
          </cell>
        </row>
      </sheetData>
      <sheetData sheetId="1187"/>
      <sheetData sheetId="1188"/>
      <sheetData sheetId="1189"/>
      <sheetData sheetId="1190"/>
      <sheetData sheetId="1191"/>
      <sheetData sheetId="1192"/>
      <sheetData sheetId="1193">
        <row r="2">
          <cell r="A2">
            <v>0</v>
          </cell>
        </row>
      </sheetData>
      <sheetData sheetId="1194">
        <row r="2">
          <cell r="A2">
            <v>0</v>
          </cell>
        </row>
      </sheetData>
      <sheetData sheetId="1195">
        <row r="2">
          <cell r="A2">
            <v>0</v>
          </cell>
        </row>
      </sheetData>
      <sheetData sheetId="1196">
        <row r="2">
          <cell r="A2">
            <v>0</v>
          </cell>
        </row>
      </sheetData>
      <sheetData sheetId="1197"/>
      <sheetData sheetId="1198"/>
      <sheetData sheetId="1199"/>
      <sheetData sheetId="1200"/>
      <sheetData sheetId="1201">
        <row r="2">
          <cell r="A2">
            <v>0</v>
          </cell>
        </row>
      </sheetData>
      <sheetData sheetId="1202">
        <row r="2">
          <cell r="A2">
            <v>0</v>
          </cell>
        </row>
      </sheetData>
      <sheetData sheetId="1203"/>
      <sheetData sheetId="1204">
        <row r="2">
          <cell r="A2">
            <v>0</v>
          </cell>
        </row>
      </sheetData>
      <sheetData sheetId="1205"/>
      <sheetData sheetId="1206"/>
      <sheetData sheetId="1207"/>
      <sheetData sheetId="1208"/>
      <sheetData sheetId="1209"/>
      <sheetData sheetId="1210"/>
      <sheetData sheetId="1211"/>
      <sheetData sheetId="1212">
        <row r="2">
          <cell r="A2">
            <v>0</v>
          </cell>
        </row>
      </sheetData>
      <sheetData sheetId="1213">
        <row r="2">
          <cell r="A2">
            <v>0</v>
          </cell>
        </row>
      </sheetData>
      <sheetData sheetId="1214">
        <row r="2">
          <cell r="A2">
            <v>0</v>
          </cell>
        </row>
      </sheetData>
      <sheetData sheetId="1215">
        <row r="2">
          <cell r="A2">
            <v>0</v>
          </cell>
        </row>
      </sheetData>
      <sheetData sheetId="1216">
        <row r="2">
          <cell r="A2">
            <v>0</v>
          </cell>
        </row>
      </sheetData>
      <sheetData sheetId="1217"/>
      <sheetData sheetId="1218">
        <row r="2">
          <cell r="A2">
            <v>0</v>
          </cell>
        </row>
      </sheetData>
      <sheetData sheetId="1219">
        <row r="2">
          <cell r="A2">
            <v>0</v>
          </cell>
        </row>
      </sheetData>
      <sheetData sheetId="1220">
        <row r="2">
          <cell r="A2">
            <v>0</v>
          </cell>
        </row>
      </sheetData>
      <sheetData sheetId="1221">
        <row r="2">
          <cell r="A2">
            <v>0</v>
          </cell>
        </row>
      </sheetData>
      <sheetData sheetId="1222">
        <row r="2">
          <cell r="A2">
            <v>0</v>
          </cell>
        </row>
      </sheetData>
      <sheetData sheetId="1223">
        <row r="2">
          <cell r="A2">
            <v>0</v>
          </cell>
        </row>
      </sheetData>
      <sheetData sheetId="1224">
        <row r="2">
          <cell r="A2">
            <v>0</v>
          </cell>
        </row>
      </sheetData>
      <sheetData sheetId="1225"/>
      <sheetData sheetId="1226">
        <row r="2">
          <cell r="A2">
            <v>0</v>
          </cell>
        </row>
      </sheetData>
      <sheetData sheetId="1227">
        <row r="2">
          <cell r="A2">
            <v>0</v>
          </cell>
        </row>
      </sheetData>
      <sheetData sheetId="1228">
        <row r="2">
          <cell r="A2">
            <v>0</v>
          </cell>
        </row>
      </sheetData>
      <sheetData sheetId="1229">
        <row r="2">
          <cell r="A2">
            <v>0</v>
          </cell>
        </row>
      </sheetData>
      <sheetData sheetId="1230">
        <row r="2">
          <cell r="A2">
            <v>0</v>
          </cell>
        </row>
      </sheetData>
      <sheetData sheetId="1231">
        <row r="2">
          <cell r="A2">
            <v>0</v>
          </cell>
        </row>
      </sheetData>
      <sheetData sheetId="1232">
        <row r="2">
          <cell r="A2">
            <v>0</v>
          </cell>
        </row>
      </sheetData>
      <sheetData sheetId="1233">
        <row r="2">
          <cell r="A2">
            <v>0</v>
          </cell>
        </row>
      </sheetData>
      <sheetData sheetId="1234">
        <row r="2">
          <cell r="A2">
            <v>0</v>
          </cell>
        </row>
      </sheetData>
      <sheetData sheetId="1235">
        <row r="2">
          <cell r="A2">
            <v>0</v>
          </cell>
        </row>
      </sheetData>
      <sheetData sheetId="1236">
        <row r="2">
          <cell r="A2">
            <v>0</v>
          </cell>
        </row>
      </sheetData>
      <sheetData sheetId="1237">
        <row r="2">
          <cell r="A2">
            <v>0</v>
          </cell>
        </row>
      </sheetData>
      <sheetData sheetId="1238">
        <row r="2">
          <cell r="A2">
            <v>0</v>
          </cell>
        </row>
      </sheetData>
      <sheetData sheetId="1239">
        <row r="2">
          <cell r="A2">
            <v>0</v>
          </cell>
        </row>
      </sheetData>
      <sheetData sheetId="1240">
        <row r="2">
          <cell r="A2">
            <v>0</v>
          </cell>
        </row>
      </sheetData>
      <sheetData sheetId="1241">
        <row r="2">
          <cell r="A2">
            <v>0</v>
          </cell>
        </row>
      </sheetData>
      <sheetData sheetId="1242">
        <row r="2">
          <cell r="A2">
            <v>0</v>
          </cell>
        </row>
      </sheetData>
      <sheetData sheetId="1243">
        <row r="2">
          <cell r="A2">
            <v>0</v>
          </cell>
        </row>
      </sheetData>
      <sheetData sheetId="1244">
        <row r="2">
          <cell r="A2">
            <v>0</v>
          </cell>
        </row>
      </sheetData>
      <sheetData sheetId="1245">
        <row r="2">
          <cell r="A2">
            <v>0</v>
          </cell>
        </row>
      </sheetData>
      <sheetData sheetId="1246">
        <row r="2">
          <cell r="A2">
            <v>0</v>
          </cell>
        </row>
      </sheetData>
      <sheetData sheetId="1247">
        <row r="2">
          <cell r="A2">
            <v>0</v>
          </cell>
        </row>
      </sheetData>
      <sheetData sheetId="1248">
        <row r="2">
          <cell r="A2">
            <v>0</v>
          </cell>
        </row>
      </sheetData>
      <sheetData sheetId="1249">
        <row r="2">
          <cell r="A2">
            <v>0</v>
          </cell>
        </row>
      </sheetData>
      <sheetData sheetId="1250">
        <row r="2">
          <cell r="A2">
            <v>0</v>
          </cell>
        </row>
      </sheetData>
      <sheetData sheetId="1251">
        <row r="2">
          <cell r="A2">
            <v>0</v>
          </cell>
        </row>
      </sheetData>
      <sheetData sheetId="1252">
        <row r="2">
          <cell r="A2">
            <v>0</v>
          </cell>
        </row>
      </sheetData>
      <sheetData sheetId="1253">
        <row r="2">
          <cell r="A2">
            <v>0</v>
          </cell>
        </row>
      </sheetData>
      <sheetData sheetId="1254">
        <row r="2">
          <cell r="A2">
            <v>0</v>
          </cell>
        </row>
      </sheetData>
      <sheetData sheetId="1255">
        <row r="2">
          <cell r="A2">
            <v>0</v>
          </cell>
        </row>
      </sheetData>
      <sheetData sheetId="1256">
        <row r="2">
          <cell r="A2">
            <v>0</v>
          </cell>
        </row>
      </sheetData>
      <sheetData sheetId="1257">
        <row r="2">
          <cell r="A2">
            <v>0</v>
          </cell>
        </row>
      </sheetData>
      <sheetData sheetId="1258">
        <row r="2">
          <cell r="A2">
            <v>0</v>
          </cell>
        </row>
      </sheetData>
      <sheetData sheetId="1259">
        <row r="2">
          <cell r="A2">
            <v>0</v>
          </cell>
        </row>
      </sheetData>
      <sheetData sheetId="1260">
        <row r="2">
          <cell r="A2">
            <v>0</v>
          </cell>
        </row>
      </sheetData>
      <sheetData sheetId="1261">
        <row r="2">
          <cell r="A2">
            <v>0</v>
          </cell>
        </row>
      </sheetData>
      <sheetData sheetId="1262">
        <row r="2">
          <cell r="A2">
            <v>0</v>
          </cell>
        </row>
      </sheetData>
      <sheetData sheetId="1263">
        <row r="2">
          <cell r="A2">
            <v>0</v>
          </cell>
        </row>
      </sheetData>
      <sheetData sheetId="1264">
        <row r="2">
          <cell r="A2">
            <v>0</v>
          </cell>
        </row>
      </sheetData>
      <sheetData sheetId="1265">
        <row r="2">
          <cell r="A2">
            <v>0</v>
          </cell>
        </row>
      </sheetData>
      <sheetData sheetId="1266">
        <row r="2">
          <cell r="A2">
            <v>0</v>
          </cell>
        </row>
      </sheetData>
      <sheetData sheetId="1267">
        <row r="2">
          <cell r="A2">
            <v>0</v>
          </cell>
        </row>
      </sheetData>
      <sheetData sheetId="1268">
        <row r="2">
          <cell r="A2">
            <v>0</v>
          </cell>
        </row>
      </sheetData>
      <sheetData sheetId="1269">
        <row r="2">
          <cell r="A2">
            <v>0</v>
          </cell>
        </row>
      </sheetData>
      <sheetData sheetId="1270">
        <row r="2">
          <cell r="A2">
            <v>0</v>
          </cell>
        </row>
      </sheetData>
      <sheetData sheetId="1271">
        <row r="2">
          <cell r="A2">
            <v>0</v>
          </cell>
        </row>
      </sheetData>
      <sheetData sheetId="1272">
        <row r="2">
          <cell r="A2">
            <v>0</v>
          </cell>
        </row>
      </sheetData>
      <sheetData sheetId="1273">
        <row r="2">
          <cell r="A2">
            <v>0</v>
          </cell>
        </row>
      </sheetData>
      <sheetData sheetId="1274">
        <row r="2">
          <cell r="A2">
            <v>0</v>
          </cell>
        </row>
      </sheetData>
      <sheetData sheetId="1275">
        <row r="2">
          <cell r="A2">
            <v>0</v>
          </cell>
        </row>
      </sheetData>
      <sheetData sheetId="1276">
        <row r="2">
          <cell r="A2">
            <v>0</v>
          </cell>
        </row>
      </sheetData>
      <sheetData sheetId="1277">
        <row r="2">
          <cell r="A2">
            <v>0</v>
          </cell>
        </row>
      </sheetData>
      <sheetData sheetId="1278">
        <row r="2">
          <cell r="A2">
            <v>0</v>
          </cell>
        </row>
      </sheetData>
      <sheetData sheetId="1279">
        <row r="2">
          <cell r="A2">
            <v>0</v>
          </cell>
        </row>
      </sheetData>
      <sheetData sheetId="1280">
        <row r="2">
          <cell r="A2">
            <v>0</v>
          </cell>
        </row>
      </sheetData>
      <sheetData sheetId="1281">
        <row r="2">
          <cell r="A2">
            <v>0</v>
          </cell>
        </row>
      </sheetData>
      <sheetData sheetId="1282">
        <row r="2">
          <cell r="A2">
            <v>0</v>
          </cell>
        </row>
      </sheetData>
      <sheetData sheetId="1283">
        <row r="2">
          <cell r="A2">
            <v>0</v>
          </cell>
        </row>
      </sheetData>
      <sheetData sheetId="1284">
        <row r="2">
          <cell r="A2">
            <v>0</v>
          </cell>
        </row>
      </sheetData>
      <sheetData sheetId="1285">
        <row r="2">
          <cell r="A2">
            <v>0</v>
          </cell>
        </row>
      </sheetData>
      <sheetData sheetId="1286">
        <row r="2">
          <cell r="A2">
            <v>0</v>
          </cell>
        </row>
      </sheetData>
      <sheetData sheetId="1287">
        <row r="2">
          <cell r="A2">
            <v>0</v>
          </cell>
        </row>
      </sheetData>
      <sheetData sheetId="1288">
        <row r="2">
          <cell r="A2">
            <v>0</v>
          </cell>
        </row>
      </sheetData>
      <sheetData sheetId="1289">
        <row r="2">
          <cell r="A2">
            <v>0</v>
          </cell>
        </row>
      </sheetData>
      <sheetData sheetId="1290">
        <row r="2">
          <cell r="A2">
            <v>0</v>
          </cell>
        </row>
      </sheetData>
      <sheetData sheetId="1291">
        <row r="2">
          <cell r="A2">
            <v>0</v>
          </cell>
        </row>
      </sheetData>
      <sheetData sheetId="1292">
        <row r="2">
          <cell r="A2">
            <v>0</v>
          </cell>
        </row>
      </sheetData>
      <sheetData sheetId="1293">
        <row r="2">
          <cell r="A2">
            <v>0</v>
          </cell>
        </row>
      </sheetData>
      <sheetData sheetId="1294">
        <row r="2">
          <cell r="A2">
            <v>0</v>
          </cell>
        </row>
      </sheetData>
      <sheetData sheetId="1295">
        <row r="2">
          <cell r="A2">
            <v>0</v>
          </cell>
        </row>
      </sheetData>
      <sheetData sheetId="1296">
        <row r="2">
          <cell r="A2">
            <v>0</v>
          </cell>
        </row>
      </sheetData>
      <sheetData sheetId="1297">
        <row r="2">
          <cell r="A2">
            <v>0</v>
          </cell>
        </row>
      </sheetData>
      <sheetData sheetId="1298">
        <row r="2">
          <cell r="A2">
            <v>0</v>
          </cell>
        </row>
      </sheetData>
      <sheetData sheetId="1299">
        <row r="2">
          <cell r="A2">
            <v>0</v>
          </cell>
        </row>
      </sheetData>
      <sheetData sheetId="1300">
        <row r="2">
          <cell r="A2">
            <v>0</v>
          </cell>
        </row>
      </sheetData>
      <sheetData sheetId="1301">
        <row r="2">
          <cell r="A2">
            <v>0</v>
          </cell>
        </row>
      </sheetData>
      <sheetData sheetId="1302">
        <row r="2">
          <cell r="A2">
            <v>0</v>
          </cell>
        </row>
      </sheetData>
      <sheetData sheetId="1303">
        <row r="2">
          <cell r="A2">
            <v>0</v>
          </cell>
        </row>
      </sheetData>
      <sheetData sheetId="1304">
        <row r="2">
          <cell r="A2">
            <v>0</v>
          </cell>
        </row>
      </sheetData>
      <sheetData sheetId="1305">
        <row r="2">
          <cell r="A2">
            <v>0</v>
          </cell>
        </row>
      </sheetData>
      <sheetData sheetId="1306">
        <row r="2">
          <cell r="A2">
            <v>0</v>
          </cell>
        </row>
      </sheetData>
      <sheetData sheetId="1307">
        <row r="2">
          <cell r="A2">
            <v>0</v>
          </cell>
        </row>
      </sheetData>
      <sheetData sheetId="1308">
        <row r="2">
          <cell r="A2">
            <v>0</v>
          </cell>
        </row>
      </sheetData>
      <sheetData sheetId="1309">
        <row r="2">
          <cell r="A2">
            <v>0</v>
          </cell>
        </row>
      </sheetData>
      <sheetData sheetId="1310">
        <row r="2">
          <cell r="A2">
            <v>0</v>
          </cell>
        </row>
      </sheetData>
      <sheetData sheetId="1311">
        <row r="2">
          <cell r="A2">
            <v>0</v>
          </cell>
        </row>
      </sheetData>
      <sheetData sheetId="1312">
        <row r="2">
          <cell r="A2">
            <v>0</v>
          </cell>
        </row>
      </sheetData>
      <sheetData sheetId="1313">
        <row r="2">
          <cell r="A2">
            <v>0</v>
          </cell>
        </row>
      </sheetData>
      <sheetData sheetId="1314">
        <row r="2">
          <cell r="A2">
            <v>0</v>
          </cell>
        </row>
      </sheetData>
      <sheetData sheetId="1315">
        <row r="2">
          <cell r="A2">
            <v>0</v>
          </cell>
        </row>
      </sheetData>
      <sheetData sheetId="1316">
        <row r="2">
          <cell r="A2">
            <v>0</v>
          </cell>
        </row>
      </sheetData>
      <sheetData sheetId="1317">
        <row r="2">
          <cell r="A2">
            <v>0</v>
          </cell>
        </row>
      </sheetData>
      <sheetData sheetId="1318">
        <row r="2">
          <cell r="A2">
            <v>0</v>
          </cell>
        </row>
      </sheetData>
      <sheetData sheetId="1319">
        <row r="2">
          <cell r="A2">
            <v>0</v>
          </cell>
        </row>
      </sheetData>
      <sheetData sheetId="1320">
        <row r="2">
          <cell r="A2">
            <v>0</v>
          </cell>
        </row>
      </sheetData>
      <sheetData sheetId="1321">
        <row r="2">
          <cell r="A2">
            <v>0</v>
          </cell>
        </row>
      </sheetData>
      <sheetData sheetId="1322">
        <row r="2">
          <cell r="A2">
            <v>0</v>
          </cell>
        </row>
      </sheetData>
      <sheetData sheetId="1323">
        <row r="2">
          <cell r="A2">
            <v>0</v>
          </cell>
        </row>
      </sheetData>
      <sheetData sheetId="1324">
        <row r="2">
          <cell r="A2">
            <v>0</v>
          </cell>
        </row>
      </sheetData>
      <sheetData sheetId="1325">
        <row r="2">
          <cell r="A2">
            <v>0</v>
          </cell>
        </row>
      </sheetData>
      <sheetData sheetId="1326">
        <row r="2">
          <cell r="A2">
            <v>0</v>
          </cell>
        </row>
      </sheetData>
      <sheetData sheetId="1327">
        <row r="5">
          <cell r="B5" t="str">
            <v>T1</v>
          </cell>
        </row>
      </sheetData>
      <sheetData sheetId="1328">
        <row r="2">
          <cell r="B2">
            <v>100</v>
          </cell>
        </row>
      </sheetData>
      <sheetData sheetId="1329">
        <row r="2">
          <cell r="A2">
            <v>0</v>
          </cell>
        </row>
      </sheetData>
      <sheetData sheetId="1330">
        <row r="2">
          <cell r="A2">
            <v>0</v>
          </cell>
        </row>
      </sheetData>
      <sheetData sheetId="1331">
        <row r="2">
          <cell r="A2">
            <v>0</v>
          </cell>
        </row>
      </sheetData>
      <sheetData sheetId="1332">
        <row r="2">
          <cell r="A2">
            <v>0</v>
          </cell>
        </row>
      </sheetData>
      <sheetData sheetId="1333">
        <row r="2">
          <cell r="A2">
            <v>0</v>
          </cell>
        </row>
      </sheetData>
      <sheetData sheetId="1334">
        <row r="2">
          <cell r="A2">
            <v>0</v>
          </cell>
        </row>
      </sheetData>
      <sheetData sheetId="1335">
        <row r="5">
          <cell r="B5" t="str">
            <v>T1</v>
          </cell>
        </row>
      </sheetData>
      <sheetData sheetId="1336">
        <row r="2">
          <cell r="B2">
            <v>100</v>
          </cell>
        </row>
      </sheetData>
      <sheetData sheetId="1337">
        <row r="2">
          <cell r="A2">
            <v>0</v>
          </cell>
        </row>
      </sheetData>
      <sheetData sheetId="1338">
        <row r="2">
          <cell r="A2">
            <v>0</v>
          </cell>
        </row>
      </sheetData>
      <sheetData sheetId="1339">
        <row r="5">
          <cell r="B5" t="str">
            <v>T1</v>
          </cell>
        </row>
      </sheetData>
      <sheetData sheetId="1340">
        <row r="2">
          <cell r="B2">
            <v>100</v>
          </cell>
        </row>
      </sheetData>
      <sheetData sheetId="1341">
        <row r="2">
          <cell r="A2">
            <v>0</v>
          </cell>
        </row>
      </sheetData>
      <sheetData sheetId="1342">
        <row r="2">
          <cell r="A2">
            <v>0</v>
          </cell>
        </row>
      </sheetData>
      <sheetData sheetId="1343"/>
      <sheetData sheetId="1344"/>
      <sheetData sheetId="1345"/>
      <sheetData sheetId="1346"/>
      <sheetData sheetId="1347">
        <row r="5">
          <cell r="B5" t="str">
            <v>T1</v>
          </cell>
        </row>
      </sheetData>
      <sheetData sheetId="1348">
        <row r="2">
          <cell r="B2">
            <v>100</v>
          </cell>
        </row>
      </sheetData>
      <sheetData sheetId="1349">
        <row r="2">
          <cell r="A2">
            <v>0</v>
          </cell>
        </row>
      </sheetData>
      <sheetData sheetId="1350">
        <row r="2">
          <cell r="A2">
            <v>0</v>
          </cell>
        </row>
      </sheetData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>
        <row r="2">
          <cell r="A2">
            <v>0</v>
          </cell>
        </row>
      </sheetData>
      <sheetData sheetId="1410">
        <row r="2">
          <cell r="A2">
            <v>0</v>
          </cell>
        </row>
      </sheetData>
      <sheetData sheetId="1411"/>
      <sheetData sheetId="1412"/>
      <sheetData sheetId="1413"/>
      <sheetData sheetId="1414"/>
      <sheetData sheetId="1415"/>
      <sheetData sheetId="1416"/>
      <sheetData sheetId="1417">
        <row r="2">
          <cell r="A2">
            <v>0</v>
          </cell>
        </row>
      </sheetData>
      <sheetData sheetId="1418">
        <row r="2">
          <cell r="A2">
            <v>0</v>
          </cell>
        </row>
      </sheetData>
      <sheetData sheetId="1419"/>
      <sheetData sheetId="1420"/>
      <sheetData sheetId="1421"/>
      <sheetData sheetId="1422"/>
      <sheetData sheetId="1423"/>
      <sheetData sheetId="1424"/>
      <sheetData sheetId="1425">
        <row r="2">
          <cell r="A2">
            <v>0</v>
          </cell>
        </row>
      </sheetData>
      <sheetData sheetId="1426">
        <row r="2">
          <cell r="A2">
            <v>0</v>
          </cell>
        </row>
      </sheetData>
      <sheetData sheetId="1427">
        <row r="2">
          <cell r="A2">
            <v>0</v>
          </cell>
        </row>
      </sheetData>
      <sheetData sheetId="1428">
        <row r="2">
          <cell r="A2">
            <v>0</v>
          </cell>
        </row>
      </sheetData>
      <sheetData sheetId="1429"/>
      <sheetData sheetId="1430"/>
      <sheetData sheetId="1431"/>
      <sheetData sheetId="1432"/>
      <sheetData sheetId="1433">
        <row r="2">
          <cell r="A2">
            <v>0</v>
          </cell>
        </row>
      </sheetData>
      <sheetData sheetId="1434">
        <row r="2">
          <cell r="A2">
            <v>0</v>
          </cell>
        </row>
      </sheetData>
      <sheetData sheetId="1435"/>
      <sheetData sheetId="1436">
        <row r="2">
          <cell r="A2">
            <v>0</v>
          </cell>
        </row>
      </sheetData>
      <sheetData sheetId="1437"/>
      <sheetData sheetId="1438"/>
      <sheetData sheetId="1439"/>
      <sheetData sheetId="1440"/>
      <sheetData sheetId="1441"/>
      <sheetData sheetId="1442"/>
      <sheetData sheetId="1443">
        <row r="2">
          <cell r="A2">
            <v>0</v>
          </cell>
        </row>
      </sheetData>
      <sheetData sheetId="1444">
        <row r="2">
          <cell r="A2">
            <v>0</v>
          </cell>
        </row>
      </sheetData>
      <sheetData sheetId="1445">
        <row r="2">
          <cell r="A2">
            <v>0</v>
          </cell>
        </row>
      </sheetData>
      <sheetData sheetId="1446">
        <row r="2">
          <cell r="A2">
            <v>0</v>
          </cell>
        </row>
      </sheetData>
      <sheetData sheetId="1447">
        <row r="2">
          <cell r="A2">
            <v>0</v>
          </cell>
        </row>
      </sheetData>
      <sheetData sheetId="1448">
        <row r="2">
          <cell r="A2">
            <v>0</v>
          </cell>
        </row>
      </sheetData>
      <sheetData sheetId="1449">
        <row r="2">
          <cell r="A2">
            <v>0</v>
          </cell>
        </row>
      </sheetData>
      <sheetData sheetId="1450"/>
      <sheetData sheetId="1451">
        <row r="2">
          <cell r="A2">
            <v>0</v>
          </cell>
        </row>
      </sheetData>
      <sheetData sheetId="1452">
        <row r="2">
          <cell r="A2">
            <v>0</v>
          </cell>
        </row>
      </sheetData>
      <sheetData sheetId="1453">
        <row r="2">
          <cell r="A2">
            <v>0</v>
          </cell>
        </row>
      </sheetData>
      <sheetData sheetId="1454">
        <row r="2">
          <cell r="A2">
            <v>0</v>
          </cell>
        </row>
      </sheetData>
      <sheetData sheetId="1455">
        <row r="2">
          <cell r="A2">
            <v>0</v>
          </cell>
        </row>
      </sheetData>
      <sheetData sheetId="1456">
        <row r="2">
          <cell r="A2">
            <v>0</v>
          </cell>
        </row>
      </sheetData>
      <sheetData sheetId="1457">
        <row r="2">
          <cell r="A2">
            <v>0</v>
          </cell>
        </row>
      </sheetData>
      <sheetData sheetId="1458">
        <row r="2">
          <cell r="A2">
            <v>0</v>
          </cell>
        </row>
      </sheetData>
      <sheetData sheetId="1459">
        <row r="2">
          <cell r="A2">
            <v>0</v>
          </cell>
        </row>
      </sheetData>
      <sheetData sheetId="1460">
        <row r="2">
          <cell r="A2">
            <v>0</v>
          </cell>
        </row>
      </sheetData>
      <sheetData sheetId="1461">
        <row r="2">
          <cell r="A2">
            <v>0</v>
          </cell>
        </row>
      </sheetData>
      <sheetData sheetId="1462">
        <row r="2">
          <cell r="A2">
            <v>0</v>
          </cell>
        </row>
      </sheetData>
      <sheetData sheetId="1463">
        <row r="2">
          <cell r="A2">
            <v>0</v>
          </cell>
        </row>
      </sheetData>
      <sheetData sheetId="1464">
        <row r="2">
          <cell r="A2">
            <v>0</v>
          </cell>
        </row>
      </sheetData>
      <sheetData sheetId="1465">
        <row r="2">
          <cell r="A2">
            <v>0</v>
          </cell>
        </row>
      </sheetData>
      <sheetData sheetId="1466">
        <row r="2">
          <cell r="A2">
            <v>0</v>
          </cell>
        </row>
      </sheetData>
      <sheetData sheetId="1467">
        <row r="2">
          <cell r="A2">
            <v>0</v>
          </cell>
        </row>
      </sheetData>
      <sheetData sheetId="1468">
        <row r="2">
          <cell r="A2">
            <v>0</v>
          </cell>
        </row>
      </sheetData>
      <sheetData sheetId="1469">
        <row r="2">
          <cell r="A2">
            <v>0</v>
          </cell>
        </row>
      </sheetData>
      <sheetData sheetId="1470">
        <row r="2">
          <cell r="A2">
            <v>0</v>
          </cell>
        </row>
      </sheetData>
      <sheetData sheetId="1471">
        <row r="2">
          <cell r="A2">
            <v>0</v>
          </cell>
        </row>
      </sheetData>
      <sheetData sheetId="1472">
        <row r="2">
          <cell r="A2">
            <v>0</v>
          </cell>
        </row>
      </sheetData>
      <sheetData sheetId="1473">
        <row r="2">
          <cell r="A2">
            <v>0</v>
          </cell>
        </row>
      </sheetData>
      <sheetData sheetId="1474">
        <row r="2">
          <cell r="A2">
            <v>0</v>
          </cell>
        </row>
      </sheetData>
      <sheetData sheetId="1475">
        <row r="2">
          <cell r="A2">
            <v>0</v>
          </cell>
        </row>
      </sheetData>
      <sheetData sheetId="1476">
        <row r="2">
          <cell r="A2">
            <v>0</v>
          </cell>
        </row>
      </sheetData>
      <sheetData sheetId="1477">
        <row r="2">
          <cell r="A2">
            <v>0</v>
          </cell>
        </row>
      </sheetData>
      <sheetData sheetId="1478">
        <row r="2">
          <cell r="A2">
            <v>0</v>
          </cell>
        </row>
      </sheetData>
      <sheetData sheetId="1479">
        <row r="2">
          <cell r="A2">
            <v>0</v>
          </cell>
        </row>
      </sheetData>
      <sheetData sheetId="1480">
        <row r="2">
          <cell r="A2">
            <v>0</v>
          </cell>
        </row>
      </sheetData>
      <sheetData sheetId="1481">
        <row r="2">
          <cell r="A2">
            <v>0</v>
          </cell>
        </row>
      </sheetData>
      <sheetData sheetId="1482">
        <row r="2">
          <cell r="A2">
            <v>0</v>
          </cell>
        </row>
      </sheetData>
      <sheetData sheetId="1483">
        <row r="2">
          <cell r="A2">
            <v>0</v>
          </cell>
        </row>
      </sheetData>
      <sheetData sheetId="1484">
        <row r="2">
          <cell r="A2">
            <v>0</v>
          </cell>
        </row>
      </sheetData>
      <sheetData sheetId="1485">
        <row r="2">
          <cell r="A2">
            <v>0</v>
          </cell>
        </row>
      </sheetData>
      <sheetData sheetId="1486">
        <row r="2">
          <cell r="A2">
            <v>0</v>
          </cell>
        </row>
      </sheetData>
      <sheetData sheetId="1487">
        <row r="2">
          <cell r="A2">
            <v>0</v>
          </cell>
        </row>
      </sheetData>
      <sheetData sheetId="1488">
        <row r="2">
          <cell r="A2">
            <v>0</v>
          </cell>
        </row>
      </sheetData>
      <sheetData sheetId="1489">
        <row r="2">
          <cell r="A2">
            <v>0</v>
          </cell>
        </row>
      </sheetData>
      <sheetData sheetId="1490">
        <row r="2">
          <cell r="A2">
            <v>0</v>
          </cell>
        </row>
      </sheetData>
      <sheetData sheetId="1491">
        <row r="2">
          <cell r="A2">
            <v>0</v>
          </cell>
        </row>
      </sheetData>
      <sheetData sheetId="1492"/>
      <sheetData sheetId="1493">
        <row r="2">
          <cell r="A2">
            <v>0</v>
          </cell>
        </row>
      </sheetData>
      <sheetData sheetId="1494">
        <row r="2">
          <cell r="A2">
            <v>0</v>
          </cell>
        </row>
      </sheetData>
      <sheetData sheetId="1495">
        <row r="2">
          <cell r="A2">
            <v>0</v>
          </cell>
        </row>
      </sheetData>
      <sheetData sheetId="1496">
        <row r="2">
          <cell r="A2">
            <v>0</v>
          </cell>
        </row>
      </sheetData>
      <sheetData sheetId="1497">
        <row r="2">
          <cell r="A2">
            <v>0</v>
          </cell>
        </row>
      </sheetData>
      <sheetData sheetId="1498">
        <row r="2">
          <cell r="A2">
            <v>0</v>
          </cell>
        </row>
      </sheetData>
      <sheetData sheetId="1499">
        <row r="2">
          <cell r="A2">
            <v>0</v>
          </cell>
        </row>
      </sheetData>
      <sheetData sheetId="1500"/>
      <sheetData sheetId="1501">
        <row r="2">
          <cell r="A2">
            <v>0</v>
          </cell>
        </row>
      </sheetData>
      <sheetData sheetId="1502">
        <row r="2">
          <cell r="A2">
            <v>0</v>
          </cell>
        </row>
      </sheetData>
      <sheetData sheetId="1503">
        <row r="2">
          <cell r="A2">
            <v>0</v>
          </cell>
        </row>
      </sheetData>
      <sheetData sheetId="1504">
        <row r="2">
          <cell r="A2">
            <v>0</v>
          </cell>
        </row>
      </sheetData>
      <sheetData sheetId="1505"/>
      <sheetData sheetId="1506"/>
      <sheetData sheetId="1507"/>
      <sheetData sheetId="1508"/>
      <sheetData sheetId="1509"/>
      <sheetData sheetId="1510"/>
      <sheetData sheetId="1511"/>
      <sheetData sheetId="1512">
        <row r="2">
          <cell r="A2">
            <v>0</v>
          </cell>
        </row>
      </sheetData>
      <sheetData sheetId="1513">
        <row r="2">
          <cell r="A2">
            <v>0</v>
          </cell>
        </row>
      </sheetData>
      <sheetData sheetId="1514"/>
      <sheetData sheetId="1515"/>
      <sheetData sheetId="1516"/>
      <sheetData sheetId="1517"/>
      <sheetData sheetId="1518"/>
      <sheetData sheetId="1519"/>
      <sheetData sheetId="1520">
        <row r="2">
          <cell r="A2">
            <v>0</v>
          </cell>
        </row>
      </sheetData>
      <sheetData sheetId="1521">
        <row r="2">
          <cell r="A2">
            <v>0</v>
          </cell>
        </row>
      </sheetData>
      <sheetData sheetId="1522"/>
      <sheetData sheetId="1523"/>
      <sheetData sheetId="1524"/>
      <sheetData sheetId="1525"/>
      <sheetData sheetId="1526"/>
      <sheetData sheetId="1527"/>
      <sheetData sheetId="1528">
        <row r="2">
          <cell r="A2">
            <v>0</v>
          </cell>
        </row>
      </sheetData>
      <sheetData sheetId="1529">
        <row r="2">
          <cell r="A2">
            <v>0</v>
          </cell>
        </row>
      </sheetData>
      <sheetData sheetId="1530">
        <row r="2">
          <cell r="A2">
            <v>0</v>
          </cell>
        </row>
      </sheetData>
      <sheetData sheetId="1531">
        <row r="2">
          <cell r="A2">
            <v>0</v>
          </cell>
        </row>
      </sheetData>
      <sheetData sheetId="1532"/>
      <sheetData sheetId="1533"/>
      <sheetData sheetId="1534"/>
      <sheetData sheetId="1535"/>
      <sheetData sheetId="1536">
        <row r="2">
          <cell r="A2">
            <v>0</v>
          </cell>
        </row>
      </sheetData>
      <sheetData sheetId="1537">
        <row r="2">
          <cell r="A2">
            <v>0</v>
          </cell>
        </row>
      </sheetData>
      <sheetData sheetId="1538"/>
      <sheetData sheetId="1539">
        <row r="2">
          <cell r="A2">
            <v>0</v>
          </cell>
        </row>
      </sheetData>
      <sheetData sheetId="1540"/>
      <sheetData sheetId="1541"/>
      <sheetData sheetId="1542"/>
      <sheetData sheetId="1543"/>
      <sheetData sheetId="1544"/>
      <sheetData sheetId="1545"/>
      <sheetData sheetId="1546"/>
      <sheetData sheetId="1547">
        <row r="2">
          <cell r="A2">
            <v>0</v>
          </cell>
        </row>
      </sheetData>
      <sheetData sheetId="1548">
        <row r="2">
          <cell r="A2">
            <v>0</v>
          </cell>
        </row>
      </sheetData>
      <sheetData sheetId="1549">
        <row r="2">
          <cell r="A2">
            <v>0</v>
          </cell>
        </row>
      </sheetData>
      <sheetData sheetId="1550">
        <row r="2">
          <cell r="A2">
            <v>0</v>
          </cell>
        </row>
      </sheetData>
      <sheetData sheetId="1551">
        <row r="2">
          <cell r="A2">
            <v>0</v>
          </cell>
        </row>
      </sheetData>
      <sheetData sheetId="1552"/>
      <sheetData sheetId="1553">
        <row r="2">
          <cell r="A2">
            <v>0</v>
          </cell>
        </row>
      </sheetData>
      <sheetData sheetId="1554">
        <row r="2">
          <cell r="A2">
            <v>0</v>
          </cell>
        </row>
      </sheetData>
      <sheetData sheetId="1555">
        <row r="2">
          <cell r="A2">
            <v>0</v>
          </cell>
        </row>
      </sheetData>
      <sheetData sheetId="1556">
        <row r="2">
          <cell r="A2">
            <v>0</v>
          </cell>
        </row>
      </sheetData>
      <sheetData sheetId="1557">
        <row r="2">
          <cell r="A2">
            <v>0</v>
          </cell>
        </row>
      </sheetData>
      <sheetData sheetId="1558">
        <row r="2">
          <cell r="A2">
            <v>0</v>
          </cell>
        </row>
      </sheetData>
      <sheetData sheetId="1559">
        <row r="2">
          <cell r="A2">
            <v>0</v>
          </cell>
        </row>
      </sheetData>
      <sheetData sheetId="1560"/>
      <sheetData sheetId="1561">
        <row r="2">
          <cell r="A2">
            <v>0</v>
          </cell>
        </row>
      </sheetData>
      <sheetData sheetId="1562">
        <row r="2">
          <cell r="A2">
            <v>0</v>
          </cell>
        </row>
      </sheetData>
      <sheetData sheetId="1563">
        <row r="2">
          <cell r="A2">
            <v>0</v>
          </cell>
        </row>
      </sheetData>
      <sheetData sheetId="1564">
        <row r="2">
          <cell r="A2">
            <v>0</v>
          </cell>
        </row>
      </sheetData>
      <sheetData sheetId="1565">
        <row r="2">
          <cell r="A2">
            <v>0</v>
          </cell>
        </row>
      </sheetData>
      <sheetData sheetId="1566">
        <row r="2">
          <cell r="A2">
            <v>0</v>
          </cell>
        </row>
      </sheetData>
      <sheetData sheetId="1567">
        <row r="2">
          <cell r="A2">
            <v>0</v>
          </cell>
        </row>
      </sheetData>
      <sheetData sheetId="1568">
        <row r="2">
          <cell r="A2">
            <v>0</v>
          </cell>
        </row>
      </sheetData>
      <sheetData sheetId="1569">
        <row r="2">
          <cell r="A2">
            <v>0</v>
          </cell>
        </row>
      </sheetData>
      <sheetData sheetId="1570">
        <row r="2">
          <cell r="A2">
            <v>0</v>
          </cell>
        </row>
      </sheetData>
      <sheetData sheetId="1571">
        <row r="2">
          <cell r="A2">
            <v>0</v>
          </cell>
        </row>
      </sheetData>
      <sheetData sheetId="1572">
        <row r="2">
          <cell r="A2">
            <v>0</v>
          </cell>
        </row>
      </sheetData>
      <sheetData sheetId="1573">
        <row r="2">
          <cell r="A2">
            <v>0</v>
          </cell>
        </row>
      </sheetData>
      <sheetData sheetId="1574">
        <row r="2">
          <cell r="A2">
            <v>0</v>
          </cell>
        </row>
      </sheetData>
      <sheetData sheetId="1575">
        <row r="2">
          <cell r="A2">
            <v>0</v>
          </cell>
        </row>
      </sheetData>
      <sheetData sheetId="1576">
        <row r="2">
          <cell r="A2">
            <v>0</v>
          </cell>
        </row>
      </sheetData>
      <sheetData sheetId="1577">
        <row r="2">
          <cell r="A2">
            <v>0</v>
          </cell>
        </row>
      </sheetData>
      <sheetData sheetId="1578">
        <row r="2">
          <cell r="A2">
            <v>0</v>
          </cell>
        </row>
      </sheetData>
      <sheetData sheetId="1579">
        <row r="2">
          <cell r="A2">
            <v>0</v>
          </cell>
        </row>
      </sheetData>
      <sheetData sheetId="1580">
        <row r="2">
          <cell r="A2">
            <v>0</v>
          </cell>
        </row>
      </sheetData>
      <sheetData sheetId="1581">
        <row r="2">
          <cell r="A2">
            <v>0</v>
          </cell>
        </row>
      </sheetData>
      <sheetData sheetId="1582">
        <row r="2">
          <cell r="A2">
            <v>0</v>
          </cell>
        </row>
      </sheetData>
      <sheetData sheetId="1583">
        <row r="2">
          <cell r="A2">
            <v>0</v>
          </cell>
        </row>
      </sheetData>
      <sheetData sheetId="1584">
        <row r="2">
          <cell r="A2">
            <v>0</v>
          </cell>
        </row>
      </sheetData>
      <sheetData sheetId="1585">
        <row r="2">
          <cell r="A2">
            <v>0</v>
          </cell>
        </row>
      </sheetData>
      <sheetData sheetId="1586">
        <row r="2">
          <cell r="A2">
            <v>0</v>
          </cell>
        </row>
      </sheetData>
      <sheetData sheetId="1587">
        <row r="2">
          <cell r="A2">
            <v>0</v>
          </cell>
        </row>
      </sheetData>
      <sheetData sheetId="1588">
        <row r="2">
          <cell r="A2">
            <v>0</v>
          </cell>
        </row>
      </sheetData>
      <sheetData sheetId="1589">
        <row r="2">
          <cell r="A2">
            <v>0</v>
          </cell>
        </row>
      </sheetData>
      <sheetData sheetId="1590">
        <row r="2">
          <cell r="A2">
            <v>0</v>
          </cell>
        </row>
      </sheetData>
      <sheetData sheetId="1591">
        <row r="2">
          <cell r="A2">
            <v>0</v>
          </cell>
        </row>
      </sheetData>
      <sheetData sheetId="1592">
        <row r="2">
          <cell r="A2">
            <v>0</v>
          </cell>
        </row>
      </sheetData>
      <sheetData sheetId="1593">
        <row r="2">
          <cell r="A2">
            <v>0</v>
          </cell>
        </row>
      </sheetData>
      <sheetData sheetId="1594">
        <row r="2">
          <cell r="A2">
            <v>0</v>
          </cell>
        </row>
      </sheetData>
      <sheetData sheetId="1595">
        <row r="2">
          <cell r="A2">
            <v>0</v>
          </cell>
        </row>
      </sheetData>
      <sheetData sheetId="1596">
        <row r="2">
          <cell r="A2">
            <v>0</v>
          </cell>
        </row>
      </sheetData>
      <sheetData sheetId="1597">
        <row r="2">
          <cell r="A2">
            <v>0</v>
          </cell>
        </row>
      </sheetData>
      <sheetData sheetId="1598">
        <row r="2">
          <cell r="A2">
            <v>0</v>
          </cell>
        </row>
      </sheetData>
      <sheetData sheetId="1599">
        <row r="2">
          <cell r="A2">
            <v>0</v>
          </cell>
        </row>
      </sheetData>
      <sheetData sheetId="1600">
        <row r="2">
          <cell r="A2">
            <v>0</v>
          </cell>
        </row>
      </sheetData>
      <sheetData sheetId="1601">
        <row r="2">
          <cell r="A2">
            <v>0</v>
          </cell>
        </row>
      </sheetData>
      <sheetData sheetId="1602">
        <row r="2">
          <cell r="A2">
            <v>0</v>
          </cell>
        </row>
      </sheetData>
      <sheetData sheetId="1603">
        <row r="2">
          <cell r="A2">
            <v>0</v>
          </cell>
        </row>
      </sheetData>
      <sheetData sheetId="1604">
        <row r="2">
          <cell r="A2">
            <v>0</v>
          </cell>
        </row>
      </sheetData>
      <sheetData sheetId="1605">
        <row r="2">
          <cell r="A2">
            <v>0</v>
          </cell>
        </row>
      </sheetData>
      <sheetData sheetId="1606">
        <row r="2">
          <cell r="A2">
            <v>0</v>
          </cell>
        </row>
      </sheetData>
      <sheetData sheetId="1607">
        <row r="2">
          <cell r="A2">
            <v>0</v>
          </cell>
        </row>
      </sheetData>
      <sheetData sheetId="1608">
        <row r="2">
          <cell r="A2">
            <v>0</v>
          </cell>
        </row>
      </sheetData>
      <sheetData sheetId="1609">
        <row r="2">
          <cell r="A2">
            <v>0</v>
          </cell>
        </row>
      </sheetData>
      <sheetData sheetId="1610">
        <row r="2">
          <cell r="A2">
            <v>0</v>
          </cell>
        </row>
      </sheetData>
      <sheetData sheetId="1611">
        <row r="2">
          <cell r="A2">
            <v>0</v>
          </cell>
        </row>
      </sheetData>
      <sheetData sheetId="1612">
        <row r="2">
          <cell r="A2">
            <v>0</v>
          </cell>
        </row>
      </sheetData>
      <sheetData sheetId="1613">
        <row r="2">
          <cell r="A2">
            <v>0</v>
          </cell>
        </row>
      </sheetData>
      <sheetData sheetId="1614">
        <row r="2">
          <cell r="A2">
            <v>0</v>
          </cell>
        </row>
      </sheetData>
      <sheetData sheetId="1615">
        <row r="2">
          <cell r="A2">
            <v>0</v>
          </cell>
        </row>
      </sheetData>
      <sheetData sheetId="1616">
        <row r="2">
          <cell r="A2">
            <v>0</v>
          </cell>
        </row>
      </sheetData>
      <sheetData sheetId="1617">
        <row r="2">
          <cell r="A2">
            <v>0</v>
          </cell>
        </row>
      </sheetData>
      <sheetData sheetId="1618">
        <row r="2">
          <cell r="A2">
            <v>0</v>
          </cell>
        </row>
      </sheetData>
      <sheetData sheetId="1619">
        <row r="2">
          <cell r="A2">
            <v>0</v>
          </cell>
        </row>
      </sheetData>
      <sheetData sheetId="1620">
        <row r="2">
          <cell r="A2">
            <v>0</v>
          </cell>
        </row>
      </sheetData>
      <sheetData sheetId="1621">
        <row r="2">
          <cell r="A2">
            <v>0</v>
          </cell>
        </row>
      </sheetData>
      <sheetData sheetId="1622">
        <row r="2">
          <cell r="A2">
            <v>0</v>
          </cell>
        </row>
      </sheetData>
      <sheetData sheetId="1623">
        <row r="2">
          <cell r="A2">
            <v>0</v>
          </cell>
        </row>
      </sheetData>
      <sheetData sheetId="1624">
        <row r="2">
          <cell r="A2">
            <v>0</v>
          </cell>
        </row>
      </sheetData>
      <sheetData sheetId="1625">
        <row r="2">
          <cell r="A2">
            <v>0</v>
          </cell>
        </row>
      </sheetData>
      <sheetData sheetId="1626">
        <row r="2">
          <cell r="A2">
            <v>0</v>
          </cell>
        </row>
      </sheetData>
      <sheetData sheetId="1627">
        <row r="2">
          <cell r="A2">
            <v>0</v>
          </cell>
        </row>
      </sheetData>
      <sheetData sheetId="1628">
        <row r="2">
          <cell r="A2">
            <v>0</v>
          </cell>
        </row>
      </sheetData>
      <sheetData sheetId="1629">
        <row r="2">
          <cell r="A2">
            <v>0</v>
          </cell>
        </row>
      </sheetData>
      <sheetData sheetId="1630">
        <row r="2">
          <cell r="A2">
            <v>0</v>
          </cell>
        </row>
      </sheetData>
      <sheetData sheetId="1631">
        <row r="2">
          <cell r="A2">
            <v>0</v>
          </cell>
        </row>
      </sheetData>
      <sheetData sheetId="1632">
        <row r="2">
          <cell r="A2">
            <v>0</v>
          </cell>
        </row>
      </sheetData>
      <sheetData sheetId="1633">
        <row r="2">
          <cell r="A2">
            <v>0</v>
          </cell>
        </row>
      </sheetData>
      <sheetData sheetId="1634">
        <row r="2">
          <cell r="A2">
            <v>0</v>
          </cell>
        </row>
      </sheetData>
      <sheetData sheetId="1635">
        <row r="2">
          <cell r="A2">
            <v>0</v>
          </cell>
        </row>
      </sheetData>
      <sheetData sheetId="1636">
        <row r="2">
          <cell r="A2">
            <v>0</v>
          </cell>
        </row>
      </sheetData>
      <sheetData sheetId="1637">
        <row r="2">
          <cell r="A2">
            <v>0</v>
          </cell>
        </row>
      </sheetData>
      <sheetData sheetId="1638">
        <row r="2">
          <cell r="A2">
            <v>0</v>
          </cell>
        </row>
      </sheetData>
      <sheetData sheetId="1639">
        <row r="2">
          <cell r="A2">
            <v>0</v>
          </cell>
        </row>
      </sheetData>
      <sheetData sheetId="1640">
        <row r="2">
          <cell r="A2">
            <v>0</v>
          </cell>
        </row>
      </sheetData>
      <sheetData sheetId="1641">
        <row r="2">
          <cell r="A2">
            <v>0</v>
          </cell>
        </row>
      </sheetData>
      <sheetData sheetId="1642">
        <row r="2">
          <cell r="A2">
            <v>0</v>
          </cell>
        </row>
      </sheetData>
      <sheetData sheetId="1643">
        <row r="2">
          <cell r="A2">
            <v>0</v>
          </cell>
        </row>
      </sheetData>
      <sheetData sheetId="1644">
        <row r="2">
          <cell r="A2">
            <v>0</v>
          </cell>
        </row>
      </sheetData>
      <sheetData sheetId="1645">
        <row r="2">
          <cell r="A2">
            <v>0</v>
          </cell>
        </row>
      </sheetData>
      <sheetData sheetId="1646">
        <row r="2">
          <cell r="A2">
            <v>0</v>
          </cell>
        </row>
      </sheetData>
      <sheetData sheetId="1647">
        <row r="2">
          <cell r="A2">
            <v>0</v>
          </cell>
        </row>
      </sheetData>
      <sheetData sheetId="1648">
        <row r="2">
          <cell r="A2">
            <v>0</v>
          </cell>
        </row>
      </sheetData>
      <sheetData sheetId="1649">
        <row r="2">
          <cell r="A2">
            <v>0</v>
          </cell>
        </row>
      </sheetData>
      <sheetData sheetId="1650">
        <row r="2">
          <cell r="A2">
            <v>0</v>
          </cell>
        </row>
      </sheetData>
      <sheetData sheetId="1651">
        <row r="2">
          <cell r="A2">
            <v>0</v>
          </cell>
        </row>
      </sheetData>
      <sheetData sheetId="1652">
        <row r="2">
          <cell r="A2">
            <v>0</v>
          </cell>
        </row>
      </sheetData>
      <sheetData sheetId="1653">
        <row r="2">
          <cell r="A2">
            <v>0</v>
          </cell>
        </row>
      </sheetData>
      <sheetData sheetId="1654">
        <row r="2">
          <cell r="A2">
            <v>0</v>
          </cell>
        </row>
      </sheetData>
      <sheetData sheetId="1655">
        <row r="2">
          <cell r="A2">
            <v>0</v>
          </cell>
        </row>
      </sheetData>
      <sheetData sheetId="1656">
        <row r="2">
          <cell r="A2">
            <v>0</v>
          </cell>
        </row>
      </sheetData>
      <sheetData sheetId="1657">
        <row r="2">
          <cell r="A2">
            <v>0</v>
          </cell>
        </row>
      </sheetData>
      <sheetData sheetId="1658">
        <row r="2">
          <cell r="A2">
            <v>0</v>
          </cell>
        </row>
      </sheetData>
      <sheetData sheetId="1659">
        <row r="2">
          <cell r="A2">
            <v>0</v>
          </cell>
        </row>
      </sheetData>
      <sheetData sheetId="1660">
        <row r="2">
          <cell r="A2">
            <v>0</v>
          </cell>
        </row>
      </sheetData>
      <sheetData sheetId="1661">
        <row r="2">
          <cell r="A2">
            <v>0</v>
          </cell>
        </row>
      </sheetData>
      <sheetData sheetId="1662">
        <row r="5">
          <cell r="B5" t="str">
            <v>T1</v>
          </cell>
        </row>
      </sheetData>
      <sheetData sheetId="1663">
        <row r="2">
          <cell r="B2">
            <v>100</v>
          </cell>
        </row>
      </sheetData>
      <sheetData sheetId="1664">
        <row r="2">
          <cell r="A2">
            <v>0</v>
          </cell>
        </row>
      </sheetData>
      <sheetData sheetId="1665">
        <row r="2">
          <cell r="A2">
            <v>0</v>
          </cell>
        </row>
      </sheetData>
      <sheetData sheetId="1666">
        <row r="2">
          <cell r="A2">
            <v>0</v>
          </cell>
        </row>
      </sheetData>
      <sheetData sheetId="1667">
        <row r="2">
          <cell r="A2">
            <v>0</v>
          </cell>
        </row>
      </sheetData>
      <sheetData sheetId="1668">
        <row r="2">
          <cell r="A2">
            <v>0</v>
          </cell>
        </row>
      </sheetData>
      <sheetData sheetId="1669">
        <row r="2">
          <cell r="A2">
            <v>0</v>
          </cell>
        </row>
      </sheetData>
      <sheetData sheetId="1670">
        <row r="5">
          <cell r="B5" t="str">
            <v>T1</v>
          </cell>
        </row>
      </sheetData>
      <sheetData sheetId="1671">
        <row r="2">
          <cell r="B2">
            <v>100</v>
          </cell>
        </row>
      </sheetData>
      <sheetData sheetId="1672">
        <row r="2">
          <cell r="A2">
            <v>0</v>
          </cell>
        </row>
      </sheetData>
      <sheetData sheetId="1673">
        <row r="2">
          <cell r="A2">
            <v>0</v>
          </cell>
        </row>
      </sheetData>
      <sheetData sheetId="1674">
        <row r="5">
          <cell r="B5" t="str">
            <v>T1</v>
          </cell>
        </row>
      </sheetData>
      <sheetData sheetId="1675">
        <row r="2">
          <cell r="B2">
            <v>100</v>
          </cell>
        </row>
      </sheetData>
      <sheetData sheetId="1676">
        <row r="2">
          <cell r="A2">
            <v>0</v>
          </cell>
        </row>
      </sheetData>
      <sheetData sheetId="1677">
        <row r="2">
          <cell r="A2">
            <v>0</v>
          </cell>
        </row>
      </sheetData>
      <sheetData sheetId="1678"/>
      <sheetData sheetId="1679"/>
      <sheetData sheetId="1680"/>
      <sheetData sheetId="1681"/>
      <sheetData sheetId="1682">
        <row r="5">
          <cell r="B5" t="str">
            <v>T1</v>
          </cell>
        </row>
      </sheetData>
      <sheetData sheetId="1683">
        <row r="2">
          <cell r="B2">
            <v>100</v>
          </cell>
        </row>
      </sheetData>
      <sheetData sheetId="1684">
        <row r="2">
          <cell r="A2">
            <v>0</v>
          </cell>
        </row>
      </sheetData>
      <sheetData sheetId="1685">
        <row r="2">
          <cell r="A2">
            <v>0</v>
          </cell>
        </row>
      </sheetData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>
        <row r="2">
          <cell r="A2">
            <v>0</v>
          </cell>
        </row>
      </sheetData>
      <sheetData sheetId="1703"/>
      <sheetData sheetId="1704">
        <row r="2">
          <cell r="A2">
            <v>0</v>
          </cell>
        </row>
      </sheetData>
      <sheetData sheetId="1705"/>
      <sheetData sheetId="1706"/>
      <sheetData sheetId="1707"/>
      <sheetData sheetId="1708"/>
      <sheetData sheetId="1709">
        <row r="2">
          <cell r="A2">
            <v>0</v>
          </cell>
        </row>
      </sheetData>
      <sheetData sheetId="1710">
        <row r="2">
          <cell r="A2">
            <v>0</v>
          </cell>
        </row>
      </sheetData>
      <sheetData sheetId="1711"/>
      <sheetData sheetId="1712">
        <row r="2">
          <cell r="A2">
            <v>0</v>
          </cell>
        </row>
      </sheetData>
      <sheetData sheetId="1713"/>
      <sheetData sheetId="1714"/>
      <sheetData sheetId="1715" refreshError="1"/>
      <sheetData sheetId="1716">
        <row r="2">
          <cell r="A2">
            <v>0</v>
          </cell>
        </row>
      </sheetData>
      <sheetData sheetId="1717">
        <row r="2">
          <cell r="A2">
            <v>0</v>
          </cell>
        </row>
      </sheetData>
      <sheetData sheetId="1718"/>
      <sheetData sheetId="1719"/>
      <sheetData sheetId="1720"/>
      <sheetData sheetId="1721"/>
      <sheetData sheetId="1722"/>
      <sheetData sheetId="1723"/>
      <sheetData sheetId="1724">
        <row r="2">
          <cell r="B2" t="str">
            <v>Patrimonio
neto
personal</v>
          </cell>
        </row>
      </sheetData>
      <sheetData sheetId="1725"/>
      <sheetData sheetId="1726" refreshError="1"/>
      <sheetData sheetId="1727"/>
      <sheetData sheetId="1728"/>
      <sheetData sheetId="1729"/>
      <sheetData sheetId="1730" refreshError="1"/>
      <sheetData sheetId="173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>
        <row r="2">
          <cell r="A2">
            <v>0</v>
          </cell>
        </row>
      </sheetData>
      <sheetData sheetId="1743"/>
      <sheetData sheetId="1744" refreshError="1"/>
      <sheetData sheetId="1745" refreshError="1"/>
      <sheetData sheetId="1746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 refreshError="1"/>
      <sheetData sheetId="1768" refreshError="1"/>
      <sheetData sheetId="1769"/>
      <sheetData sheetId="1770"/>
      <sheetData sheetId="1771" refreshError="1"/>
      <sheetData sheetId="1772" refreshError="1"/>
      <sheetData sheetId="1773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 refreshError="1"/>
      <sheetData sheetId="1792" refreshError="1"/>
      <sheetData sheetId="1793" refreshError="1"/>
      <sheetData sheetId="1794" refreshError="1"/>
      <sheetData sheetId="179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OBRAS "/>
      <sheetName val="DESARENADOR"/>
      <sheetName val="APU DESAR"/>
      <sheetName val="ADUCCION"/>
      <sheetName val="APU ADUCCION"/>
      <sheetName val="PTAP"/>
      <sheetName val="APU PTAP"/>
      <sheetName val="Vía"/>
      <sheetName val="apu via"/>
      <sheetName val=" REDES DE DISTRI"/>
      <sheetName val="apu redes"/>
      <sheetName val="ESTAC.  REGULA"/>
      <sheetName val="APU ESTC REGUL "/>
      <sheetName val="BASE CTOS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 CTOS"/>
      <sheetName val="SEPARADORAS"/>
      <sheetName val="RESUMEN GENERAL OBRAS"/>
      <sheetName val="CAPTACIÓN"/>
      <sheetName val="APU CAPTACION"/>
      <sheetName val="DESARENADOR"/>
      <sheetName val="APU DESARENDOR"/>
      <sheetName val="IMPULSIÓN"/>
      <sheetName val="APU IMPULSION"/>
      <sheetName val="ADUCCION"/>
      <sheetName val="APU ADUCCION"/>
      <sheetName val="POZO "/>
      <sheetName val="APU POZO"/>
      <sheetName val="CASETA"/>
      <sheetName val="APU CASETA"/>
      <sheetName val="SIS. BOMBEO"/>
      <sheetName val="APU SIST BOMBEO"/>
      <sheetName val="SIS. ELECTRICO"/>
      <sheetName val="APU SIS. ELECTRICO"/>
    </sheetNames>
    <sheetDataSet>
      <sheetData sheetId="0">
        <row r="3">
          <cell r="C3">
            <v>0.22</v>
          </cell>
        </row>
        <row r="93">
          <cell r="D93">
            <v>310832.44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 refreshError="1"/>
      <sheetData sheetId="14"/>
      <sheetData sheetId="15" refreshError="1"/>
      <sheetData sheetId="16"/>
      <sheetData sheetId="17" refreshError="1"/>
      <sheetData sheetId="18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queo"/>
      <sheetName val="Carta pres"/>
      <sheetName val="F1"/>
      <sheetName val="F2"/>
      <sheetName val="F3"/>
      <sheetName val="F4"/>
      <sheetName val="F5"/>
      <sheetName val="F6"/>
      <sheetName val="F7"/>
      <sheetName val="F8"/>
      <sheetName val="F9"/>
      <sheetName val="Validaciones"/>
      <sheetName val="F10"/>
      <sheetName val="F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B3" t="str">
            <v>Convocatoria Ordinaria</v>
          </cell>
          <cell r="E3" t="str">
            <v>Bolsa Departamental</v>
          </cell>
          <cell r="K3" t="str">
            <v>Cabildo Resguardo Indigena</v>
          </cell>
          <cell r="M3" t="str">
            <v>Modalidad A - Mejoramiento y Saneamiento Básico</v>
          </cell>
          <cell r="Q3">
            <v>1</v>
          </cell>
          <cell r="S3" t="str">
            <v>Bahareque encementado</v>
          </cell>
          <cell r="Y3">
            <v>1</v>
          </cell>
          <cell r="AA3" t="str">
            <v>C.C.</v>
          </cell>
          <cell r="AL3" t="str">
            <v>AMAZONAS</v>
          </cell>
          <cell r="AM3" t="str">
            <v>AMAZONAS</v>
          </cell>
          <cell r="AN3" t="str">
            <v>EL ENCANTO</v>
          </cell>
          <cell r="AR3" t="str">
            <v>0101</v>
          </cell>
          <cell r="AS3" t="str">
            <v>Alcalde</v>
          </cell>
        </row>
        <row r="4">
          <cell r="B4" t="str">
            <v>Postulación Permanente</v>
          </cell>
          <cell r="E4" t="str">
            <v>Bolsa Desplazados</v>
          </cell>
          <cell r="K4" t="str">
            <v>Consejo Comunitario de Negritudes</v>
          </cell>
          <cell r="Q4">
            <v>2</v>
          </cell>
          <cell r="S4" t="str">
            <v>Estructura metálica</v>
          </cell>
          <cell r="Y4">
            <v>2</v>
          </cell>
          <cell r="AA4" t="str">
            <v>Reg.Civil</v>
          </cell>
          <cell r="AL4" t="str">
            <v>ANTIOQUIA</v>
          </cell>
          <cell r="AM4" t="str">
            <v>AMAZONAS</v>
          </cell>
          <cell r="AR4" t="str">
            <v>0102</v>
          </cell>
          <cell r="AS4" t="str">
            <v>Gerente</v>
          </cell>
        </row>
        <row r="5">
          <cell r="B5" t="str">
            <v>Programas Estratégicos</v>
          </cell>
          <cell r="E5" t="str">
            <v>INCODER</v>
          </cell>
          <cell r="K5" t="str">
            <v>Departamento</v>
          </cell>
          <cell r="Q5">
            <v>3</v>
          </cell>
          <cell r="S5" t="str">
            <v>Estructuras en madera ó guadua</v>
          </cell>
          <cell r="Y5">
            <v>3</v>
          </cell>
          <cell r="AA5" t="str">
            <v>T.I.</v>
          </cell>
          <cell r="AL5" t="str">
            <v>ARAUCA</v>
          </cell>
          <cell r="AM5" t="str">
            <v>AMAZONAS</v>
          </cell>
          <cell r="AR5" t="str">
            <v>0103</v>
          </cell>
          <cell r="AS5" t="str">
            <v>Gobernador</v>
          </cell>
        </row>
        <row r="6">
          <cell r="B6" t="str">
            <v>Programas de Desarrollo Rural</v>
          </cell>
          <cell r="E6" t="str">
            <v>Restitución de Tierras</v>
          </cell>
          <cell r="K6" t="str">
            <v>Entidad Privada</v>
          </cell>
          <cell r="Q6">
            <v>4</v>
          </cell>
          <cell r="S6" t="str">
            <v>Mampostería</v>
          </cell>
          <cell r="Y6">
            <v>4</v>
          </cell>
          <cell r="AL6" t="str">
            <v>ATLANTICO</v>
          </cell>
          <cell r="AM6" t="str">
            <v>AMAZONAS</v>
          </cell>
          <cell r="AR6" t="str">
            <v>0104</v>
          </cell>
          <cell r="AS6" t="str">
            <v>Gobernador Resguardo Indígena</v>
          </cell>
        </row>
        <row r="7">
          <cell r="E7" t="str">
            <v>Atención a Víctimas</v>
          </cell>
          <cell r="K7" t="str">
            <v>Entidad Promotora</v>
          </cell>
          <cell r="Q7">
            <v>5</v>
          </cell>
          <cell r="S7" t="str">
            <v>Sistemas prefabricados</v>
          </cell>
          <cell r="W7">
            <v>5</v>
          </cell>
          <cell r="Y7">
            <v>5</v>
          </cell>
          <cell r="AL7" t="str">
            <v>BOGOTA D.C.</v>
          </cell>
          <cell r="AM7" t="str">
            <v>AMAZONAS</v>
          </cell>
          <cell r="AR7" t="str">
            <v>0105</v>
          </cell>
          <cell r="AS7" t="str">
            <v>Representante Legal</v>
          </cell>
        </row>
        <row r="8">
          <cell r="E8" t="str">
            <v>Desarrollo Rural</v>
          </cell>
          <cell r="K8" t="str">
            <v>Gremio Agopecuario</v>
          </cell>
          <cell r="Q8">
            <v>6</v>
          </cell>
          <cell r="W8">
            <v>6</v>
          </cell>
          <cell r="Y8">
            <v>6</v>
          </cell>
          <cell r="AL8" t="str">
            <v>BOLIVAR</v>
          </cell>
          <cell r="AM8" t="str">
            <v>AMAZONAS</v>
          </cell>
          <cell r="AR8" t="str">
            <v>0106</v>
          </cell>
        </row>
        <row r="9">
          <cell r="K9" t="str">
            <v>Municipio</v>
          </cell>
          <cell r="Q9">
            <v>7</v>
          </cell>
          <cell r="W9">
            <v>7</v>
          </cell>
          <cell r="Y9">
            <v>7</v>
          </cell>
          <cell r="AL9" t="str">
            <v>BOYACA</v>
          </cell>
          <cell r="AM9" t="str">
            <v>AMAZONAS</v>
          </cell>
          <cell r="AR9" t="str">
            <v>0107</v>
          </cell>
        </row>
        <row r="10">
          <cell r="K10" t="str">
            <v>Organización No Gubernamental (ONG)</v>
          </cell>
          <cell r="Q10">
            <v>8</v>
          </cell>
          <cell r="W10">
            <v>8</v>
          </cell>
          <cell r="Y10">
            <v>8</v>
          </cell>
          <cell r="AL10" t="str">
            <v>CALDAS</v>
          </cell>
          <cell r="AM10" t="str">
            <v>AMAZONAS</v>
          </cell>
          <cell r="AR10" t="str">
            <v>0108</v>
          </cell>
        </row>
        <row r="11">
          <cell r="K11" t="str">
            <v>Organizaciones Populares de Vivienda</v>
          </cell>
          <cell r="Q11">
            <v>9</v>
          </cell>
          <cell r="W11">
            <v>9</v>
          </cell>
          <cell r="AL11" t="str">
            <v>CAQUETA</v>
          </cell>
          <cell r="AM11" t="str">
            <v>AMAZONAS</v>
          </cell>
          <cell r="AR11" t="str">
            <v>0109</v>
          </cell>
        </row>
        <row r="12">
          <cell r="Q12">
            <v>10</v>
          </cell>
          <cell r="W12">
            <v>10</v>
          </cell>
          <cell r="AL12" t="str">
            <v>CASANARE</v>
          </cell>
          <cell r="AM12" t="str">
            <v>AMAZONAS</v>
          </cell>
          <cell r="AR12" t="str">
            <v>0110</v>
          </cell>
        </row>
        <row r="13">
          <cell r="Q13">
            <v>11</v>
          </cell>
          <cell r="W13">
            <v>11</v>
          </cell>
          <cell r="AL13" t="str">
            <v>CAUCA</v>
          </cell>
          <cell r="AM13" t="str">
            <v>AMAZONAS</v>
          </cell>
          <cell r="AR13" t="str">
            <v>0111</v>
          </cell>
        </row>
        <row r="14">
          <cell r="Q14">
            <v>12</v>
          </cell>
          <cell r="W14">
            <v>12</v>
          </cell>
          <cell r="AL14" t="str">
            <v>CESAR</v>
          </cell>
          <cell r="AM14" t="str">
            <v>AMAZONAS</v>
          </cell>
          <cell r="AR14" t="str">
            <v>0112</v>
          </cell>
        </row>
        <row r="15">
          <cell r="Q15">
            <v>13</v>
          </cell>
          <cell r="W15">
            <v>13</v>
          </cell>
          <cell r="AL15" t="str">
            <v>CHOCO</v>
          </cell>
          <cell r="AM15" t="str">
            <v>ANTIOQUIA</v>
          </cell>
          <cell r="AR15" t="str">
            <v>0201</v>
          </cell>
        </row>
        <row r="16">
          <cell r="Q16">
            <v>14</v>
          </cell>
          <cell r="W16">
            <v>14</v>
          </cell>
          <cell r="AL16" t="str">
            <v>CORDOBA</v>
          </cell>
          <cell r="AM16" t="str">
            <v>ANTIOQUIA</v>
          </cell>
          <cell r="AR16" t="str">
            <v>0202</v>
          </cell>
        </row>
        <row r="17">
          <cell r="Q17">
            <v>15</v>
          </cell>
          <cell r="W17">
            <v>15</v>
          </cell>
          <cell r="AL17" t="str">
            <v>CUNDINAMARCA</v>
          </cell>
          <cell r="AM17" t="str">
            <v>ANTIOQUIA</v>
          </cell>
          <cell r="AR17" t="str">
            <v>0203</v>
          </cell>
        </row>
        <row r="18">
          <cell r="Q18">
            <v>16</v>
          </cell>
          <cell r="W18">
            <v>16</v>
          </cell>
          <cell r="AL18" t="str">
            <v>GUAINIA</v>
          </cell>
          <cell r="AM18" t="str">
            <v>ANTIOQUIA</v>
          </cell>
          <cell r="AR18" t="str">
            <v>0204</v>
          </cell>
        </row>
        <row r="19">
          <cell r="Q19">
            <v>17</v>
          </cell>
          <cell r="W19">
            <v>17</v>
          </cell>
          <cell r="AL19" t="str">
            <v>GUAVIARE</v>
          </cell>
          <cell r="AM19" t="str">
            <v>ANTIOQUIA</v>
          </cell>
          <cell r="AR19" t="str">
            <v>0205</v>
          </cell>
        </row>
        <row r="20">
          <cell r="Q20">
            <v>18</v>
          </cell>
          <cell r="W20">
            <v>18</v>
          </cell>
          <cell r="AL20" t="str">
            <v>HUILA</v>
          </cell>
          <cell r="AM20" t="str">
            <v>ANTIOQUIA</v>
          </cell>
          <cell r="AR20" t="str">
            <v>0206</v>
          </cell>
        </row>
        <row r="21">
          <cell r="Q21">
            <v>19</v>
          </cell>
          <cell r="W21">
            <v>19</v>
          </cell>
          <cell r="AL21" t="str">
            <v>LA GUAJIRA</v>
          </cell>
          <cell r="AM21" t="str">
            <v>ANTIOQUIA</v>
          </cell>
          <cell r="AR21" t="str">
            <v>0207</v>
          </cell>
        </row>
        <row r="22">
          <cell r="Q22">
            <v>20</v>
          </cell>
          <cell r="W22">
            <v>20</v>
          </cell>
          <cell r="AL22" t="str">
            <v>MAGDALENA</v>
          </cell>
          <cell r="AM22" t="str">
            <v>ANTIOQUIA</v>
          </cell>
          <cell r="AR22" t="str">
            <v>0208</v>
          </cell>
        </row>
        <row r="23">
          <cell r="W23">
            <v>21</v>
          </cell>
          <cell r="AL23" t="str">
            <v>META</v>
          </cell>
          <cell r="AM23" t="str">
            <v>ANTIOQUIA</v>
          </cell>
          <cell r="AR23" t="str">
            <v>0209</v>
          </cell>
        </row>
        <row r="24">
          <cell r="W24">
            <v>22</v>
          </cell>
          <cell r="AL24" t="str">
            <v>NARIÑO</v>
          </cell>
          <cell r="AM24" t="str">
            <v>ANTIOQUIA</v>
          </cell>
          <cell r="AR24" t="str">
            <v>0210</v>
          </cell>
        </row>
        <row r="25">
          <cell r="W25">
            <v>23</v>
          </cell>
          <cell r="AL25" t="str">
            <v>NTE SANTANDER</v>
          </cell>
          <cell r="AM25" t="str">
            <v>ANTIOQUIA</v>
          </cell>
          <cell r="AR25" t="str">
            <v>0211</v>
          </cell>
        </row>
        <row r="26">
          <cell r="W26">
            <v>24</v>
          </cell>
          <cell r="AL26" t="str">
            <v>PUTUMAYO</v>
          </cell>
          <cell r="AM26" t="str">
            <v>ANTIOQUIA</v>
          </cell>
          <cell r="AR26" t="str">
            <v>0212</v>
          </cell>
        </row>
        <row r="27">
          <cell r="W27">
            <v>25</v>
          </cell>
          <cell r="AL27" t="str">
            <v>QUINDIO</v>
          </cell>
          <cell r="AM27" t="str">
            <v>ANTIOQUIA</v>
          </cell>
          <cell r="AR27" t="str">
            <v>0213</v>
          </cell>
        </row>
        <row r="28">
          <cell r="W28">
            <v>26</v>
          </cell>
          <cell r="AL28" t="str">
            <v>RISARALDA</v>
          </cell>
          <cell r="AM28" t="str">
            <v>ANTIOQUIA</v>
          </cell>
          <cell r="AR28" t="str">
            <v>0214</v>
          </cell>
        </row>
        <row r="29">
          <cell r="W29">
            <v>27</v>
          </cell>
          <cell r="AL29" t="str">
            <v>SAN ANDRES ISLAS</v>
          </cell>
          <cell r="AM29" t="str">
            <v>ANTIOQUIA</v>
          </cell>
          <cell r="AR29" t="str">
            <v>0215</v>
          </cell>
        </row>
        <row r="30">
          <cell r="W30">
            <v>28</v>
          </cell>
          <cell r="AL30" t="str">
            <v>SANTANDER</v>
          </cell>
          <cell r="AM30" t="str">
            <v>ANTIOQUIA</v>
          </cell>
          <cell r="AR30" t="str">
            <v>0216</v>
          </cell>
        </row>
        <row r="31">
          <cell r="W31">
            <v>29</v>
          </cell>
          <cell r="AL31" t="str">
            <v>SUCRE</v>
          </cell>
          <cell r="AM31" t="str">
            <v>ANTIOQUIA</v>
          </cell>
          <cell r="AR31" t="str">
            <v>0217</v>
          </cell>
        </row>
        <row r="32">
          <cell r="W32">
            <v>30</v>
          </cell>
          <cell r="AL32" t="str">
            <v>TOLIMA</v>
          </cell>
          <cell r="AM32" t="str">
            <v>ANTIOQUIA</v>
          </cell>
          <cell r="AR32" t="str">
            <v>0218</v>
          </cell>
        </row>
        <row r="33">
          <cell r="W33">
            <v>31</v>
          </cell>
          <cell r="AL33" t="str">
            <v>VALLE</v>
          </cell>
          <cell r="AM33" t="str">
            <v>ANTIOQUIA</v>
          </cell>
          <cell r="AR33" t="str">
            <v>0219</v>
          </cell>
        </row>
        <row r="34">
          <cell r="W34">
            <v>32</v>
          </cell>
          <cell r="AL34" t="str">
            <v>VAUPES</v>
          </cell>
          <cell r="AM34" t="str">
            <v>ANTIOQUIA</v>
          </cell>
          <cell r="AR34" t="str">
            <v>0220</v>
          </cell>
        </row>
        <row r="35">
          <cell r="W35">
            <v>33</v>
          </cell>
          <cell r="AL35" t="str">
            <v>VICHADA</v>
          </cell>
          <cell r="AM35" t="str">
            <v>ANTIOQUIA</v>
          </cell>
          <cell r="AR35" t="str">
            <v>0221</v>
          </cell>
        </row>
        <row r="36">
          <cell r="W36">
            <v>30</v>
          </cell>
          <cell r="AM36" t="str">
            <v>ANTIOQUIA</v>
          </cell>
          <cell r="AR36" t="str">
            <v>0301</v>
          </cell>
        </row>
        <row r="37">
          <cell r="W37">
            <v>35</v>
          </cell>
          <cell r="AM37" t="str">
            <v>ANTIOQUIA</v>
          </cell>
          <cell r="AR37" t="str">
            <v>0302</v>
          </cell>
        </row>
        <row r="38">
          <cell r="W38">
            <v>36</v>
          </cell>
          <cell r="AM38" t="str">
            <v>ANTIOQUIA</v>
          </cell>
          <cell r="AR38" t="str">
            <v>0303</v>
          </cell>
        </row>
        <row r="39">
          <cell r="W39">
            <v>37</v>
          </cell>
          <cell r="AM39" t="str">
            <v>ANTIOQUIA</v>
          </cell>
          <cell r="AR39" t="str">
            <v>0304</v>
          </cell>
        </row>
        <row r="40">
          <cell r="W40">
            <v>38</v>
          </cell>
          <cell r="AM40" t="str">
            <v>ANTIOQUIA</v>
          </cell>
          <cell r="AR40" t="str">
            <v>0305</v>
          </cell>
        </row>
        <row r="41">
          <cell r="W41">
            <v>39</v>
          </cell>
          <cell r="AM41" t="str">
            <v>ANTIOQUIA</v>
          </cell>
          <cell r="AR41" t="str">
            <v>0306</v>
          </cell>
        </row>
        <row r="42">
          <cell r="W42">
            <v>40</v>
          </cell>
          <cell r="AM42" t="str">
            <v>ANTIOQUIA</v>
          </cell>
          <cell r="AR42" t="str">
            <v>0307</v>
          </cell>
        </row>
        <row r="43">
          <cell r="W43">
            <v>41</v>
          </cell>
          <cell r="AM43" t="str">
            <v>ANTIOQUIA</v>
          </cell>
          <cell r="AR43" t="str">
            <v>0308</v>
          </cell>
        </row>
        <row r="44">
          <cell r="W44">
            <v>42</v>
          </cell>
          <cell r="AM44" t="str">
            <v>ANTIOQUIA</v>
          </cell>
          <cell r="AR44" t="str">
            <v>0309</v>
          </cell>
        </row>
        <row r="45">
          <cell r="W45">
            <v>43</v>
          </cell>
          <cell r="AM45" t="str">
            <v>ANTIOQUIA</v>
          </cell>
          <cell r="AR45" t="str">
            <v>0310</v>
          </cell>
        </row>
        <row r="46">
          <cell r="W46">
            <v>44</v>
          </cell>
          <cell r="AM46" t="str">
            <v>ANTIOQUIA</v>
          </cell>
          <cell r="AR46" t="str">
            <v>0311</v>
          </cell>
        </row>
        <row r="47">
          <cell r="W47">
            <v>45</v>
          </cell>
          <cell r="AM47" t="str">
            <v>ANTIOQUIA</v>
          </cell>
          <cell r="AR47" t="str">
            <v>0312</v>
          </cell>
        </row>
        <row r="48">
          <cell r="W48">
            <v>46</v>
          </cell>
          <cell r="AM48" t="str">
            <v>ANTIOQUIA</v>
          </cell>
          <cell r="AR48" t="str">
            <v>0313</v>
          </cell>
        </row>
        <row r="49">
          <cell r="W49">
            <v>47</v>
          </cell>
          <cell r="AM49" t="str">
            <v>ANTIOQUIA</v>
          </cell>
          <cell r="AR49" t="str">
            <v>0314</v>
          </cell>
        </row>
        <row r="50">
          <cell r="W50">
            <v>48</v>
          </cell>
          <cell r="AM50" t="str">
            <v>ANTIOQUIA</v>
          </cell>
          <cell r="AR50" t="str">
            <v>0315</v>
          </cell>
        </row>
        <row r="51">
          <cell r="W51">
            <v>49</v>
          </cell>
          <cell r="AM51" t="str">
            <v>ANTIOQUIA</v>
          </cell>
          <cell r="AR51" t="str">
            <v>0316</v>
          </cell>
        </row>
        <row r="52">
          <cell r="W52">
            <v>50</v>
          </cell>
          <cell r="AM52" t="str">
            <v>ANTIOQUIA</v>
          </cell>
          <cell r="AR52" t="str">
            <v>0317</v>
          </cell>
        </row>
        <row r="53">
          <cell r="W53">
            <v>51</v>
          </cell>
          <cell r="AM53" t="str">
            <v>ANTIOQUIA</v>
          </cell>
          <cell r="AR53" t="str">
            <v>0318</v>
          </cell>
        </row>
        <row r="54">
          <cell r="W54">
            <v>52</v>
          </cell>
          <cell r="AM54" t="str">
            <v>ANTIOQUIA</v>
          </cell>
          <cell r="AR54" t="str">
            <v>0401</v>
          </cell>
        </row>
        <row r="55">
          <cell r="W55">
            <v>53</v>
          </cell>
          <cell r="AM55" t="str">
            <v>ANTIOQUIA</v>
          </cell>
          <cell r="AR55" t="str">
            <v>0402</v>
          </cell>
        </row>
        <row r="56">
          <cell r="W56">
            <v>54</v>
          </cell>
          <cell r="AM56" t="str">
            <v>ANTIOQUIA</v>
          </cell>
          <cell r="AR56" t="str">
            <v>0403</v>
          </cell>
        </row>
        <row r="57">
          <cell r="W57">
            <v>55</v>
          </cell>
          <cell r="AM57" t="str">
            <v>ANTIOQUIA</v>
          </cell>
          <cell r="AR57" t="str">
            <v>0404</v>
          </cell>
        </row>
        <row r="58">
          <cell r="W58">
            <v>56</v>
          </cell>
          <cell r="AM58" t="str">
            <v>ANTIOQUIA</v>
          </cell>
          <cell r="AR58" t="str">
            <v>0405</v>
          </cell>
        </row>
        <row r="59">
          <cell r="W59">
            <v>57</v>
          </cell>
          <cell r="AM59" t="str">
            <v>ANTIOQUIA</v>
          </cell>
          <cell r="AR59" t="str">
            <v>0406</v>
          </cell>
        </row>
        <row r="60">
          <cell r="W60">
            <v>58</v>
          </cell>
          <cell r="AM60" t="str">
            <v>ANTIOQUIA</v>
          </cell>
          <cell r="AR60" t="str">
            <v>0407</v>
          </cell>
        </row>
        <row r="61">
          <cell r="W61">
            <v>59</v>
          </cell>
          <cell r="AM61" t="str">
            <v>ANTIOQUIA</v>
          </cell>
          <cell r="AR61" t="str">
            <v>0408</v>
          </cell>
        </row>
        <row r="62">
          <cell r="W62">
            <v>60</v>
          </cell>
          <cell r="AM62" t="str">
            <v>ANTIOQUIA</v>
          </cell>
          <cell r="AR62" t="str">
            <v>0409</v>
          </cell>
        </row>
        <row r="63">
          <cell r="W63">
            <v>61</v>
          </cell>
          <cell r="AM63" t="str">
            <v>ANTIOQUIA</v>
          </cell>
          <cell r="AR63" t="str">
            <v>0410</v>
          </cell>
        </row>
        <row r="64">
          <cell r="W64">
            <v>62</v>
          </cell>
          <cell r="AM64" t="str">
            <v>ANTIOQUIA</v>
          </cell>
          <cell r="AR64" t="str">
            <v>0411</v>
          </cell>
        </row>
        <row r="65">
          <cell r="W65">
            <v>63</v>
          </cell>
          <cell r="AM65" t="str">
            <v>ANTIOQUIA</v>
          </cell>
          <cell r="AR65" t="str">
            <v>0412</v>
          </cell>
        </row>
        <row r="66">
          <cell r="W66">
            <v>64</v>
          </cell>
          <cell r="AM66" t="str">
            <v>ANTIOQUIA</v>
          </cell>
          <cell r="AR66" t="str">
            <v>0413</v>
          </cell>
        </row>
        <row r="67">
          <cell r="W67">
            <v>65</v>
          </cell>
          <cell r="AM67" t="str">
            <v>ANTIOQUIA</v>
          </cell>
          <cell r="AR67" t="str">
            <v>0414</v>
          </cell>
        </row>
        <row r="68">
          <cell r="W68">
            <v>66</v>
          </cell>
          <cell r="AM68" t="str">
            <v>ANTIOQUIA</v>
          </cell>
          <cell r="AR68" t="str">
            <v>0415</v>
          </cell>
        </row>
        <row r="69">
          <cell r="W69">
            <v>67</v>
          </cell>
          <cell r="AM69" t="str">
            <v>ANTIOQUIA</v>
          </cell>
          <cell r="AR69" t="str">
            <v>0416</v>
          </cell>
        </row>
        <row r="70">
          <cell r="W70">
            <v>68</v>
          </cell>
          <cell r="AM70" t="str">
            <v>ANTIOQUIA</v>
          </cell>
          <cell r="AR70" t="str">
            <v>0417</v>
          </cell>
        </row>
        <row r="71">
          <cell r="W71">
            <v>69</v>
          </cell>
          <cell r="AM71" t="str">
            <v>ANTIOQUIA</v>
          </cell>
          <cell r="AR71" t="str">
            <v>0501</v>
          </cell>
        </row>
        <row r="72">
          <cell r="W72">
            <v>70</v>
          </cell>
          <cell r="AM72" t="str">
            <v>ANTIOQUIA</v>
          </cell>
          <cell r="AR72" t="str">
            <v>0502</v>
          </cell>
        </row>
        <row r="73">
          <cell r="W73">
            <v>71</v>
          </cell>
          <cell r="AM73" t="str">
            <v>ANTIOQUIA</v>
          </cell>
          <cell r="AR73" t="str">
            <v>0503</v>
          </cell>
        </row>
        <row r="74">
          <cell r="W74">
            <v>72</v>
          </cell>
          <cell r="AM74" t="str">
            <v>ANTIOQUIA</v>
          </cell>
          <cell r="AR74" t="str">
            <v>0504</v>
          </cell>
        </row>
        <row r="75">
          <cell r="W75">
            <v>73</v>
          </cell>
          <cell r="AM75" t="str">
            <v>ANTIOQUIA</v>
          </cell>
          <cell r="AR75" t="str">
            <v>0505</v>
          </cell>
        </row>
        <row r="76">
          <cell r="W76">
            <v>74</v>
          </cell>
          <cell r="AM76" t="str">
            <v>ANTIOQUIA</v>
          </cell>
          <cell r="AR76" t="str">
            <v>0506</v>
          </cell>
        </row>
        <row r="77">
          <cell r="W77">
            <v>75</v>
          </cell>
          <cell r="AM77" t="str">
            <v>ANTIOQUIA</v>
          </cell>
          <cell r="AR77" t="str">
            <v>0507</v>
          </cell>
        </row>
        <row r="78">
          <cell r="W78">
            <v>76</v>
          </cell>
          <cell r="AM78" t="str">
            <v>ANTIOQUIA</v>
          </cell>
          <cell r="AR78" t="str">
            <v>0508</v>
          </cell>
        </row>
        <row r="79">
          <cell r="W79">
            <v>77</v>
          </cell>
          <cell r="AM79" t="str">
            <v>ANTIOQUIA</v>
          </cell>
          <cell r="AR79" t="str">
            <v>0509</v>
          </cell>
        </row>
        <row r="80">
          <cell r="W80">
            <v>78</v>
          </cell>
          <cell r="AM80" t="str">
            <v>ANTIOQUIA</v>
          </cell>
          <cell r="AR80" t="str">
            <v>0601</v>
          </cell>
        </row>
        <row r="81">
          <cell r="W81">
            <v>79</v>
          </cell>
          <cell r="AM81" t="str">
            <v>ANTIOQUIA</v>
          </cell>
          <cell r="AR81" t="str">
            <v>0602</v>
          </cell>
        </row>
        <row r="82">
          <cell r="W82">
            <v>80</v>
          </cell>
          <cell r="AM82" t="str">
            <v>ANTIOQUIA</v>
          </cell>
          <cell r="AR82" t="str">
            <v>0603</v>
          </cell>
        </row>
        <row r="83">
          <cell r="W83">
            <v>81</v>
          </cell>
          <cell r="AM83" t="str">
            <v>ANTIOQUIA</v>
          </cell>
          <cell r="AR83" t="str">
            <v>0604</v>
          </cell>
        </row>
        <row r="84">
          <cell r="W84">
            <v>82</v>
          </cell>
          <cell r="AM84" t="str">
            <v>ANTIOQUIA</v>
          </cell>
          <cell r="AR84" t="str">
            <v>0605</v>
          </cell>
        </row>
        <row r="85">
          <cell r="W85">
            <v>83</v>
          </cell>
          <cell r="AM85" t="str">
            <v>ANTIOQUIA</v>
          </cell>
          <cell r="AR85" t="str">
            <v>0606</v>
          </cell>
        </row>
        <row r="86">
          <cell r="W86">
            <v>84</v>
          </cell>
          <cell r="AM86" t="str">
            <v>ANTIOQUIA</v>
          </cell>
          <cell r="AR86" t="str">
            <v>0607</v>
          </cell>
        </row>
        <row r="87">
          <cell r="W87">
            <v>85</v>
          </cell>
          <cell r="AM87" t="str">
            <v>ANTIOQUIA</v>
          </cell>
          <cell r="AR87" t="str">
            <v>0608</v>
          </cell>
        </row>
        <row r="88">
          <cell r="W88">
            <v>86</v>
          </cell>
          <cell r="AM88" t="str">
            <v>ANTIOQUIA</v>
          </cell>
          <cell r="AR88" t="str">
            <v>0609</v>
          </cell>
        </row>
        <row r="89">
          <cell r="W89">
            <v>87</v>
          </cell>
          <cell r="AM89" t="str">
            <v>ANTIOQUIA</v>
          </cell>
          <cell r="AR89" t="str">
            <v>0610</v>
          </cell>
        </row>
        <row r="90">
          <cell r="W90">
            <v>88</v>
          </cell>
          <cell r="AM90" t="str">
            <v>ANTIOQUIA</v>
          </cell>
          <cell r="AR90" t="str">
            <v>0611</v>
          </cell>
        </row>
        <row r="91">
          <cell r="W91">
            <v>89</v>
          </cell>
          <cell r="AM91" t="str">
            <v>ANTIOQUIA</v>
          </cell>
          <cell r="AR91" t="str">
            <v>0701</v>
          </cell>
        </row>
        <row r="92">
          <cell r="W92">
            <v>90</v>
          </cell>
          <cell r="AM92" t="str">
            <v>ANTIOQUIA</v>
          </cell>
          <cell r="AR92" t="str">
            <v>0702</v>
          </cell>
        </row>
        <row r="93">
          <cell r="W93">
            <v>91</v>
          </cell>
          <cell r="AM93" t="str">
            <v>ANTIOQUIA</v>
          </cell>
          <cell r="AR93" t="str">
            <v>0703</v>
          </cell>
        </row>
        <row r="94">
          <cell r="W94">
            <v>92</v>
          </cell>
          <cell r="AM94" t="str">
            <v>ANTIOQUIA</v>
          </cell>
          <cell r="AR94" t="str">
            <v>0704</v>
          </cell>
        </row>
        <row r="95">
          <cell r="W95">
            <v>93</v>
          </cell>
          <cell r="AM95" t="str">
            <v>ANTIOQUIA</v>
          </cell>
          <cell r="AR95" t="str">
            <v>0705</v>
          </cell>
        </row>
        <row r="96">
          <cell r="W96">
            <v>94</v>
          </cell>
          <cell r="AM96" t="str">
            <v>ANTIOQUIA</v>
          </cell>
          <cell r="AR96" t="str">
            <v>0706</v>
          </cell>
        </row>
        <row r="97">
          <cell r="W97">
            <v>95</v>
          </cell>
          <cell r="AM97" t="str">
            <v>ANTIOQUIA</v>
          </cell>
          <cell r="AR97" t="str">
            <v>0707</v>
          </cell>
        </row>
        <row r="98">
          <cell r="W98">
            <v>96</v>
          </cell>
          <cell r="AM98" t="str">
            <v>ANTIOQUIA</v>
          </cell>
          <cell r="AR98" t="str">
            <v>0708</v>
          </cell>
        </row>
        <row r="99">
          <cell r="W99">
            <v>97</v>
          </cell>
          <cell r="AM99" t="str">
            <v>ANTIOQUIA</v>
          </cell>
          <cell r="AR99" t="str">
            <v>0709</v>
          </cell>
        </row>
        <row r="100">
          <cell r="W100">
            <v>98</v>
          </cell>
          <cell r="AM100" t="str">
            <v>ANTIOQUIA</v>
          </cell>
          <cell r="AR100" t="str">
            <v>0710</v>
          </cell>
        </row>
        <row r="101">
          <cell r="W101">
            <v>99</v>
          </cell>
          <cell r="AM101" t="str">
            <v>ANTIOQUIA</v>
          </cell>
          <cell r="AR101" t="str">
            <v>0711</v>
          </cell>
        </row>
        <row r="102">
          <cell r="W102">
            <v>100</v>
          </cell>
          <cell r="AM102" t="str">
            <v>ANTIOQUIA</v>
          </cell>
          <cell r="AR102" t="str">
            <v>0801</v>
          </cell>
        </row>
        <row r="103">
          <cell r="W103">
            <v>101</v>
          </cell>
          <cell r="AM103" t="str">
            <v>ANTIOQUIA</v>
          </cell>
          <cell r="AR103" t="str">
            <v>0802</v>
          </cell>
        </row>
        <row r="104">
          <cell r="W104">
            <v>102</v>
          </cell>
          <cell r="AM104" t="str">
            <v>ANTIOQUIA</v>
          </cell>
          <cell r="AR104" t="str">
            <v>0803</v>
          </cell>
        </row>
        <row r="105">
          <cell r="W105">
            <v>103</v>
          </cell>
          <cell r="AM105" t="str">
            <v>ANTIOQUIA</v>
          </cell>
          <cell r="AR105" t="str">
            <v>0804</v>
          </cell>
        </row>
        <row r="106">
          <cell r="W106">
            <v>104</v>
          </cell>
          <cell r="AM106" t="str">
            <v>ANTIOQUIA</v>
          </cell>
          <cell r="AR106" t="str">
            <v>0805</v>
          </cell>
        </row>
        <row r="107">
          <cell r="W107">
            <v>105</v>
          </cell>
          <cell r="AM107" t="str">
            <v>ANTIOQUIA</v>
          </cell>
          <cell r="AR107" t="str">
            <v>0806</v>
          </cell>
        </row>
        <row r="108">
          <cell r="W108">
            <v>106</v>
          </cell>
          <cell r="AM108" t="str">
            <v>ANTIOQUIA</v>
          </cell>
          <cell r="AR108" t="str">
            <v>0807</v>
          </cell>
        </row>
        <row r="109">
          <cell r="W109">
            <v>107</v>
          </cell>
          <cell r="AM109" t="str">
            <v>ANTIOQUIA</v>
          </cell>
          <cell r="AR109" t="str">
            <v>0808</v>
          </cell>
        </row>
        <row r="110">
          <cell r="W110">
            <v>108</v>
          </cell>
          <cell r="AM110" t="str">
            <v>ANTIOQUIA</v>
          </cell>
          <cell r="AR110" t="str">
            <v>0901</v>
          </cell>
        </row>
        <row r="111">
          <cell r="W111">
            <v>109</v>
          </cell>
          <cell r="AM111" t="str">
            <v>ANTIOQUIA</v>
          </cell>
          <cell r="AR111" t="str">
            <v>0902</v>
          </cell>
        </row>
        <row r="112">
          <cell r="W112">
            <v>110</v>
          </cell>
          <cell r="AM112" t="str">
            <v>ANTIOQUIA</v>
          </cell>
          <cell r="AR112" t="str">
            <v>0903</v>
          </cell>
        </row>
        <row r="113">
          <cell r="W113">
            <v>111</v>
          </cell>
          <cell r="AM113" t="str">
            <v>ANTIOQUIA</v>
          </cell>
          <cell r="AR113" t="str">
            <v>0904</v>
          </cell>
        </row>
        <row r="114">
          <cell r="W114">
            <v>112</v>
          </cell>
          <cell r="AM114" t="str">
            <v>ANTIOQUIA</v>
          </cell>
          <cell r="AR114" t="str">
            <v>0905</v>
          </cell>
        </row>
        <row r="115">
          <cell r="W115">
            <v>113</v>
          </cell>
          <cell r="AM115" t="str">
            <v>ANTIOQUIA</v>
          </cell>
          <cell r="AR115" t="str">
            <v>0906</v>
          </cell>
        </row>
        <row r="116">
          <cell r="W116">
            <v>114</v>
          </cell>
          <cell r="AM116" t="str">
            <v>ANTIOQUIA</v>
          </cell>
          <cell r="AR116" t="str">
            <v>0907</v>
          </cell>
        </row>
        <row r="117">
          <cell r="W117">
            <v>115</v>
          </cell>
          <cell r="AM117" t="str">
            <v>ANTIOQUIA</v>
          </cell>
          <cell r="AR117" t="str">
            <v>0908</v>
          </cell>
        </row>
        <row r="118">
          <cell r="W118">
            <v>116</v>
          </cell>
          <cell r="AM118" t="str">
            <v>ANTIOQUIA</v>
          </cell>
          <cell r="AR118" t="str">
            <v>0909</v>
          </cell>
        </row>
        <row r="119">
          <cell r="W119">
            <v>117</v>
          </cell>
          <cell r="AM119" t="str">
            <v>ANTIOQUIA</v>
          </cell>
          <cell r="AR119" t="str">
            <v>0910</v>
          </cell>
        </row>
        <row r="120">
          <cell r="W120">
            <v>118</v>
          </cell>
          <cell r="AM120" t="str">
            <v>ANTIOQUIA</v>
          </cell>
          <cell r="AR120" t="str">
            <v>0911</v>
          </cell>
        </row>
        <row r="121">
          <cell r="W121">
            <v>119</v>
          </cell>
          <cell r="AM121" t="str">
            <v>ANTIOQUIA</v>
          </cell>
          <cell r="AR121" t="str">
            <v>0912</v>
          </cell>
        </row>
        <row r="122">
          <cell r="W122">
            <v>120</v>
          </cell>
          <cell r="AM122" t="str">
            <v>ANTIOQUIA</v>
          </cell>
          <cell r="AR122" t="str">
            <v>0913</v>
          </cell>
        </row>
        <row r="123">
          <cell r="W123">
            <v>121</v>
          </cell>
          <cell r="AM123" t="str">
            <v>ANTIOQUIA</v>
          </cell>
          <cell r="AR123" t="str">
            <v>0914</v>
          </cell>
        </row>
        <row r="124">
          <cell r="W124">
            <v>122</v>
          </cell>
          <cell r="AM124" t="str">
            <v>ANTIOQUIA</v>
          </cell>
          <cell r="AR124" t="str">
            <v>0915</v>
          </cell>
        </row>
        <row r="125">
          <cell r="W125">
            <v>123</v>
          </cell>
          <cell r="AM125" t="str">
            <v>ANTIOQUIA</v>
          </cell>
          <cell r="AR125" t="str">
            <v>0916</v>
          </cell>
        </row>
        <row r="126">
          <cell r="W126">
            <v>124</v>
          </cell>
          <cell r="AM126" t="str">
            <v>ANTIOQUIA</v>
          </cell>
          <cell r="AR126" t="str">
            <v>0917</v>
          </cell>
        </row>
        <row r="127">
          <cell r="W127">
            <v>125</v>
          </cell>
          <cell r="AM127" t="str">
            <v>ANTIOQUIA</v>
          </cell>
          <cell r="AR127" t="str">
            <v>0918</v>
          </cell>
        </row>
        <row r="128">
          <cell r="W128">
            <v>126</v>
          </cell>
          <cell r="AM128" t="str">
            <v>ANTIOQUIA</v>
          </cell>
          <cell r="AR128" t="str">
            <v>0919</v>
          </cell>
        </row>
        <row r="129">
          <cell r="W129">
            <v>127</v>
          </cell>
          <cell r="AM129" t="str">
            <v>ANTIOQUIA</v>
          </cell>
          <cell r="AR129" t="str">
            <v>0920</v>
          </cell>
        </row>
        <row r="130">
          <cell r="W130">
            <v>128</v>
          </cell>
          <cell r="AM130" t="str">
            <v>ANTIOQUIA</v>
          </cell>
          <cell r="AR130" t="str">
            <v>1001</v>
          </cell>
        </row>
        <row r="131">
          <cell r="W131">
            <v>129</v>
          </cell>
          <cell r="AM131" t="str">
            <v>ANTIOQUIA</v>
          </cell>
          <cell r="AR131" t="str">
            <v>1002</v>
          </cell>
        </row>
        <row r="132">
          <cell r="W132">
            <v>130</v>
          </cell>
          <cell r="AM132" t="str">
            <v>ANTIOQUIA</v>
          </cell>
          <cell r="AR132" t="str">
            <v>1003</v>
          </cell>
        </row>
        <row r="133">
          <cell r="W133">
            <v>131</v>
          </cell>
          <cell r="AM133" t="str">
            <v>ANTIOQUIA</v>
          </cell>
          <cell r="AR133" t="str">
            <v>1004</v>
          </cell>
        </row>
        <row r="134">
          <cell r="W134">
            <v>132</v>
          </cell>
          <cell r="AM134" t="str">
            <v>ANTIOQUIA</v>
          </cell>
          <cell r="AR134" t="str">
            <v>1005</v>
          </cell>
        </row>
        <row r="135">
          <cell r="W135">
            <v>133</v>
          </cell>
          <cell r="AM135" t="str">
            <v>ANTIOQUIA</v>
          </cell>
          <cell r="AR135" t="str">
            <v>1006</v>
          </cell>
        </row>
        <row r="136">
          <cell r="W136">
            <v>134</v>
          </cell>
          <cell r="AM136" t="str">
            <v>ANTIOQUIA</v>
          </cell>
          <cell r="AR136" t="str">
            <v>1007</v>
          </cell>
        </row>
        <row r="137">
          <cell r="W137">
            <v>135</v>
          </cell>
          <cell r="AM137" t="str">
            <v>ANTIOQUIA</v>
          </cell>
          <cell r="AR137" t="str">
            <v>1008</v>
          </cell>
        </row>
        <row r="138">
          <cell r="W138">
            <v>136</v>
          </cell>
          <cell r="AM138" t="str">
            <v>ANTIOQUIA</v>
          </cell>
          <cell r="AR138" t="str">
            <v>1009</v>
          </cell>
        </row>
        <row r="139">
          <cell r="W139">
            <v>137</v>
          </cell>
          <cell r="AM139" t="str">
            <v>ANTIOQUIA</v>
          </cell>
          <cell r="AR139" t="str">
            <v>1010</v>
          </cell>
        </row>
        <row r="140">
          <cell r="W140">
            <v>138</v>
          </cell>
          <cell r="AM140" t="str">
            <v>ARAUCA</v>
          </cell>
          <cell r="AR140" t="str">
            <v>1011</v>
          </cell>
        </row>
        <row r="141">
          <cell r="W141">
            <v>139</v>
          </cell>
          <cell r="AM141" t="str">
            <v>ARAUCA</v>
          </cell>
          <cell r="AR141" t="str">
            <v>1012</v>
          </cell>
        </row>
        <row r="142">
          <cell r="W142">
            <v>140</v>
          </cell>
          <cell r="AM142" t="str">
            <v>ARAUCA</v>
          </cell>
          <cell r="AR142" t="str">
            <v>1013</v>
          </cell>
        </row>
        <row r="143">
          <cell r="W143">
            <v>141</v>
          </cell>
          <cell r="AM143" t="str">
            <v>ARAUCA</v>
          </cell>
          <cell r="AR143" t="str">
            <v>1014</v>
          </cell>
        </row>
        <row r="144">
          <cell r="W144">
            <v>142</v>
          </cell>
          <cell r="AM144" t="str">
            <v>ARAUCA</v>
          </cell>
          <cell r="AR144" t="str">
            <v>1101</v>
          </cell>
        </row>
        <row r="145">
          <cell r="W145">
            <v>143</v>
          </cell>
          <cell r="AM145" t="str">
            <v>ARAUCA</v>
          </cell>
          <cell r="AR145" t="str">
            <v>1102</v>
          </cell>
        </row>
        <row r="146">
          <cell r="W146">
            <v>144</v>
          </cell>
          <cell r="AM146" t="str">
            <v>ARAUCA</v>
          </cell>
          <cell r="AR146" t="str">
            <v>1103</v>
          </cell>
        </row>
        <row r="147">
          <cell r="W147">
            <v>145</v>
          </cell>
          <cell r="AM147" t="str">
            <v>ARAUCA</v>
          </cell>
          <cell r="AR147" t="str">
            <v>1104</v>
          </cell>
        </row>
        <row r="148">
          <cell r="W148">
            <v>146</v>
          </cell>
          <cell r="AM148" t="str">
            <v>ATLANTICO</v>
          </cell>
          <cell r="AR148" t="str">
            <v>1105</v>
          </cell>
        </row>
        <row r="149">
          <cell r="W149">
            <v>147</v>
          </cell>
          <cell r="AM149" t="str">
            <v>ATLANTICO</v>
          </cell>
          <cell r="AR149" t="str">
            <v>1106</v>
          </cell>
        </row>
        <row r="150">
          <cell r="W150">
            <v>148</v>
          </cell>
          <cell r="AM150" t="str">
            <v>ATLANTICO</v>
          </cell>
          <cell r="AR150" t="str">
            <v>1107</v>
          </cell>
        </row>
        <row r="151">
          <cell r="W151">
            <v>149</v>
          </cell>
          <cell r="AM151" t="str">
            <v>ATLANTICO</v>
          </cell>
          <cell r="AR151" t="str">
            <v>1108</v>
          </cell>
        </row>
        <row r="152">
          <cell r="W152">
            <v>150</v>
          </cell>
          <cell r="AM152" t="str">
            <v>ATLANTICO</v>
          </cell>
          <cell r="AR152" t="str">
            <v>1109</v>
          </cell>
        </row>
        <row r="153">
          <cell r="W153">
            <v>151</v>
          </cell>
          <cell r="AM153" t="str">
            <v>ATLANTICO</v>
          </cell>
          <cell r="AR153" t="str">
            <v>1110</v>
          </cell>
        </row>
        <row r="154">
          <cell r="W154">
            <v>152</v>
          </cell>
          <cell r="AM154" t="str">
            <v>ATLANTICO</v>
          </cell>
          <cell r="AR154" t="str">
            <v>1111</v>
          </cell>
        </row>
        <row r="155">
          <cell r="W155">
            <v>153</v>
          </cell>
          <cell r="AM155" t="str">
            <v>ATLANTICO</v>
          </cell>
          <cell r="AR155" t="str">
            <v>1112</v>
          </cell>
        </row>
        <row r="156">
          <cell r="W156">
            <v>154</v>
          </cell>
          <cell r="AM156" t="str">
            <v>ATLANTICO</v>
          </cell>
          <cell r="AR156" t="str">
            <v>1113</v>
          </cell>
        </row>
        <row r="157">
          <cell r="W157">
            <v>155</v>
          </cell>
          <cell r="AM157" t="str">
            <v>ATLANTICO</v>
          </cell>
          <cell r="AR157" t="str">
            <v>1114</v>
          </cell>
        </row>
        <row r="158">
          <cell r="W158">
            <v>156</v>
          </cell>
          <cell r="AM158" t="str">
            <v>ATLANTICO</v>
          </cell>
          <cell r="AR158" t="str">
            <v>1115</v>
          </cell>
        </row>
        <row r="159">
          <cell r="W159">
            <v>157</v>
          </cell>
          <cell r="AM159" t="str">
            <v>ATLANTICO</v>
          </cell>
          <cell r="AR159" t="str">
            <v>1116</v>
          </cell>
        </row>
        <row r="160">
          <cell r="W160">
            <v>158</v>
          </cell>
          <cell r="AM160" t="str">
            <v>ATLANTICO</v>
          </cell>
          <cell r="AR160" t="str">
            <v>1117</v>
          </cell>
        </row>
        <row r="161">
          <cell r="W161">
            <v>159</v>
          </cell>
          <cell r="AM161" t="str">
            <v>ATLANTICO</v>
          </cell>
          <cell r="AR161" t="str">
            <v>1201</v>
          </cell>
        </row>
        <row r="162">
          <cell r="W162">
            <v>160</v>
          </cell>
          <cell r="AM162" t="str">
            <v>ATLANTICO</v>
          </cell>
          <cell r="AR162" t="str">
            <v>1202</v>
          </cell>
        </row>
        <row r="163">
          <cell r="W163">
            <v>161</v>
          </cell>
          <cell r="AM163" t="str">
            <v>ATLANTICO</v>
          </cell>
          <cell r="AR163" t="str">
            <v>1203</v>
          </cell>
        </row>
        <row r="164">
          <cell r="W164">
            <v>162</v>
          </cell>
          <cell r="AM164" t="str">
            <v>ATLANTICO</v>
          </cell>
          <cell r="AR164" t="str">
            <v>1204</v>
          </cell>
        </row>
        <row r="165">
          <cell r="W165">
            <v>163</v>
          </cell>
          <cell r="AM165" t="str">
            <v>ATLANTICO</v>
          </cell>
          <cell r="AR165" t="str">
            <v>1205</v>
          </cell>
        </row>
        <row r="166">
          <cell r="W166">
            <v>164</v>
          </cell>
          <cell r="AM166" t="str">
            <v>ATLANTICO</v>
          </cell>
          <cell r="AR166" t="str">
            <v>1206</v>
          </cell>
        </row>
        <row r="167">
          <cell r="W167">
            <v>165</v>
          </cell>
          <cell r="AM167" t="str">
            <v>ATLANTICO</v>
          </cell>
          <cell r="AR167" t="str">
            <v>1301</v>
          </cell>
        </row>
        <row r="168">
          <cell r="W168">
            <v>166</v>
          </cell>
          <cell r="AM168" t="str">
            <v>ATLANTICO</v>
          </cell>
          <cell r="AR168" t="str">
            <v>1302</v>
          </cell>
        </row>
        <row r="169">
          <cell r="W169">
            <v>167</v>
          </cell>
          <cell r="AM169" t="str">
            <v>ATLANTICO</v>
          </cell>
          <cell r="AR169" t="str">
            <v>1303</v>
          </cell>
        </row>
        <row r="170">
          <cell r="W170">
            <v>168</v>
          </cell>
          <cell r="AM170" t="str">
            <v>ATLANTICO</v>
          </cell>
          <cell r="AR170" t="str">
            <v>1304</v>
          </cell>
        </row>
        <row r="171">
          <cell r="W171">
            <v>169</v>
          </cell>
          <cell r="AM171" t="str">
            <v>ATLANTICO</v>
          </cell>
          <cell r="AR171" t="str">
            <v>1305</v>
          </cell>
        </row>
        <row r="172">
          <cell r="W172">
            <v>170</v>
          </cell>
          <cell r="AM172" t="str">
            <v>BOGOTA D.C.</v>
          </cell>
          <cell r="AR172" t="str">
            <v>1306</v>
          </cell>
        </row>
        <row r="173">
          <cell r="W173">
            <v>171</v>
          </cell>
          <cell r="AM173" t="str">
            <v>BOGOTA</v>
          </cell>
          <cell r="AR173" t="str">
            <v>1307</v>
          </cell>
        </row>
        <row r="174">
          <cell r="W174">
            <v>172</v>
          </cell>
          <cell r="AM174" t="str">
            <v>BOLIVAR</v>
          </cell>
          <cell r="AR174" t="str">
            <v>1308</v>
          </cell>
        </row>
        <row r="175">
          <cell r="W175">
            <v>173</v>
          </cell>
          <cell r="AM175" t="str">
            <v>BOLIVAR</v>
          </cell>
          <cell r="AR175" t="str">
            <v>1309</v>
          </cell>
        </row>
        <row r="176">
          <cell r="W176">
            <v>174</v>
          </cell>
          <cell r="AM176" t="str">
            <v>BOLIVAR</v>
          </cell>
          <cell r="AR176" t="str">
            <v>1401</v>
          </cell>
        </row>
        <row r="177">
          <cell r="W177">
            <v>175</v>
          </cell>
          <cell r="AM177" t="str">
            <v>BOLIVAR</v>
          </cell>
          <cell r="AR177" t="str">
            <v>1402</v>
          </cell>
        </row>
        <row r="178">
          <cell r="W178">
            <v>176</v>
          </cell>
          <cell r="AM178" t="str">
            <v>BOLIVAR</v>
          </cell>
          <cell r="AR178" t="str">
            <v>1403</v>
          </cell>
        </row>
        <row r="179">
          <cell r="W179">
            <v>177</v>
          </cell>
          <cell r="AM179" t="str">
            <v>BOLIVAR</v>
          </cell>
          <cell r="AR179" t="str">
            <v>1404</v>
          </cell>
        </row>
        <row r="180">
          <cell r="W180">
            <v>178</v>
          </cell>
          <cell r="AM180" t="str">
            <v>BOLIVAR</v>
          </cell>
          <cell r="AR180" t="str">
            <v>1405</v>
          </cell>
        </row>
        <row r="181">
          <cell r="W181">
            <v>179</v>
          </cell>
          <cell r="AM181" t="str">
            <v>BOLIVAR</v>
          </cell>
          <cell r="AR181" t="str">
            <v>1406</v>
          </cell>
        </row>
        <row r="182">
          <cell r="W182">
            <v>180</v>
          </cell>
          <cell r="AM182" t="str">
            <v>BOLIVAR</v>
          </cell>
          <cell r="AR182" t="str">
            <v>1407</v>
          </cell>
        </row>
        <row r="183">
          <cell r="W183">
            <v>181</v>
          </cell>
          <cell r="AM183" t="str">
            <v>BOLIVAR</v>
          </cell>
          <cell r="AR183" t="str">
            <v>1408</v>
          </cell>
        </row>
        <row r="184">
          <cell r="W184">
            <v>182</v>
          </cell>
          <cell r="AM184" t="str">
            <v>BOLIVAR</v>
          </cell>
          <cell r="AR184" t="str">
            <v>1409</v>
          </cell>
        </row>
        <row r="185">
          <cell r="W185">
            <v>183</v>
          </cell>
          <cell r="AM185" t="str">
            <v>BOLIVAR</v>
          </cell>
          <cell r="AR185" t="str">
            <v>1410</v>
          </cell>
        </row>
        <row r="186">
          <cell r="W186">
            <v>184</v>
          </cell>
          <cell r="AM186" t="str">
            <v>BOLIVAR</v>
          </cell>
        </row>
        <row r="187">
          <cell r="W187">
            <v>185</v>
          </cell>
          <cell r="AM187" t="str">
            <v>BOLIVAR</v>
          </cell>
        </row>
        <row r="188">
          <cell r="W188">
            <v>186</v>
          </cell>
          <cell r="AM188" t="str">
            <v>BOLIVAR</v>
          </cell>
        </row>
        <row r="189">
          <cell r="W189">
            <v>187</v>
          </cell>
          <cell r="AM189" t="str">
            <v>BOLIVAR</v>
          </cell>
        </row>
        <row r="190">
          <cell r="W190">
            <v>188</v>
          </cell>
          <cell r="AM190" t="str">
            <v>BOLIVAR</v>
          </cell>
        </row>
        <row r="191">
          <cell r="W191">
            <v>189</v>
          </cell>
          <cell r="AM191" t="str">
            <v>BOLIVAR</v>
          </cell>
        </row>
        <row r="192">
          <cell r="W192">
            <v>190</v>
          </cell>
          <cell r="AM192" t="str">
            <v>BOLIVAR</v>
          </cell>
        </row>
        <row r="193">
          <cell r="W193">
            <v>191</v>
          </cell>
          <cell r="AM193" t="str">
            <v>BOLIVAR</v>
          </cell>
        </row>
        <row r="194">
          <cell r="W194">
            <v>192</v>
          </cell>
          <cell r="AM194" t="str">
            <v>BOLIVAR</v>
          </cell>
        </row>
        <row r="195">
          <cell r="W195">
            <v>193</v>
          </cell>
          <cell r="AM195" t="str">
            <v>BOLIVAR</v>
          </cell>
        </row>
        <row r="196">
          <cell r="W196">
            <v>194</v>
          </cell>
          <cell r="AM196" t="str">
            <v>BOLIVAR</v>
          </cell>
        </row>
        <row r="197">
          <cell r="W197">
            <v>195</v>
          </cell>
          <cell r="AM197" t="str">
            <v>BOLIVAR</v>
          </cell>
        </row>
        <row r="198">
          <cell r="W198">
            <v>196</v>
          </cell>
          <cell r="AM198" t="str">
            <v>BOLIVAR</v>
          </cell>
        </row>
        <row r="199">
          <cell r="W199">
            <v>197</v>
          </cell>
          <cell r="AM199" t="str">
            <v>BOLIVAR</v>
          </cell>
        </row>
        <row r="200">
          <cell r="W200">
            <v>198</v>
          </cell>
          <cell r="AM200" t="str">
            <v>BOLIVAR</v>
          </cell>
        </row>
        <row r="201">
          <cell r="W201">
            <v>199</v>
          </cell>
          <cell r="AM201" t="str">
            <v>BOLIVAR</v>
          </cell>
        </row>
        <row r="202">
          <cell r="W202">
            <v>200</v>
          </cell>
          <cell r="AM202" t="str">
            <v>BOLIVAR</v>
          </cell>
        </row>
        <row r="203">
          <cell r="W203">
            <v>201</v>
          </cell>
          <cell r="AM203" t="str">
            <v>BOLIVAR</v>
          </cell>
        </row>
        <row r="204">
          <cell r="W204">
            <v>202</v>
          </cell>
          <cell r="AM204" t="str">
            <v>BOLIVAR</v>
          </cell>
        </row>
        <row r="205">
          <cell r="W205">
            <v>203</v>
          </cell>
          <cell r="AM205" t="str">
            <v>BOLIVAR</v>
          </cell>
        </row>
        <row r="206">
          <cell r="W206">
            <v>204</v>
          </cell>
          <cell r="AM206" t="str">
            <v>BOLIVAR</v>
          </cell>
        </row>
        <row r="207">
          <cell r="W207">
            <v>205</v>
          </cell>
          <cell r="AM207" t="str">
            <v>BOLIVAR</v>
          </cell>
        </row>
        <row r="208">
          <cell r="W208">
            <v>206</v>
          </cell>
          <cell r="AM208" t="str">
            <v>BOLIVAR</v>
          </cell>
        </row>
        <row r="209">
          <cell r="W209">
            <v>207</v>
          </cell>
          <cell r="AM209" t="str">
            <v>BOLIVAR</v>
          </cell>
        </row>
        <row r="210">
          <cell r="W210">
            <v>208</v>
          </cell>
          <cell r="AM210" t="str">
            <v>BOLIVAR</v>
          </cell>
        </row>
        <row r="211">
          <cell r="W211">
            <v>209</v>
          </cell>
          <cell r="AM211" t="str">
            <v>BOLIVAR</v>
          </cell>
        </row>
        <row r="212">
          <cell r="W212">
            <v>210</v>
          </cell>
          <cell r="AM212" t="str">
            <v>BOLIVAR</v>
          </cell>
        </row>
        <row r="213">
          <cell r="W213">
            <v>211</v>
          </cell>
          <cell r="AM213" t="str">
            <v>BOLIVAR</v>
          </cell>
        </row>
        <row r="214">
          <cell r="W214">
            <v>212</v>
          </cell>
          <cell r="AM214" t="str">
            <v>BOLIVAR</v>
          </cell>
        </row>
        <row r="215">
          <cell r="W215">
            <v>213</v>
          </cell>
          <cell r="AM215" t="str">
            <v>BOLIVAR</v>
          </cell>
        </row>
        <row r="216">
          <cell r="W216">
            <v>214</v>
          </cell>
          <cell r="AM216" t="str">
            <v>BOLIVAR</v>
          </cell>
        </row>
        <row r="217">
          <cell r="W217">
            <v>215</v>
          </cell>
          <cell r="AM217" t="str">
            <v>BOLIVAR</v>
          </cell>
        </row>
        <row r="218">
          <cell r="W218">
            <v>216</v>
          </cell>
          <cell r="AM218" t="str">
            <v>BOLIVAR</v>
          </cell>
        </row>
        <row r="219">
          <cell r="W219">
            <v>217</v>
          </cell>
          <cell r="AM219" t="str">
            <v>BOLIVAR</v>
          </cell>
        </row>
        <row r="220">
          <cell r="W220">
            <v>218</v>
          </cell>
          <cell r="AM220" t="str">
            <v>BOLIVAR</v>
          </cell>
        </row>
        <row r="221">
          <cell r="W221">
            <v>219</v>
          </cell>
          <cell r="AM221" t="str">
            <v>BOYACA</v>
          </cell>
        </row>
        <row r="222">
          <cell r="W222">
            <v>220</v>
          </cell>
          <cell r="AM222" t="str">
            <v>BOYACA</v>
          </cell>
        </row>
        <row r="223">
          <cell r="W223">
            <v>221</v>
          </cell>
          <cell r="AM223" t="str">
            <v>BOYACA</v>
          </cell>
        </row>
        <row r="224">
          <cell r="W224">
            <v>222</v>
          </cell>
          <cell r="AM224" t="str">
            <v>BOYACA</v>
          </cell>
        </row>
        <row r="225">
          <cell r="W225">
            <v>223</v>
          </cell>
          <cell r="AM225" t="str">
            <v>BOYACA</v>
          </cell>
        </row>
        <row r="226">
          <cell r="W226">
            <v>224</v>
          </cell>
          <cell r="AM226" t="str">
            <v>BOYACA</v>
          </cell>
        </row>
        <row r="227">
          <cell r="W227">
            <v>225</v>
          </cell>
          <cell r="AM227" t="str">
            <v>BOYACA</v>
          </cell>
        </row>
        <row r="228">
          <cell r="W228">
            <v>226</v>
          </cell>
          <cell r="AM228" t="str">
            <v>BOYACA</v>
          </cell>
        </row>
        <row r="229">
          <cell r="W229">
            <v>227</v>
          </cell>
          <cell r="AM229" t="str">
            <v>BOYACA</v>
          </cell>
        </row>
        <row r="230">
          <cell r="W230">
            <v>228</v>
          </cell>
          <cell r="AM230" t="str">
            <v>BOYACA</v>
          </cell>
        </row>
        <row r="231">
          <cell r="W231">
            <v>229</v>
          </cell>
          <cell r="AM231" t="str">
            <v>BOYACA</v>
          </cell>
        </row>
        <row r="232">
          <cell r="W232">
            <v>230</v>
          </cell>
          <cell r="AM232" t="str">
            <v>BOYACA</v>
          </cell>
        </row>
        <row r="233">
          <cell r="W233">
            <v>231</v>
          </cell>
          <cell r="AM233" t="str">
            <v>BOYACA</v>
          </cell>
        </row>
        <row r="234">
          <cell r="W234">
            <v>232</v>
          </cell>
          <cell r="AM234" t="str">
            <v>BOYACA</v>
          </cell>
        </row>
        <row r="235">
          <cell r="W235">
            <v>233</v>
          </cell>
          <cell r="AM235" t="str">
            <v>BOYACA</v>
          </cell>
        </row>
        <row r="236">
          <cell r="W236">
            <v>234</v>
          </cell>
          <cell r="AM236" t="str">
            <v>BOYACA</v>
          </cell>
        </row>
        <row r="237">
          <cell r="W237">
            <v>235</v>
          </cell>
          <cell r="AM237" t="str">
            <v>BOYACA</v>
          </cell>
        </row>
        <row r="238">
          <cell r="W238">
            <v>236</v>
          </cell>
          <cell r="AM238" t="str">
            <v>BOYACA</v>
          </cell>
        </row>
        <row r="239">
          <cell r="W239">
            <v>237</v>
          </cell>
          <cell r="AM239" t="str">
            <v>BOYACA</v>
          </cell>
        </row>
        <row r="240">
          <cell r="W240">
            <v>238</v>
          </cell>
          <cell r="AM240" t="str">
            <v>BOYACA</v>
          </cell>
        </row>
        <row r="241">
          <cell r="W241">
            <v>239</v>
          </cell>
          <cell r="AM241" t="str">
            <v>BOYACA</v>
          </cell>
        </row>
        <row r="242">
          <cell r="W242">
            <v>240</v>
          </cell>
          <cell r="AM242" t="str">
            <v>BOYACA</v>
          </cell>
        </row>
        <row r="243">
          <cell r="W243">
            <v>241</v>
          </cell>
          <cell r="AM243" t="str">
            <v>BOYACA</v>
          </cell>
        </row>
        <row r="244">
          <cell r="W244">
            <v>242</v>
          </cell>
          <cell r="AM244" t="str">
            <v>BOYACA</v>
          </cell>
        </row>
        <row r="245">
          <cell r="W245">
            <v>243</v>
          </cell>
          <cell r="AM245" t="str">
            <v>BOYACA</v>
          </cell>
        </row>
        <row r="246">
          <cell r="W246">
            <v>244</v>
          </cell>
          <cell r="AM246" t="str">
            <v>BOYACA</v>
          </cell>
        </row>
        <row r="247">
          <cell r="W247">
            <v>245</v>
          </cell>
          <cell r="AM247" t="str">
            <v>BOYACA</v>
          </cell>
        </row>
        <row r="248">
          <cell r="W248">
            <v>246</v>
          </cell>
          <cell r="AM248" t="str">
            <v>BOYACA</v>
          </cell>
        </row>
        <row r="249">
          <cell r="W249">
            <v>247</v>
          </cell>
          <cell r="AM249" t="str">
            <v>BOYACA</v>
          </cell>
        </row>
        <row r="250">
          <cell r="W250">
            <v>248</v>
          </cell>
          <cell r="AM250" t="str">
            <v>BOYACA</v>
          </cell>
        </row>
        <row r="251">
          <cell r="W251">
            <v>249</v>
          </cell>
          <cell r="AM251" t="str">
            <v>BOYACA</v>
          </cell>
        </row>
        <row r="252">
          <cell r="W252">
            <v>250</v>
          </cell>
          <cell r="AM252" t="str">
            <v>BOYACA</v>
          </cell>
        </row>
        <row r="253">
          <cell r="W253">
            <v>251</v>
          </cell>
          <cell r="AM253" t="str">
            <v>BOYACA</v>
          </cell>
        </row>
        <row r="254">
          <cell r="W254">
            <v>252</v>
          </cell>
          <cell r="AM254" t="str">
            <v>BOYACA</v>
          </cell>
        </row>
        <row r="255">
          <cell r="W255">
            <v>253</v>
          </cell>
          <cell r="AM255" t="str">
            <v>BOYACA</v>
          </cell>
        </row>
        <row r="256">
          <cell r="W256">
            <v>254</v>
          </cell>
          <cell r="AM256" t="str">
            <v>BOYACA</v>
          </cell>
        </row>
        <row r="257">
          <cell r="W257">
            <v>255</v>
          </cell>
          <cell r="AM257" t="str">
            <v>BOYACA</v>
          </cell>
        </row>
        <row r="258">
          <cell r="W258">
            <v>256</v>
          </cell>
          <cell r="AM258" t="str">
            <v>BOYACA</v>
          </cell>
        </row>
        <row r="259">
          <cell r="W259">
            <v>257</v>
          </cell>
          <cell r="AM259" t="str">
            <v>BOYACA</v>
          </cell>
        </row>
        <row r="260">
          <cell r="W260">
            <v>258</v>
          </cell>
          <cell r="AM260" t="str">
            <v>BOYACA</v>
          </cell>
        </row>
        <row r="261">
          <cell r="W261">
            <v>259</v>
          </cell>
          <cell r="AM261" t="str">
            <v>BOYACA</v>
          </cell>
        </row>
        <row r="262">
          <cell r="W262">
            <v>260</v>
          </cell>
          <cell r="AM262" t="str">
            <v>BOYACA</v>
          </cell>
        </row>
        <row r="263">
          <cell r="W263">
            <v>261</v>
          </cell>
          <cell r="AM263" t="str">
            <v>BOYACA</v>
          </cell>
        </row>
        <row r="264">
          <cell r="W264">
            <v>262</v>
          </cell>
          <cell r="AM264" t="str">
            <v>BOYACA</v>
          </cell>
        </row>
        <row r="265">
          <cell r="W265">
            <v>263</v>
          </cell>
          <cell r="AM265" t="str">
            <v>BOYACA</v>
          </cell>
        </row>
        <row r="266">
          <cell r="W266">
            <v>264</v>
          </cell>
          <cell r="AM266" t="str">
            <v>BOYACA</v>
          </cell>
        </row>
        <row r="267">
          <cell r="W267">
            <v>265</v>
          </cell>
          <cell r="AM267" t="str">
            <v>BOYACA</v>
          </cell>
        </row>
        <row r="268">
          <cell r="W268">
            <v>266</v>
          </cell>
          <cell r="AM268" t="str">
            <v>BOYACA</v>
          </cell>
        </row>
        <row r="269">
          <cell r="W269">
            <v>267</v>
          </cell>
          <cell r="AM269" t="str">
            <v>BOYACA</v>
          </cell>
        </row>
        <row r="270">
          <cell r="W270">
            <v>268</v>
          </cell>
          <cell r="AM270" t="str">
            <v>BOYACA</v>
          </cell>
        </row>
        <row r="271">
          <cell r="W271">
            <v>269</v>
          </cell>
          <cell r="AM271" t="str">
            <v>BOYACA</v>
          </cell>
        </row>
        <row r="272">
          <cell r="W272">
            <v>270</v>
          </cell>
          <cell r="AM272" t="str">
            <v>BOYACA</v>
          </cell>
        </row>
        <row r="273">
          <cell r="W273">
            <v>271</v>
          </cell>
          <cell r="AM273" t="str">
            <v>BOYACA</v>
          </cell>
        </row>
        <row r="274">
          <cell r="W274">
            <v>272</v>
          </cell>
          <cell r="AM274" t="str">
            <v>BOYACA</v>
          </cell>
        </row>
        <row r="275">
          <cell r="W275">
            <v>273</v>
          </cell>
          <cell r="AM275" t="str">
            <v>BOYACA</v>
          </cell>
        </row>
        <row r="276">
          <cell r="W276">
            <v>274</v>
          </cell>
          <cell r="AM276" t="str">
            <v>BOYACA</v>
          </cell>
        </row>
        <row r="277">
          <cell r="W277">
            <v>275</v>
          </cell>
          <cell r="AM277" t="str">
            <v>BOYACA</v>
          </cell>
        </row>
        <row r="278">
          <cell r="W278">
            <v>276</v>
          </cell>
          <cell r="AM278" t="str">
            <v>BOYACA</v>
          </cell>
        </row>
        <row r="279">
          <cell r="W279">
            <v>277</v>
          </cell>
          <cell r="AM279" t="str">
            <v>BOYACA</v>
          </cell>
        </row>
        <row r="280">
          <cell r="W280">
            <v>278</v>
          </cell>
          <cell r="AM280" t="str">
            <v>BOYACA</v>
          </cell>
        </row>
        <row r="281">
          <cell r="W281">
            <v>279</v>
          </cell>
          <cell r="AM281" t="str">
            <v>BOYACA</v>
          </cell>
        </row>
        <row r="282">
          <cell r="W282">
            <v>280</v>
          </cell>
          <cell r="AM282" t="str">
            <v>BOYACA</v>
          </cell>
        </row>
        <row r="283">
          <cell r="W283">
            <v>281</v>
          </cell>
          <cell r="AM283" t="str">
            <v>BOYACA</v>
          </cell>
        </row>
        <row r="284">
          <cell r="W284">
            <v>282</v>
          </cell>
          <cell r="AM284" t="str">
            <v>BOYACA</v>
          </cell>
        </row>
        <row r="285">
          <cell r="W285">
            <v>283</v>
          </cell>
          <cell r="AM285" t="str">
            <v>BOYACA</v>
          </cell>
        </row>
        <row r="286">
          <cell r="W286">
            <v>284</v>
          </cell>
          <cell r="AM286" t="str">
            <v>BOYACA</v>
          </cell>
        </row>
        <row r="287">
          <cell r="W287">
            <v>285</v>
          </cell>
          <cell r="AM287" t="str">
            <v>BOYACA</v>
          </cell>
        </row>
        <row r="288">
          <cell r="W288">
            <v>286</v>
          </cell>
          <cell r="AM288" t="str">
            <v>BOYACA</v>
          </cell>
        </row>
        <row r="289">
          <cell r="W289">
            <v>287</v>
          </cell>
          <cell r="AM289" t="str">
            <v>BOYACA</v>
          </cell>
        </row>
        <row r="290">
          <cell r="W290">
            <v>288</v>
          </cell>
          <cell r="AM290" t="str">
            <v>BOYACA</v>
          </cell>
        </row>
        <row r="291">
          <cell r="W291">
            <v>289</v>
          </cell>
          <cell r="AM291" t="str">
            <v>BOYACA</v>
          </cell>
        </row>
        <row r="292">
          <cell r="W292">
            <v>290</v>
          </cell>
          <cell r="AM292" t="str">
            <v>BOYACA</v>
          </cell>
        </row>
        <row r="293">
          <cell r="W293">
            <v>291</v>
          </cell>
          <cell r="AM293" t="str">
            <v>BOYACA</v>
          </cell>
        </row>
        <row r="294">
          <cell r="W294">
            <v>292</v>
          </cell>
          <cell r="AM294" t="str">
            <v>BOYACA</v>
          </cell>
        </row>
        <row r="295">
          <cell r="W295">
            <v>293</v>
          </cell>
          <cell r="AM295" t="str">
            <v>BOYACA</v>
          </cell>
        </row>
        <row r="296">
          <cell r="W296">
            <v>294</v>
          </cell>
          <cell r="AM296" t="str">
            <v>BOYACA</v>
          </cell>
        </row>
        <row r="297">
          <cell r="W297">
            <v>295</v>
          </cell>
          <cell r="AM297" t="str">
            <v>BOYACA</v>
          </cell>
        </row>
        <row r="298">
          <cell r="W298">
            <v>296</v>
          </cell>
          <cell r="AM298" t="str">
            <v>BOYACA</v>
          </cell>
        </row>
        <row r="299">
          <cell r="W299">
            <v>297</v>
          </cell>
          <cell r="AM299" t="str">
            <v>BOYACA</v>
          </cell>
        </row>
        <row r="300">
          <cell r="W300">
            <v>298</v>
          </cell>
          <cell r="AM300" t="str">
            <v>BOYACA</v>
          </cell>
        </row>
        <row r="301">
          <cell r="W301">
            <v>299</v>
          </cell>
          <cell r="AM301" t="str">
            <v>BOYACA</v>
          </cell>
        </row>
        <row r="302">
          <cell r="W302">
            <v>300</v>
          </cell>
          <cell r="AM302" t="str">
            <v>BOYACA</v>
          </cell>
        </row>
        <row r="303">
          <cell r="W303">
            <v>301</v>
          </cell>
          <cell r="AM303" t="str">
            <v>BOYACA</v>
          </cell>
        </row>
        <row r="304">
          <cell r="W304">
            <v>302</v>
          </cell>
          <cell r="AM304" t="str">
            <v>BOYACA</v>
          </cell>
        </row>
        <row r="305">
          <cell r="W305">
            <v>303</v>
          </cell>
          <cell r="AM305" t="str">
            <v>BOYACA</v>
          </cell>
        </row>
        <row r="306">
          <cell r="W306">
            <v>304</v>
          </cell>
          <cell r="AM306" t="str">
            <v>BOYACA</v>
          </cell>
        </row>
        <row r="307">
          <cell r="W307">
            <v>305</v>
          </cell>
          <cell r="AM307" t="str">
            <v>BOYACA</v>
          </cell>
        </row>
        <row r="308">
          <cell r="W308">
            <v>306</v>
          </cell>
          <cell r="AM308" t="str">
            <v>BOYACA</v>
          </cell>
        </row>
        <row r="309">
          <cell r="W309">
            <v>307</v>
          </cell>
          <cell r="AM309" t="str">
            <v>BOYACA</v>
          </cell>
        </row>
        <row r="310">
          <cell r="W310">
            <v>308</v>
          </cell>
          <cell r="AM310" t="str">
            <v>BOYACA</v>
          </cell>
        </row>
        <row r="311">
          <cell r="W311">
            <v>309</v>
          </cell>
          <cell r="AM311" t="str">
            <v>BOYACA</v>
          </cell>
        </row>
        <row r="312">
          <cell r="W312">
            <v>310</v>
          </cell>
          <cell r="AM312" t="str">
            <v>BOYACA</v>
          </cell>
        </row>
        <row r="313">
          <cell r="W313">
            <v>311</v>
          </cell>
          <cell r="AM313" t="str">
            <v>BOYACA</v>
          </cell>
        </row>
        <row r="314">
          <cell r="W314">
            <v>312</v>
          </cell>
          <cell r="AM314" t="str">
            <v>BOYACA</v>
          </cell>
        </row>
        <row r="315">
          <cell r="W315">
            <v>313</v>
          </cell>
          <cell r="AM315" t="str">
            <v>BOYACA</v>
          </cell>
        </row>
        <row r="316">
          <cell r="W316">
            <v>314</v>
          </cell>
          <cell r="AM316" t="str">
            <v>BOYACA</v>
          </cell>
        </row>
        <row r="317">
          <cell r="W317">
            <v>315</v>
          </cell>
          <cell r="AM317" t="str">
            <v>BOYACA</v>
          </cell>
        </row>
        <row r="318">
          <cell r="W318">
            <v>316</v>
          </cell>
          <cell r="AM318" t="str">
            <v>BOYACA</v>
          </cell>
        </row>
        <row r="319">
          <cell r="W319">
            <v>317</v>
          </cell>
          <cell r="AM319" t="str">
            <v>BOYACA</v>
          </cell>
        </row>
        <row r="320">
          <cell r="W320">
            <v>318</v>
          </cell>
          <cell r="AM320" t="str">
            <v>BOYACA</v>
          </cell>
        </row>
        <row r="321">
          <cell r="W321">
            <v>319</v>
          </cell>
          <cell r="AM321" t="str">
            <v>BOYACA</v>
          </cell>
        </row>
        <row r="322">
          <cell r="W322">
            <v>320</v>
          </cell>
          <cell r="AM322" t="str">
            <v>BOYACA</v>
          </cell>
        </row>
        <row r="323">
          <cell r="W323">
            <v>321</v>
          </cell>
          <cell r="AM323" t="str">
            <v>BOYACA</v>
          </cell>
        </row>
        <row r="324">
          <cell r="W324">
            <v>322</v>
          </cell>
          <cell r="AM324" t="str">
            <v>BOYACA</v>
          </cell>
        </row>
        <row r="325">
          <cell r="W325">
            <v>323</v>
          </cell>
          <cell r="AM325" t="str">
            <v>BOYACA</v>
          </cell>
        </row>
        <row r="326">
          <cell r="W326">
            <v>324</v>
          </cell>
          <cell r="AM326" t="str">
            <v>BOYACA</v>
          </cell>
        </row>
        <row r="327">
          <cell r="W327">
            <v>325</v>
          </cell>
          <cell r="AM327" t="str">
            <v>BOYACA</v>
          </cell>
        </row>
        <row r="328">
          <cell r="W328">
            <v>326</v>
          </cell>
          <cell r="AM328" t="str">
            <v>BOYACA</v>
          </cell>
        </row>
        <row r="329">
          <cell r="W329">
            <v>327</v>
          </cell>
          <cell r="AM329" t="str">
            <v>BOYACA</v>
          </cell>
        </row>
        <row r="330">
          <cell r="W330">
            <v>328</v>
          </cell>
          <cell r="AM330" t="str">
            <v>BOYACA</v>
          </cell>
        </row>
        <row r="331">
          <cell r="W331">
            <v>329</v>
          </cell>
          <cell r="AM331" t="str">
            <v>BOYACA</v>
          </cell>
        </row>
        <row r="332">
          <cell r="W332">
            <v>330</v>
          </cell>
          <cell r="AM332" t="str">
            <v>BOYACA</v>
          </cell>
        </row>
        <row r="333">
          <cell r="W333">
            <v>331</v>
          </cell>
          <cell r="AM333" t="str">
            <v>BOYACA</v>
          </cell>
        </row>
        <row r="334">
          <cell r="W334">
            <v>332</v>
          </cell>
          <cell r="AM334" t="str">
            <v>BOYACA</v>
          </cell>
        </row>
        <row r="335">
          <cell r="W335">
            <v>333</v>
          </cell>
          <cell r="AM335" t="str">
            <v>BOYACA</v>
          </cell>
        </row>
        <row r="336">
          <cell r="W336">
            <v>334</v>
          </cell>
          <cell r="AM336" t="str">
            <v>BOYACA</v>
          </cell>
        </row>
        <row r="337">
          <cell r="W337">
            <v>335</v>
          </cell>
          <cell r="AM337" t="str">
            <v>BOYACA</v>
          </cell>
        </row>
        <row r="338">
          <cell r="W338">
            <v>336</v>
          </cell>
          <cell r="AM338" t="str">
            <v>BOYACA</v>
          </cell>
        </row>
        <row r="339">
          <cell r="W339">
            <v>337</v>
          </cell>
          <cell r="AM339" t="str">
            <v>BOYACA</v>
          </cell>
        </row>
        <row r="340">
          <cell r="W340">
            <v>338</v>
          </cell>
          <cell r="AM340" t="str">
            <v>BOYACA</v>
          </cell>
        </row>
        <row r="341">
          <cell r="W341">
            <v>339</v>
          </cell>
          <cell r="AM341" t="str">
            <v>BOYACA</v>
          </cell>
        </row>
        <row r="342">
          <cell r="W342">
            <v>340</v>
          </cell>
          <cell r="AM342" t="str">
            <v>BOYACA</v>
          </cell>
        </row>
        <row r="343">
          <cell r="W343">
            <v>341</v>
          </cell>
          <cell r="AM343" t="str">
            <v>BOYACA</v>
          </cell>
        </row>
        <row r="344">
          <cell r="W344">
            <v>342</v>
          </cell>
          <cell r="AM344" t="str">
            <v>BOYACA</v>
          </cell>
        </row>
        <row r="345">
          <cell r="W345">
            <v>343</v>
          </cell>
          <cell r="AM345" t="str">
            <v>CALDAS</v>
          </cell>
        </row>
        <row r="346">
          <cell r="W346">
            <v>344</v>
          </cell>
          <cell r="AM346" t="str">
            <v>CALDAS</v>
          </cell>
        </row>
        <row r="347">
          <cell r="W347">
            <v>345</v>
          </cell>
          <cell r="AM347" t="str">
            <v>CALDAS</v>
          </cell>
        </row>
        <row r="348">
          <cell r="W348">
            <v>346</v>
          </cell>
          <cell r="AM348" t="str">
            <v>CALDAS</v>
          </cell>
        </row>
        <row r="349">
          <cell r="W349">
            <v>347</v>
          </cell>
          <cell r="AM349" t="str">
            <v>CALDAS</v>
          </cell>
        </row>
        <row r="350">
          <cell r="W350">
            <v>348</v>
          </cell>
          <cell r="AM350" t="str">
            <v>CALDAS</v>
          </cell>
        </row>
        <row r="351">
          <cell r="W351">
            <v>349</v>
          </cell>
          <cell r="AM351" t="str">
            <v>CALDAS</v>
          </cell>
        </row>
        <row r="352">
          <cell r="W352">
            <v>350</v>
          </cell>
          <cell r="AM352" t="str">
            <v>CALDAS</v>
          </cell>
        </row>
        <row r="353">
          <cell r="W353">
            <v>351</v>
          </cell>
          <cell r="AM353" t="str">
            <v>CALDAS</v>
          </cell>
        </row>
        <row r="354">
          <cell r="W354">
            <v>352</v>
          </cell>
          <cell r="AM354" t="str">
            <v>CALDAS</v>
          </cell>
        </row>
        <row r="355">
          <cell r="W355">
            <v>353</v>
          </cell>
          <cell r="AM355" t="str">
            <v>CALDAS</v>
          </cell>
        </row>
        <row r="356">
          <cell r="W356">
            <v>354</v>
          </cell>
          <cell r="AM356" t="str">
            <v>CALDAS</v>
          </cell>
        </row>
        <row r="357">
          <cell r="W357">
            <v>355</v>
          </cell>
          <cell r="AM357" t="str">
            <v>CALDAS</v>
          </cell>
        </row>
        <row r="358">
          <cell r="W358">
            <v>356</v>
          </cell>
          <cell r="AM358" t="str">
            <v>CALDAS</v>
          </cell>
        </row>
        <row r="359">
          <cell r="W359">
            <v>357</v>
          </cell>
          <cell r="AM359" t="str">
            <v>CALDAS</v>
          </cell>
        </row>
        <row r="360">
          <cell r="W360">
            <v>358</v>
          </cell>
          <cell r="AM360" t="str">
            <v>CALDAS</v>
          </cell>
        </row>
        <row r="361">
          <cell r="W361">
            <v>359</v>
          </cell>
          <cell r="AM361" t="str">
            <v>CALDAS</v>
          </cell>
        </row>
        <row r="362">
          <cell r="W362">
            <v>360</v>
          </cell>
          <cell r="AM362" t="str">
            <v>CALDAS</v>
          </cell>
        </row>
        <row r="363">
          <cell r="W363">
            <v>361</v>
          </cell>
          <cell r="AM363" t="str">
            <v>CALDAS</v>
          </cell>
        </row>
        <row r="364">
          <cell r="W364">
            <v>362</v>
          </cell>
          <cell r="AM364" t="str">
            <v>CALDAS</v>
          </cell>
        </row>
        <row r="365">
          <cell r="W365">
            <v>363</v>
          </cell>
          <cell r="AM365" t="str">
            <v>CALDAS</v>
          </cell>
        </row>
        <row r="366">
          <cell r="W366">
            <v>364</v>
          </cell>
          <cell r="AM366" t="str">
            <v>CALDAS</v>
          </cell>
        </row>
        <row r="367">
          <cell r="W367">
            <v>365</v>
          </cell>
          <cell r="AM367" t="str">
            <v>CALDAS</v>
          </cell>
        </row>
        <row r="368">
          <cell r="W368">
            <v>366</v>
          </cell>
          <cell r="AM368" t="str">
            <v>CALDAS</v>
          </cell>
        </row>
        <row r="369">
          <cell r="W369">
            <v>367</v>
          </cell>
          <cell r="AM369" t="str">
            <v>CALDAS</v>
          </cell>
        </row>
        <row r="370">
          <cell r="W370">
            <v>368</v>
          </cell>
          <cell r="AM370" t="str">
            <v>CALDAS</v>
          </cell>
        </row>
        <row r="371">
          <cell r="W371">
            <v>369</v>
          </cell>
          <cell r="AM371" t="str">
            <v>CALDAS</v>
          </cell>
        </row>
        <row r="372">
          <cell r="W372">
            <v>370</v>
          </cell>
          <cell r="AM372" t="str">
            <v>CALDAS</v>
          </cell>
        </row>
        <row r="373">
          <cell r="W373">
            <v>371</v>
          </cell>
          <cell r="AM373" t="str">
            <v>CAQUETA</v>
          </cell>
        </row>
        <row r="374">
          <cell r="W374">
            <v>372</v>
          </cell>
          <cell r="AM374" t="str">
            <v>CAQUETA</v>
          </cell>
        </row>
        <row r="375">
          <cell r="W375">
            <v>373</v>
          </cell>
          <cell r="AM375" t="str">
            <v>CAQUETA</v>
          </cell>
        </row>
        <row r="376">
          <cell r="W376">
            <v>374</v>
          </cell>
          <cell r="AM376" t="str">
            <v>CAQUETA</v>
          </cell>
        </row>
        <row r="377">
          <cell r="W377">
            <v>375</v>
          </cell>
          <cell r="AM377" t="str">
            <v>CAQUETA</v>
          </cell>
        </row>
        <row r="378">
          <cell r="W378">
            <v>376</v>
          </cell>
          <cell r="AM378" t="str">
            <v>CAQUETA</v>
          </cell>
        </row>
        <row r="379">
          <cell r="W379">
            <v>377</v>
          </cell>
          <cell r="AM379" t="str">
            <v>CAQUETA</v>
          </cell>
        </row>
        <row r="380">
          <cell r="W380">
            <v>378</v>
          </cell>
          <cell r="AM380" t="str">
            <v>CAQUETA</v>
          </cell>
        </row>
        <row r="381">
          <cell r="W381">
            <v>379</v>
          </cell>
          <cell r="AM381" t="str">
            <v>CAQUETA</v>
          </cell>
        </row>
        <row r="382">
          <cell r="W382">
            <v>380</v>
          </cell>
          <cell r="AM382" t="str">
            <v>CAQUETA</v>
          </cell>
        </row>
        <row r="383">
          <cell r="W383">
            <v>381</v>
          </cell>
          <cell r="AM383" t="str">
            <v>CAQUETA</v>
          </cell>
        </row>
        <row r="384">
          <cell r="W384">
            <v>382</v>
          </cell>
          <cell r="AM384" t="str">
            <v>CAQUETA</v>
          </cell>
        </row>
        <row r="385">
          <cell r="W385">
            <v>383</v>
          </cell>
          <cell r="AM385" t="str">
            <v>CAQUETA</v>
          </cell>
        </row>
        <row r="386">
          <cell r="W386">
            <v>384</v>
          </cell>
          <cell r="AM386" t="str">
            <v>CAQUETA</v>
          </cell>
        </row>
        <row r="387">
          <cell r="W387">
            <v>385</v>
          </cell>
          <cell r="AM387" t="str">
            <v>CAQUETA</v>
          </cell>
        </row>
        <row r="388">
          <cell r="W388">
            <v>386</v>
          </cell>
          <cell r="AM388" t="str">
            <v>CAQUETA</v>
          </cell>
        </row>
        <row r="389">
          <cell r="W389">
            <v>387</v>
          </cell>
          <cell r="AM389" t="str">
            <v>CAQUETA</v>
          </cell>
        </row>
        <row r="390">
          <cell r="W390">
            <v>388</v>
          </cell>
          <cell r="AM390" t="str">
            <v>CASANARE</v>
          </cell>
        </row>
        <row r="391">
          <cell r="W391">
            <v>389</v>
          </cell>
          <cell r="AM391" t="str">
            <v>CASANARE</v>
          </cell>
        </row>
        <row r="392">
          <cell r="W392">
            <v>390</v>
          </cell>
          <cell r="AM392" t="str">
            <v>CASANARE</v>
          </cell>
        </row>
        <row r="393">
          <cell r="W393">
            <v>391</v>
          </cell>
          <cell r="AM393" t="str">
            <v>CASANARE</v>
          </cell>
        </row>
        <row r="394">
          <cell r="W394">
            <v>392</v>
          </cell>
          <cell r="AM394" t="str">
            <v>CASANARE</v>
          </cell>
        </row>
        <row r="395">
          <cell r="W395">
            <v>393</v>
          </cell>
          <cell r="AM395" t="str">
            <v>CASANARE</v>
          </cell>
        </row>
        <row r="396">
          <cell r="W396">
            <v>394</v>
          </cell>
          <cell r="AM396" t="str">
            <v>CASANARE</v>
          </cell>
        </row>
        <row r="397">
          <cell r="W397">
            <v>395</v>
          </cell>
          <cell r="AM397" t="str">
            <v>CASANARE</v>
          </cell>
        </row>
        <row r="398">
          <cell r="W398">
            <v>396</v>
          </cell>
          <cell r="AM398" t="str">
            <v>CASANARE</v>
          </cell>
        </row>
        <row r="399">
          <cell r="W399">
            <v>397</v>
          </cell>
          <cell r="AM399" t="str">
            <v>CASANARE</v>
          </cell>
        </row>
        <row r="400">
          <cell r="W400">
            <v>398</v>
          </cell>
          <cell r="AM400" t="str">
            <v>CASANARE</v>
          </cell>
        </row>
        <row r="401">
          <cell r="W401">
            <v>399</v>
          </cell>
          <cell r="AM401" t="str">
            <v>CASANARE</v>
          </cell>
        </row>
        <row r="402">
          <cell r="W402">
            <v>400</v>
          </cell>
          <cell r="AM402" t="str">
            <v>CASANARE</v>
          </cell>
        </row>
        <row r="403">
          <cell r="W403">
            <v>401</v>
          </cell>
          <cell r="AM403" t="str">
            <v>CASANARE</v>
          </cell>
        </row>
        <row r="404">
          <cell r="W404">
            <v>402</v>
          </cell>
          <cell r="AM404" t="str">
            <v>CASANARE</v>
          </cell>
        </row>
        <row r="405">
          <cell r="W405">
            <v>403</v>
          </cell>
          <cell r="AM405" t="str">
            <v>CASANARE</v>
          </cell>
        </row>
        <row r="406">
          <cell r="W406">
            <v>404</v>
          </cell>
          <cell r="AM406" t="str">
            <v>CASANARE</v>
          </cell>
        </row>
        <row r="407">
          <cell r="W407">
            <v>405</v>
          </cell>
          <cell r="AM407" t="str">
            <v>CASANARE</v>
          </cell>
        </row>
        <row r="408">
          <cell r="W408">
            <v>406</v>
          </cell>
          <cell r="AM408" t="str">
            <v>CASANARE</v>
          </cell>
        </row>
        <row r="409">
          <cell r="W409">
            <v>407</v>
          </cell>
          <cell r="AM409" t="str">
            <v>CASANARE</v>
          </cell>
        </row>
        <row r="410">
          <cell r="W410">
            <v>408</v>
          </cell>
          <cell r="AM410" t="str">
            <v>CAUCA</v>
          </cell>
        </row>
        <row r="411">
          <cell r="W411">
            <v>409</v>
          </cell>
          <cell r="AM411" t="str">
            <v>CAUCA</v>
          </cell>
        </row>
        <row r="412">
          <cell r="W412">
            <v>410</v>
          </cell>
          <cell r="AM412" t="str">
            <v>CAUCA</v>
          </cell>
        </row>
        <row r="413">
          <cell r="W413">
            <v>411</v>
          </cell>
          <cell r="AM413" t="str">
            <v>CAUCA</v>
          </cell>
        </row>
        <row r="414">
          <cell r="W414">
            <v>412</v>
          </cell>
          <cell r="AM414" t="str">
            <v>CAUCA</v>
          </cell>
        </row>
        <row r="415">
          <cell r="W415">
            <v>413</v>
          </cell>
          <cell r="AM415" t="str">
            <v>CAUCA</v>
          </cell>
        </row>
        <row r="416">
          <cell r="W416">
            <v>414</v>
          </cell>
          <cell r="AM416" t="str">
            <v>CAUCA</v>
          </cell>
        </row>
        <row r="417">
          <cell r="W417">
            <v>415</v>
          </cell>
          <cell r="AM417" t="str">
            <v>CAUCA</v>
          </cell>
        </row>
        <row r="418">
          <cell r="W418">
            <v>416</v>
          </cell>
          <cell r="AM418" t="str">
            <v>CAUCA</v>
          </cell>
        </row>
        <row r="419">
          <cell r="W419">
            <v>417</v>
          </cell>
          <cell r="AM419" t="str">
            <v>CAUCA</v>
          </cell>
        </row>
        <row r="420">
          <cell r="W420">
            <v>418</v>
          </cell>
          <cell r="AM420" t="str">
            <v>CAUCA</v>
          </cell>
        </row>
        <row r="421">
          <cell r="W421">
            <v>419</v>
          </cell>
          <cell r="AM421" t="str">
            <v>CAUCA</v>
          </cell>
        </row>
        <row r="422">
          <cell r="W422">
            <v>420</v>
          </cell>
          <cell r="AM422" t="str">
            <v>CAUCA</v>
          </cell>
        </row>
        <row r="423">
          <cell r="W423">
            <v>421</v>
          </cell>
          <cell r="AM423" t="str">
            <v>CAUCA</v>
          </cell>
        </row>
        <row r="424">
          <cell r="W424">
            <v>422</v>
          </cell>
          <cell r="AM424" t="str">
            <v>CAUCA</v>
          </cell>
        </row>
        <row r="425">
          <cell r="W425">
            <v>423</v>
          </cell>
          <cell r="AM425" t="str">
            <v>CAUCA</v>
          </cell>
        </row>
        <row r="426">
          <cell r="W426">
            <v>424</v>
          </cell>
          <cell r="AM426" t="str">
            <v>CAUCA</v>
          </cell>
        </row>
        <row r="427">
          <cell r="W427">
            <v>425</v>
          </cell>
          <cell r="AM427" t="str">
            <v>CAUCA</v>
          </cell>
        </row>
        <row r="428">
          <cell r="W428">
            <v>426</v>
          </cell>
          <cell r="AM428" t="str">
            <v>CAUCA</v>
          </cell>
        </row>
        <row r="429">
          <cell r="W429">
            <v>427</v>
          </cell>
          <cell r="AM429" t="str">
            <v>CAUCA</v>
          </cell>
        </row>
        <row r="430">
          <cell r="W430">
            <v>428</v>
          </cell>
          <cell r="AM430" t="str">
            <v>CAUCA</v>
          </cell>
        </row>
        <row r="431">
          <cell r="W431">
            <v>429</v>
          </cell>
          <cell r="AM431" t="str">
            <v>CAUCA</v>
          </cell>
        </row>
        <row r="432">
          <cell r="W432">
            <v>430</v>
          </cell>
          <cell r="AM432" t="str">
            <v>CAUCA</v>
          </cell>
        </row>
        <row r="433">
          <cell r="W433">
            <v>431</v>
          </cell>
          <cell r="AM433" t="str">
            <v>CAUCA</v>
          </cell>
        </row>
        <row r="434">
          <cell r="W434">
            <v>432</v>
          </cell>
          <cell r="AM434" t="str">
            <v>CAUCA</v>
          </cell>
        </row>
        <row r="435">
          <cell r="W435">
            <v>433</v>
          </cell>
          <cell r="AM435" t="str">
            <v>CAUCA</v>
          </cell>
        </row>
        <row r="436">
          <cell r="W436">
            <v>434</v>
          </cell>
          <cell r="AM436" t="str">
            <v>CAUCA</v>
          </cell>
        </row>
        <row r="437">
          <cell r="W437">
            <v>435</v>
          </cell>
          <cell r="AM437" t="str">
            <v>CAUCA</v>
          </cell>
        </row>
        <row r="438">
          <cell r="W438">
            <v>436</v>
          </cell>
          <cell r="AM438" t="str">
            <v>CAUCA</v>
          </cell>
        </row>
        <row r="439">
          <cell r="W439">
            <v>437</v>
          </cell>
          <cell r="AM439" t="str">
            <v>CAUCA</v>
          </cell>
        </row>
        <row r="440">
          <cell r="W440">
            <v>438</v>
          </cell>
          <cell r="AM440" t="str">
            <v>CAUCA</v>
          </cell>
        </row>
        <row r="441">
          <cell r="W441">
            <v>439</v>
          </cell>
          <cell r="AM441" t="str">
            <v>CAUCA</v>
          </cell>
        </row>
        <row r="442">
          <cell r="W442">
            <v>440</v>
          </cell>
          <cell r="AM442" t="str">
            <v>CAUCA</v>
          </cell>
        </row>
        <row r="443">
          <cell r="W443">
            <v>441</v>
          </cell>
          <cell r="AM443" t="str">
            <v>CAUCA</v>
          </cell>
        </row>
        <row r="444">
          <cell r="W444">
            <v>442</v>
          </cell>
          <cell r="AM444" t="str">
            <v>CAUCA</v>
          </cell>
        </row>
        <row r="445">
          <cell r="W445">
            <v>443</v>
          </cell>
          <cell r="AM445" t="str">
            <v>CAUCA</v>
          </cell>
        </row>
        <row r="446">
          <cell r="W446">
            <v>444</v>
          </cell>
          <cell r="AM446" t="str">
            <v>CAUCA</v>
          </cell>
        </row>
        <row r="447">
          <cell r="W447">
            <v>445</v>
          </cell>
          <cell r="AM447" t="str">
            <v>CAUCA</v>
          </cell>
        </row>
        <row r="448">
          <cell r="W448">
            <v>446</v>
          </cell>
          <cell r="AM448" t="str">
            <v>CAUCA</v>
          </cell>
        </row>
        <row r="449">
          <cell r="W449">
            <v>447</v>
          </cell>
          <cell r="AM449" t="str">
            <v>CAUCA</v>
          </cell>
        </row>
        <row r="450">
          <cell r="W450">
            <v>448</v>
          </cell>
          <cell r="AM450" t="str">
            <v>CAUCA</v>
          </cell>
        </row>
        <row r="451">
          <cell r="W451">
            <v>449</v>
          </cell>
          <cell r="AM451" t="str">
            <v>CAUCA</v>
          </cell>
        </row>
        <row r="452">
          <cell r="W452">
            <v>450</v>
          </cell>
          <cell r="AM452" t="str">
            <v>CAUCA</v>
          </cell>
        </row>
        <row r="453">
          <cell r="W453">
            <v>451</v>
          </cell>
          <cell r="AM453" t="str">
            <v>CESAR</v>
          </cell>
        </row>
        <row r="454">
          <cell r="W454">
            <v>452</v>
          </cell>
          <cell r="AM454" t="str">
            <v>CESAR</v>
          </cell>
        </row>
        <row r="455">
          <cell r="W455">
            <v>453</v>
          </cell>
          <cell r="AM455" t="str">
            <v>CESAR</v>
          </cell>
        </row>
        <row r="456">
          <cell r="W456">
            <v>454</v>
          </cell>
          <cell r="AM456" t="str">
            <v>CESAR</v>
          </cell>
        </row>
        <row r="457">
          <cell r="W457">
            <v>455</v>
          </cell>
          <cell r="AM457" t="str">
            <v>CESAR</v>
          </cell>
        </row>
        <row r="458">
          <cell r="W458">
            <v>456</v>
          </cell>
          <cell r="AM458" t="str">
            <v>CESAR</v>
          </cell>
        </row>
        <row r="459">
          <cell r="W459">
            <v>457</v>
          </cell>
          <cell r="AM459" t="str">
            <v>CESAR</v>
          </cell>
        </row>
        <row r="460">
          <cell r="W460">
            <v>458</v>
          </cell>
          <cell r="AM460" t="str">
            <v>CESAR</v>
          </cell>
        </row>
        <row r="461">
          <cell r="W461">
            <v>459</v>
          </cell>
          <cell r="AM461" t="str">
            <v>CESAR</v>
          </cell>
        </row>
        <row r="462">
          <cell r="W462">
            <v>460</v>
          </cell>
          <cell r="AM462" t="str">
            <v>CESAR</v>
          </cell>
        </row>
        <row r="463">
          <cell r="W463">
            <v>461</v>
          </cell>
          <cell r="AM463" t="str">
            <v>CESAR</v>
          </cell>
        </row>
        <row r="464">
          <cell r="W464">
            <v>462</v>
          </cell>
          <cell r="AM464" t="str">
            <v>CESAR</v>
          </cell>
        </row>
        <row r="465">
          <cell r="W465">
            <v>463</v>
          </cell>
          <cell r="AM465" t="str">
            <v>CESAR</v>
          </cell>
        </row>
        <row r="466">
          <cell r="W466">
            <v>464</v>
          </cell>
          <cell r="AM466" t="str">
            <v>CESAR</v>
          </cell>
        </row>
        <row r="467">
          <cell r="W467">
            <v>465</v>
          </cell>
          <cell r="AM467" t="str">
            <v>CESAR</v>
          </cell>
        </row>
        <row r="468">
          <cell r="W468">
            <v>466</v>
          </cell>
          <cell r="AM468" t="str">
            <v>CESAR</v>
          </cell>
        </row>
        <row r="469">
          <cell r="W469">
            <v>467</v>
          </cell>
          <cell r="AM469" t="str">
            <v>CESAR</v>
          </cell>
        </row>
        <row r="470">
          <cell r="W470">
            <v>468</v>
          </cell>
          <cell r="AM470" t="str">
            <v>CESAR</v>
          </cell>
        </row>
        <row r="471">
          <cell r="W471">
            <v>469</v>
          </cell>
          <cell r="AM471" t="str">
            <v>CESAR</v>
          </cell>
        </row>
        <row r="472">
          <cell r="W472">
            <v>470</v>
          </cell>
          <cell r="AM472" t="str">
            <v>CESAR</v>
          </cell>
        </row>
        <row r="473">
          <cell r="W473">
            <v>471</v>
          </cell>
          <cell r="AM473" t="str">
            <v>CESAR</v>
          </cell>
        </row>
        <row r="474">
          <cell r="W474">
            <v>472</v>
          </cell>
          <cell r="AM474" t="str">
            <v>CESAR</v>
          </cell>
        </row>
        <row r="475">
          <cell r="W475">
            <v>473</v>
          </cell>
          <cell r="AM475" t="str">
            <v>CESAR</v>
          </cell>
        </row>
        <row r="476">
          <cell r="W476">
            <v>474</v>
          </cell>
          <cell r="AM476" t="str">
            <v>CESAR</v>
          </cell>
        </row>
        <row r="477">
          <cell r="W477">
            <v>475</v>
          </cell>
          <cell r="AM477" t="str">
            <v>CESAR</v>
          </cell>
        </row>
        <row r="478">
          <cell r="W478">
            <v>476</v>
          </cell>
          <cell r="AM478" t="str">
            <v>CESAR</v>
          </cell>
        </row>
        <row r="479">
          <cell r="W479">
            <v>477</v>
          </cell>
          <cell r="AM479" t="str">
            <v>CHOCO</v>
          </cell>
        </row>
        <row r="480">
          <cell r="W480">
            <v>478</v>
          </cell>
          <cell r="AM480" t="str">
            <v>CHOCO</v>
          </cell>
        </row>
        <row r="481">
          <cell r="W481">
            <v>479</v>
          </cell>
          <cell r="AM481" t="str">
            <v>CHOCO</v>
          </cell>
        </row>
        <row r="482">
          <cell r="W482">
            <v>480</v>
          </cell>
          <cell r="AM482" t="str">
            <v>CHOCO</v>
          </cell>
        </row>
        <row r="483">
          <cell r="W483">
            <v>481</v>
          </cell>
          <cell r="AM483" t="str">
            <v>CHOCO</v>
          </cell>
        </row>
        <row r="484">
          <cell r="W484">
            <v>482</v>
          </cell>
          <cell r="AM484" t="str">
            <v>CHOCO</v>
          </cell>
        </row>
        <row r="485">
          <cell r="W485">
            <v>483</v>
          </cell>
          <cell r="AM485" t="str">
            <v>CHOCO</v>
          </cell>
        </row>
        <row r="486">
          <cell r="W486">
            <v>484</v>
          </cell>
          <cell r="AM486" t="str">
            <v>CHOCO</v>
          </cell>
        </row>
        <row r="487">
          <cell r="W487">
            <v>485</v>
          </cell>
          <cell r="AM487" t="str">
            <v>CHOCO</v>
          </cell>
        </row>
        <row r="488">
          <cell r="W488">
            <v>486</v>
          </cell>
          <cell r="AM488" t="str">
            <v>CHOCO</v>
          </cell>
        </row>
        <row r="489">
          <cell r="W489">
            <v>487</v>
          </cell>
          <cell r="AM489" t="str">
            <v>CHOCO</v>
          </cell>
        </row>
        <row r="490">
          <cell r="W490">
            <v>488</v>
          </cell>
          <cell r="AM490" t="str">
            <v>CHOCO</v>
          </cell>
        </row>
        <row r="491">
          <cell r="W491">
            <v>489</v>
          </cell>
          <cell r="AM491" t="str">
            <v>CHOCO</v>
          </cell>
        </row>
        <row r="492">
          <cell r="W492">
            <v>490</v>
          </cell>
          <cell r="AM492" t="str">
            <v>CHOCO</v>
          </cell>
        </row>
        <row r="493">
          <cell r="W493">
            <v>491</v>
          </cell>
          <cell r="AM493" t="str">
            <v>CHOCO</v>
          </cell>
        </row>
        <row r="494">
          <cell r="W494">
            <v>492</v>
          </cell>
          <cell r="AM494" t="str">
            <v>CHOCO</v>
          </cell>
        </row>
        <row r="495">
          <cell r="W495">
            <v>493</v>
          </cell>
          <cell r="AM495" t="str">
            <v>CHOCO</v>
          </cell>
        </row>
        <row r="496">
          <cell r="W496">
            <v>494</v>
          </cell>
          <cell r="AM496" t="str">
            <v>CHOCO</v>
          </cell>
        </row>
        <row r="497">
          <cell r="W497">
            <v>495</v>
          </cell>
          <cell r="AM497" t="str">
            <v>CHOCO</v>
          </cell>
        </row>
        <row r="498">
          <cell r="W498">
            <v>496</v>
          </cell>
          <cell r="AM498" t="str">
            <v>CHOCO</v>
          </cell>
        </row>
        <row r="499">
          <cell r="W499">
            <v>497</v>
          </cell>
          <cell r="AM499" t="str">
            <v>CHOCO</v>
          </cell>
        </row>
        <row r="500">
          <cell r="W500">
            <v>498</v>
          </cell>
          <cell r="AM500" t="str">
            <v>CHOCO</v>
          </cell>
        </row>
        <row r="501">
          <cell r="W501">
            <v>499</v>
          </cell>
          <cell r="AM501" t="str">
            <v>CHOCO</v>
          </cell>
        </row>
        <row r="502">
          <cell r="W502">
            <v>500</v>
          </cell>
          <cell r="AM502" t="str">
            <v>CHOCO</v>
          </cell>
        </row>
        <row r="503">
          <cell r="W503">
            <v>501</v>
          </cell>
          <cell r="AM503" t="str">
            <v>CHOCO</v>
          </cell>
        </row>
        <row r="504">
          <cell r="W504">
            <v>502</v>
          </cell>
          <cell r="AM504" t="str">
            <v>CHOCO</v>
          </cell>
        </row>
        <row r="505">
          <cell r="W505">
            <v>503</v>
          </cell>
          <cell r="AM505" t="str">
            <v>CHOCO</v>
          </cell>
        </row>
        <row r="506">
          <cell r="W506">
            <v>504</v>
          </cell>
          <cell r="AM506" t="str">
            <v>CHOCO</v>
          </cell>
        </row>
        <row r="507">
          <cell r="W507">
            <v>505</v>
          </cell>
          <cell r="AM507" t="str">
            <v>CHOCO</v>
          </cell>
        </row>
        <row r="508">
          <cell r="W508">
            <v>506</v>
          </cell>
          <cell r="AM508" t="str">
            <v>CHOCO</v>
          </cell>
        </row>
        <row r="509">
          <cell r="W509">
            <v>507</v>
          </cell>
          <cell r="AM509" t="str">
            <v>CHOCO</v>
          </cell>
        </row>
        <row r="510">
          <cell r="W510">
            <v>508</v>
          </cell>
          <cell r="AM510" t="str">
            <v>CORDOBA</v>
          </cell>
        </row>
        <row r="511">
          <cell r="W511">
            <v>509</v>
          </cell>
          <cell r="AM511" t="str">
            <v>CORDOBA</v>
          </cell>
        </row>
        <row r="512">
          <cell r="W512">
            <v>510</v>
          </cell>
          <cell r="AM512" t="str">
            <v>CORDOBA</v>
          </cell>
        </row>
        <row r="513">
          <cell r="W513">
            <v>511</v>
          </cell>
          <cell r="AM513" t="str">
            <v>CORDOBA</v>
          </cell>
        </row>
        <row r="514">
          <cell r="W514">
            <v>512</v>
          </cell>
          <cell r="AM514" t="str">
            <v>CORDOBA</v>
          </cell>
        </row>
        <row r="515">
          <cell r="W515">
            <v>513</v>
          </cell>
          <cell r="AM515" t="str">
            <v>CORDOBA</v>
          </cell>
        </row>
        <row r="516">
          <cell r="W516">
            <v>514</v>
          </cell>
          <cell r="AM516" t="str">
            <v>CORDOBA</v>
          </cell>
        </row>
        <row r="517">
          <cell r="W517">
            <v>515</v>
          </cell>
          <cell r="AM517" t="str">
            <v>CORDOBA</v>
          </cell>
        </row>
        <row r="518">
          <cell r="W518">
            <v>516</v>
          </cell>
          <cell r="AM518" t="str">
            <v>CORDOBA</v>
          </cell>
        </row>
        <row r="519">
          <cell r="W519">
            <v>517</v>
          </cell>
          <cell r="AM519" t="str">
            <v>CORDOBA</v>
          </cell>
        </row>
        <row r="520">
          <cell r="W520">
            <v>518</v>
          </cell>
          <cell r="AM520" t="str">
            <v>CORDOBA</v>
          </cell>
        </row>
        <row r="521">
          <cell r="W521">
            <v>519</v>
          </cell>
          <cell r="AM521" t="str">
            <v>CORDOBA</v>
          </cell>
        </row>
        <row r="522">
          <cell r="W522">
            <v>520</v>
          </cell>
          <cell r="AM522" t="str">
            <v>CORDOBA</v>
          </cell>
        </row>
        <row r="523">
          <cell r="W523">
            <v>521</v>
          </cell>
          <cell r="AM523" t="str">
            <v>CORDOBA</v>
          </cell>
        </row>
        <row r="524">
          <cell r="W524">
            <v>522</v>
          </cell>
          <cell r="AM524" t="str">
            <v>CORDOBA</v>
          </cell>
        </row>
        <row r="525">
          <cell r="W525">
            <v>523</v>
          </cell>
          <cell r="AM525" t="str">
            <v>CORDOBA</v>
          </cell>
        </row>
        <row r="526">
          <cell r="W526">
            <v>524</v>
          </cell>
          <cell r="AM526" t="str">
            <v>CORDOBA</v>
          </cell>
        </row>
        <row r="527">
          <cell r="W527">
            <v>525</v>
          </cell>
          <cell r="AM527" t="str">
            <v>CORDOBA</v>
          </cell>
        </row>
        <row r="528">
          <cell r="W528">
            <v>526</v>
          </cell>
          <cell r="AM528" t="str">
            <v>CORDOBA</v>
          </cell>
        </row>
        <row r="529">
          <cell r="W529">
            <v>527</v>
          </cell>
          <cell r="AM529" t="str">
            <v>CORDOBA</v>
          </cell>
        </row>
        <row r="530">
          <cell r="W530">
            <v>528</v>
          </cell>
          <cell r="AM530" t="str">
            <v>CORDOBA</v>
          </cell>
        </row>
        <row r="531">
          <cell r="W531">
            <v>529</v>
          </cell>
          <cell r="AM531" t="str">
            <v>CORDOBA</v>
          </cell>
        </row>
        <row r="532">
          <cell r="W532">
            <v>530</v>
          </cell>
          <cell r="AM532" t="str">
            <v>CORDOBA</v>
          </cell>
        </row>
        <row r="533">
          <cell r="W533">
            <v>531</v>
          </cell>
          <cell r="AM533" t="str">
            <v>CORDOBA</v>
          </cell>
        </row>
        <row r="534">
          <cell r="W534">
            <v>532</v>
          </cell>
          <cell r="AM534" t="str">
            <v>CORDOBA</v>
          </cell>
        </row>
        <row r="535">
          <cell r="W535">
            <v>533</v>
          </cell>
          <cell r="AM535" t="str">
            <v>CORDOBA</v>
          </cell>
        </row>
        <row r="536">
          <cell r="W536">
            <v>534</v>
          </cell>
          <cell r="AM536" t="str">
            <v>CORDOBA</v>
          </cell>
        </row>
        <row r="537">
          <cell r="W537">
            <v>535</v>
          </cell>
          <cell r="AM537" t="str">
            <v>CORDOBA</v>
          </cell>
        </row>
        <row r="538">
          <cell r="W538">
            <v>536</v>
          </cell>
          <cell r="AM538" t="str">
            <v>CORDOBA</v>
          </cell>
        </row>
        <row r="539">
          <cell r="W539">
            <v>537</v>
          </cell>
          <cell r="AM539" t="str">
            <v>CORDOBA</v>
          </cell>
        </row>
        <row r="540">
          <cell r="W540">
            <v>538</v>
          </cell>
          <cell r="AM540" t="str">
            <v>CORDOBA</v>
          </cell>
        </row>
        <row r="541">
          <cell r="W541">
            <v>539</v>
          </cell>
          <cell r="AM541" t="str">
            <v>CUNDINAMARCA</v>
          </cell>
        </row>
        <row r="542">
          <cell r="W542">
            <v>540</v>
          </cell>
          <cell r="AM542" t="str">
            <v>CUNDINAMARCA</v>
          </cell>
        </row>
        <row r="543">
          <cell r="W543">
            <v>541</v>
          </cell>
          <cell r="AM543" t="str">
            <v>CUNDINAMARCA</v>
          </cell>
        </row>
        <row r="544">
          <cell r="W544">
            <v>542</v>
          </cell>
          <cell r="AM544" t="str">
            <v>CUNDINAMARCA</v>
          </cell>
        </row>
        <row r="545">
          <cell r="W545">
            <v>543</v>
          </cell>
          <cell r="AM545" t="str">
            <v>CUNDINAMARCA</v>
          </cell>
        </row>
        <row r="546">
          <cell r="W546">
            <v>544</v>
          </cell>
          <cell r="AM546" t="str">
            <v>CUNDINAMARCA</v>
          </cell>
        </row>
        <row r="547">
          <cell r="W547">
            <v>545</v>
          </cell>
          <cell r="AM547" t="str">
            <v>CUNDINAMARCA</v>
          </cell>
        </row>
        <row r="548">
          <cell r="W548">
            <v>546</v>
          </cell>
          <cell r="AM548" t="str">
            <v>CUNDINAMARCA</v>
          </cell>
        </row>
        <row r="549">
          <cell r="W549">
            <v>547</v>
          </cell>
          <cell r="AM549" t="str">
            <v>CUNDINAMARCA</v>
          </cell>
        </row>
        <row r="550">
          <cell r="W550">
            <v>548</v>
          </cell>
          <cell r="AM550" t="str">
            <v>CUNDINAMARCA</v>
          </cell>
        </row>
        <row r="551">
          <cell r="W551">
            <v>549</v>
          </cell>
          <cell r="AM551" t="str">
            <v>CUNDINAMARCA</v>
          </cell>
        </row>
        <row r="552">
          <cell r="W552">
            <v>550</v>
          </cell>
          <cell r="AM552" t="str">
            <v>CUNDINAMARCA</v>
          </cell>
        </row>
        <row r="553">
          <cell r="W553">
            <v>551</v>
          </cell>
          <cell r="AM553" t="str">
            <v>CUNDINAMARCA</v>
          </cell>
        </row>
        <row r="554">
          <cell r="W554">
            <v>552</v>
          </cell>
          <cell r="AM554" t="str">
            <v>CUNDINAMARCA</v>
          </cell>
        </row>
        <row r="555">
          <cell r="W555">
            <v>553</v>
          </cell>
          <cell r="AM555" t="str">
            <v>CUNDINAMARCA</v>
          </cell>
        </row>
        <row r="556">
          <cell r="W556">
            <v>554</v>
          </cell>
          <cell r="AM556" t="str">
            <v>CUNDINAMARCA</v>
          </cell>
        </row>
        <row r="557">
          <cell r="W557">
            <v>555</v>
          </cell>
          <cell r="AM557" t="str">
            <v>CUNDINAMARCA</v>
          </cell>
        </row>
        <row r="558">
          <cell r="W558">
            <v>556</v>
          </cell>
          <cell r="AM558" t="str">
            <v>CUNDINAMARCA</v>
          </cell>
        </row>
        <row r="559">
          <cell r="W559">
            <v>557</v>
          </cell>
          <cell r="AM559" t="str">
            <v>CUNDINAMARCA</v>
          </cell>
        </row>
        <row r="560">
          <cell r="W560">
            <v>558</v>
          </cell>
          <cell r="AM560" t="str">
            <v>CUNDINAMARCA</v>
          </cell>
        </row>
        <row r="561">
          <cell r="W561">
            <v>559</v>
          </cell>
          <cell r="AM561" t="str">
            <v>CUNDINAMARCA</v>
          </cell>
        </row>
        <row r="562">
          <cell r="W562">
            <v>560</v>
          </cell>
          <cell r="AM562" t="str">
            <v>CUNDINAMARCA</v>
          </cell>
        </row>
        <row r="563">
          <cell r="W563">
            <v>561</v>
          </cell>
          <cell r="AM563" t="str">
            <v>CUNDINAMARCA</v>
          </cell>
        </row>
        <row r="564">
          <cell r="W564">
            <v>562</v>
          </cell>
          <cell r="AM564" t="str">
            <v>CUNDINAMARCA</v>
          </cell>
        </row>
        <row r="565">
          <cell r="W565">
            <v>563</v>
          </cell>
          <cell r="AM565" t="str">
            <v>CUNDINAMARCA</v>
          </cell>
        </row>
        <row r="566">
          <cell r="W566">
            <v>564</v>
          </cell>
          <cell r="AM566" t="str">
            <v>CUNDINAMARCA</v>
          </cell>
        </row>
        <row r="567">
          <cell r="W567">
            <v>565</v>
          </cell>
          <cell r="AM567" t="str">
            <v>CUNDINAMARCA</v>
          </cell>
        </row>
        <row r="568">
          <cell r="W568">
            <v>566</v>
          </cell>
          <cell r="AM568" t="str">
            <v>CUNDINAMARCA</v>
          </cell>
        </row>
        <row r="569">
          <cell r="W569">
            <v>567</v>
          </cell>
          <cell r="AM569" t="str">
            <v>CUNDINAMARCA</v>
          </cell>
        </row>
        <row r="570">
          <cell r="W570">
            <v>568</v>
          </cell>
          <cell r="AM570" t="str">
            <v>CUNDINAMARCA</v>
          </cell>
        </row>
        <row r="571">
          <cell r="W571">
            <v>569</v>
          </cell>
          <cell r="AM571" t="str">
            <v>CUNDINAMARCA</v>
          </cell>
        </row>
        <row r="572">
          <cell r="W572">
            <v>570</v>
          </cell>
          <cell r="AM572" t="str">
            <v>CUNDINAMARCA</v>
          </cell>
        </row>
        <row r="573">
          <cell r="W573">
            <v>571</v>
          </cell>
          <cell r="AM573" t="str">
            <v>CUNDINAMARCA</v>
          </cell>
        </row>
        <row r="574">
          <cell r="W574">
            <v>572</v>
          </cell>
          <cell r="AM574" t="str">
            <v>CUNDINAMARCA</v>
          </cell>
        </row>
        <row r="575">
          <cell r="W575">
            <v>573</v>
          </cell>
          <cell r="AM575" t="str">
            <v>CUNDINAMARCA</v>
          </cell>
        </row>
        <row r="576">
          <cell r="W576">
            <v>574</v>
          </cell>
          <cell r="AM576" t="str">
            <v>CUNDINAMARCA</v>
          </cell>
        </row>
        <row r="577">
          <cell r="W577">
            <v>575</v>
          </cell>
          <cell r="AM577" t="str">
            <v>CUNDINAMARCA</v>
          </cell>
        </row>
        <row r="578">
          <cell r="W578">
            <v>576</v>
          </cell>
          <cell r="AM578" t="str">
            <v>CUNDINAMARCA</v>
          </cell>
        </row>
        <row r="579">
          <cell r="W579">
            <v>577</v>
          </cell>
          <cell r="AM579" t="str">
            <v>CUNDINAMARCA</v>
          </cell>
        </row>
        <row r="580">
          <cell r="W580">
            <v>578</v>
          </cell>
          <cell r="AM580" t="str">
            <v>CUNDINAMARCA</v>
          </cell>
        </row>
        <row r="581">
          <cell r="W581">
            <v>579</v>
          </cell>
          <cell r="AM581" t="str">
            <v>CUNDINAMARCA</v>
          </cell>
        </row>
        <row r="582">
          <cell r="W582">
            <v>580</v>
          </cell>
          <cell r="AM582" t="str">
            <v>CUNDINAMARCA</v>
          </cell>
        </row>
        <row r="583">
          <cell r="W583">
            <v>581</v>
          </cell>
          <cell r="AM583" t="str">
            <v>CUNDINAMARCA</v>
          </cell>
        </row>
        <row r="584">
          <cell r="W584">
            <v>582</v>
          </cell>
          <cell r="AM584" t="str">
            <v>CUNDINAMARCA</v>
          </cell>
        </row>
        <row r="585">
          <cell r="W585">
            <v>583</v>
          </cell>
          <cell r="AM585" t="str">
            <v>CUNDINAMARCA</v>
          </cell>
        </row>
        <row r="586">
          <cell r="W586">
            <v>584</v>
          </cell>
          <cell r="AM586" t="str">
            <v>CUNDINAMARCA</v>
          </cell>
        </row>
        <row r="587">
          <cell r="W587">
            <v>585</v>
          </cell>
          <cell r="AM587" t="str">
            <v>CUNDINAMARCA</v>
          </cell>
        </row>
        <row r="588">
          <cell r="W588">
            <v>586</v>
          </cell>
          <cell r="AM588" t="str">
            <v>CUNDINAMARCA</v>
          </cell>
        </row>
        <row r="589">
          <cell r="W589">
            <v>587</v>
          </cell>
          <cell r="AM589" t="str">
            <v>CUNDINAMARCA</v>
          </cell>
        </row>
        <row r="590">
          <cell r="W590">
            <v>588</v>
          </cell>
          <cell r="AM590" t="str">
            <v>CUNDINAMARCA</v>
          </cell>
        </row>
        <row r="591">
          <cell r="W591">
            <v>589</v>
          </cell>
          <cell r="AM591" t="str">
            <v>CUNDINAMARCA</v>
          </cell>
        </row>
        <row r="592">
          <cell r="W592">
            <v>590</v>
          </cell>
          <cell r="AM592" t="str">
            <v>CUNDINAMARCA</v>
          </cell>
        </row>
        <row r="593">
          <cell r="W593">
            <v>591</v>
          </cell>
          <cell r="AM593" t="str">
            <v>CUNDINAMARCA</v>
          </cell>
        </row>
        <row r="594">
          <cell r="W594">
            <v>592</v>
          </cell>
          <cell r="AM594" t="str">
            <v>CUNDINAMARCA</v>
          </cell>
        </row>
        <row r="595">
          <cell r="W595">
            <v>593</v>
          </cell>
          <cell r="AM595" t="str">
            <v>CUNDINAMARCA</v>
          </cell>
        </row>
        <row r="596">
          <cell r="W596">
            <v>594</v>
          </cell>
          <cell r="AM596" t="str">
            <v>CUNDINAMARCA</v>
          </cell>
        </row>
        <row r="597">
          <cell r="W597">
            <v>595</v>
          </cell>
          <cell r="AM597" t="str">
            <v>CUNDINAMARCA</v>
          </cell>
        </row>
        <row r="598">
          <cell r="W598">
            <v>596</v>
          </cell>
          <cell r="AM598" t="str">
            <v>CUNDINAMARCA</v>
          </cell>
        </row>
        <row r="599">
          <cell r="W599">
            <v>597</v>
          </cell>
          <cell r="AM599" t="str">
            <v>CUNDINAMARCA</v>
          </cell>
        </row>
        <row r="600">
          <cell r="W600">
            <v>598</v>
          </cell>
          <cell r="AM600" t="str">
            <v>CUNDINAMARCA</v>
          </cell>
        </row>
        <row r="601">
          <cell r="W601">
            <v>599</v>
          </cell>
          <cell r="AM601" t="str">
            <v>CUNDINAMARCA</v>
          </cell>
        </row>
        <row r="602">
          <cell r="W602">
            <v>600</v>
          </cell>
          <cell r="AM602" t="str">
            <v>CUNDINAMARCA</v>
          </cell>
        </row>
        <row r="603">
          <cell r="W603">
            <v>601</v>
          </cell>
          <cell r="AM603" t="str">
            <v>CUNDINAMARCA</v>
          </cell>
        </row>
        <row r="604">
          <cell r="W604">
            <v>602</v>
          </cell>
          <cell r="AM604" t="str">
            <v>CUNDINAMARCA</v>
          </cell>
        </row>
        <row r="605">
          <cell r="W605">
            <v>603</v>
          </cell>
          <cell r="AM605" t="str">
            <v>CUNDINAMARCA</v>
          </cell>
        </row>
        <row r="606">
          <cell r="W606">
            <v>604</v>
          </cell>
          <cell r="AM606" t="str">
            <v>CUNDINAMARCA</v>
          </cell>
        </row>
        <row r="607">
          <cell r="W607">
            <v>605</v>
          </cell>
          <cell r="AM607" t="str">
            <v>CUNDINAMARCA</v>
          </cell>
        </row>
        <row r="608">
          <cell r="W608">
            <v>606</v>
          </cell>
          <cell r="AM608" t="str">
            <v>CUNDINAMARCA</v>
          </cell>
        </row>
        <row r="609">
          <cell r="W609">
            <v>607</v>
          </cell>
          <cell r="AM609" t="str">
            <v>CUNDINAMARCA</v>
          </cell>
        </row>
        <row r="610">
          <cell r="W610">
            <v>608</v>
          </cell>
          <cell r="AM610" t="str">
            <v>CUNDINAMARCA</v>
          </cell>
        </row>
        <row r="611">
          <cell r="W611">
            <v>609</v>
          </cell>
          <cell r="AM611" t="str">
            <v>CUNDINAMARCA</v>
          </cell>
        </row>
        <row r="612">
          <cell r="W612">
            <v>610</v>
          </cell>
          <cell r="AM612" t="str">
            <v>CUNDINAMARCA</v>
          </cell>
        </row>
        <row r="613">
          <cell r="W613">
            <v>611</v>
          </cell>
          <cell r="AM613" t="str">
            <v>CUNDINAMARCA</v>
          </cell>
        </row>
        <row r="614">
          <cell r="W614">
            <v>612</v>
          </cell>
          <cell r="AM614" t="str">
            <v>CUNDINAMARCA</v>
          </cell>
        </row>
        <row r="615">
          <cell r="W615">
            <v>613</v>
          </cell>
          <cell r="AM615" t="str">
            <v>CUNDINAMARCA</v>
          </cell>
        </row>
        <row r="616">
          <cell r="W616">
            <v>614</v>
          </cell>
          <cell r="AM616" t="str">
            <v>CUNDINAMARCA</v>
          </cell>
        </row>
        <row r="617">
          <cell r="W617">
            <v>615</v>
          </cell>
          <cell r="AM617" t="str">
            <v>CUNDINAMARCA</v>
          </cell>
        </row>
        <row r="618">
          <cell r="W618">
            <v>616</v>
          </cell>
          <cell r="AM618" t="str">
            <v>CUNDINAMARCA</v>
          </cell>
        </row>
        <row r="619">
          <cell r="W619">
            <v>617</v>
          </cell>
          <cell r="AM619" t="str">
            <v>CUNDINAMARCA</v>
          </cell>
        </row>
        <row r="620">
          <cell r="W620">
            <v>618</v>
          </cell>
          <cell r="AM620" t="str">
            <v>CUNDINAMARCA</v>
          </cell>
        </row>
        <row r="621">
          <cell r="W621">
            <v>619</v>
          </cell>
          <cell r="AM621" t="str">
            <v>CUNDINAMARCA</v>
          </cell>
        </row>
        <row r="622">
          <cell r="W622">
            <v>620</v>
          </cell>
          <cell r="AM622" t="str">
            <v>CUNDINAMARCA</v>
          </cell>
        </row>
        <row r="623">
          <cell r="W623">
            <v>621</v>
          </cell>
          <cell r="AM623" t="str">
            <v>CUNDINAMARCA</v>
          </cell>
        </row>
        <row r="624">
          <cell r="W624">
            <v>622</v>
          </cell>
          <cell r="AM624" t="str">
            <v>CUNDINAMARCA</v>
          </cell>
        </row>
        <row r="625">
          <cell r="W625">
            <v>623</v>
          </cell>
          <cell r="AM625" t="str">
            <v>CUNDINAMARCA</v>
          </cell>
        </row>
        <row r="626">
          <cell r="W626">
            <v>624</v>
          </cell>
          <cell r="AM626" t="str">
            <v>CUNDINAMARCA</v>
          </cell>
        </row>
        <row r="627">
          <cell r="W627">
            <v>625</v>
          </cell>
          <cell r="AM627" t="str">
            <v>CUNDINAMARCA</v>
          </cell>
        </row>
        <row r="628">
          <cell r="W628">
            <v>626</v>
          </cell>
          <cell r="AM628" t="str">
            <v>CUNDINAMARCA</v>
          </cell>
        </row>
        <row r="629">
          <cell r="W629">
            <v>627</v>
          </cell>
          <cell r="AM629" t="str">
            <v>CUNDINAMARCA</v>
          </cell>
        </row>
        <row r="630">
          <cell r="W630">
            <v>628</v>
          </cell>
          <cell r="AM630" t="str">
            <v>CUNDINAMARCA</v>
          </cell>
        </row>
        <row r="631">
          <cell r="W631">
            <v>629</v>
          </cell>
          <cell r="AM631" t="str">
            <v>CUNDINAMARCA</v>
          </cell>
        </row>
        <row r="632">
          <cell r="W632">
            <v>630</v>
          </cell>
          <cell r="AM632" t="str">
            <v>CUNDINAMARCA</v>
          </cell>
        </row>
        <row r="633">
          <cell r="W633">
            <v>631</v>
          </cell>
          <cell r="AM633" t="str">
            <v>CUNDINAMARCA</v>
          </cell>
        </row>
        <row r="634">
          <cell r="W634">
            <v>632</v>
          </cell>
          <cell r="AM634" t="str">
            <v>CUNDINAMARCA</v>
          </cell>
        </row>
        <row r="635">
          <cell r="W635">
            <v>633</v>
          </cell>
          <cell r="AM635" t="str">
            <v>CUNDINAMARCA</v>
          </cell>
        </row>
        <row r="636">
          <cell r="W636">
            <v>634</v>
          </cell>
          <cell r="AM636" t="str">
            <v>CUNDINAMARCA</v>
          </cell>
        </row>
        <row r="637">
          <cell r="W637">
            <v>635</v>
          </cell>
          <cell r="AM637" t="str">
            <v>CUNDINAMARCA</v>
          </cell>
        </row>
        <row r="638">
          <cell r="W638">
            <v>636</v>
          </cell>
          <cell r="AM638" t="str">
            <v>CUNDINAMARCA</v>
          </cell>
        </row>
        <row r="639">
          <cell r="W639">
            <v>637</v>
          </cell>
          <cell r="AM639" t="str">
            <v>CUNDINAMARCA</v>
          </cell>
        </row>
        <row r="640">
          <cell r="W640">
            <v>638</v>
          </cell>
          <cell r="AM640" t="str">
            <v>CUNDINAMARCA</v>
          </cell>
        </row>
        <row r="641">
          <cell r="W641">
            <v>639</v>
          </cell>
          <cell r="AM641" t="str">
            <v>CUNDINAMARCA</v>
          </cell>
        </row>
        <row r="642">
          <cell r="W642">
            <v>640</v>
          </cell>
          <cell r="AM642" t="str">
            <v>CUNDINAMARCA</v>
          </cell>
        </row>
        <row r="643">
          <cell r="W643">
            <v>641</v>
          </cell>
          <cell r="AM643" t="str">
            <v>CUNDINAMARCA</v>
          </cell>
        </row>
        <row r="644">
          <cell r="W644">
            <v>642</v>
          </cell>
          <cell r="AM644" t="str">
            <v>CUNDINAMARCA</v>
          </cell>
        </row>
        <row r="645">
          <cell r="W645">
            <v>643</v>
          </cell>
          <cell r="AM645" t="str">
            <v>CUNDINAMARCA</v>
          </cell>
        </row>
        <row r="646">
          <cell r="W646">
            <v>644</v>
          </cell>
          <cell r="AM646" t="str">
            <v>CUNDINAMARCA</v>
          </cell>
        </row>
        <row r="647">
          <cell r="W647">
            <v>645</v>
          </cell>
          <cell r="AM647" t="str">
            <v>CUNDINAMARCA</v>
          </cell>
        </row>
        <row r="648">
          <cell r="W648">
            <v>646</v>
          </cell>
          <cell r="AM648" t="str">
            <v>CUNDINAMARCA</v>
          </cell>
        </row>
        <row r="649">
          <cell r="W649">
            <v>647</v>
          </cell>
          <cell r="AM649" t="str">
            <v>CUNDINAMARCA</v>
          </cell>
        </row>
        <row r="650">
          <cell r="W650">
            <v>648</v>
          </cell>
          <cell r="AM650" t="str">
            <v>CUNDINAMARCA</v>
          </cell>
        </row>
        <row r="651">
          <cell r="W651">
            <v>649</v>
          </cell>
          <cell r="AM651" t="str">
            <v>CUNDINAMARCA</v>
          </cell>
        </row>
        <row r="652">
          <cell r="W652">
            <v>650</v>
          </cell>
          <cell r="AM652" t="str">
            <v>CUNDINAMARCA</v>
          </cell>
        </row>
        <row r="653">
          <cell r="W653">
            <v>651</v>
          </cell>
          <cell r="AM653" t="str">
            <v>CUNDINAMARCA</v>
          </cell>
        </row>
        <row r="654">
          <cell r="W654">
            <v>652</v>
          </cell>
          <cell r="AM654" t="str">
            <v>CUNDINAMARCA</v>
          </cell>
        </row>
        <row r="655">
          <cell r="W655">
            <v>653</v>
          </cell>
          <cell r="AM655" t="str">
            <v>CUNDINAMARCA</v>
          </cell>
        </row>
        <row r="656">
          <cell r="W656">
            <v>654</v>
          </cell>
          <cell r="AM656" t="str">
            <v>CUNDINAMARCA</v>
          </cell>
        </row>
        <row r="657">
          <cell r="W657">
            <v>655</v>
          </cell>
          <cell r="AM657" t="str">
            <v>CUNDINAMARCA</v>
          </cell>
        </row>
        <row r="658">
          <cell r="W658">
            <v>656</v>
          </cell>
          <cell r="AM658" t="str">
            <v>GUAINIA</v>
          </cell>
        </row>
        <row r="659">
          <cell r="W659">
            <v>657</v>
          </cell>
          <cell r="AM659" t="str">
            <v>GUAINIA</v>
          </cell>
        </row>
        <row r="660">
          <cell r="W660">
            <v>658</v>
          </cell>
          <cell r="AM660" t="str">
            <v>GUAINIA</v>
          </cell>
        </row>
        <row r="661">
          <cell r="W661">
            <v>659</v>
          </cell>
          <cell r="AM661" t="str">
            <v>GUAINIA</v>
          </cell>
        </row>
        <row r="662">
          <cell r="W662">
            <v>660</v>
          </cell>
          <cell r="AM662" t="str">
            <v>GUAINIA</v>
          </cell>
        </row>
        <row r="663">
          <cell r="W663">
            <v>661</v>
          </cell>
          <cell r="AM663" t="str">
            <v>GUAINIA</v>
          </cell>
        </row>
        <row r="664">
          <cell r="W664">
            <v>662</v>
          </cell>
          <cell r="AM664" t="str">
            <v>GUAINIA</v>
          </cell>
        </row>
        <row r="665">
          <cell r="W665">
            <v>663</v>
          </cell>
          <cell r="AM665" t="str">
            <v>GUAINIA</v>
          </cell>
        </row>
        <row r="666">
          <cell r="W666">
            <v>664</v>
          </cell>
          <cell r="AM666" t="str">
            <v>GUAINIA</v>
          </cell>
        </row>
        <row r="667">
          <cell r="W667">
            <v>665</v>
          </cell>
          <cell r="AM667" t="str">
            <v>GUAINIA</v>
          </cell>
        </row>
        <row r="668">
          <cell r="W668">
            <v>666</v>
          </cell>
          <cell r="AM668" t="str">
            <v>GUAVIARE</v>
          </cell>
        </row>
        <row r="669">
          <cell r="W669">
            <v>667</v>
          </cell>
          <cell r="AM669" t="str">
            <v>GUAVIARE</v>
          </cell>
        </row>
        <row r="670">
          <cell r="W670">
            <v>668</v>
          </cell>
          <cell r="AM670" t="str">
            <v>GUAVIARE</v>
          </cell>
        </row>
        <row r="671">
          <cell r="W671">
            <v>669</v>
          </cell>
          <cell r="AM671" t="str">
            <v>GUAVIARE</v>
          </cell>
        </row>
        <row r="672">
          <cell r="W672">
            <v>670</v>
          </cell>
          <cell r="AM672" t="str">
            <v>GUAVIARE</v>
          </cell>
        </row>
        <row r="673">
          <cell r="W673">
            <v>671</v>
          </cell>
          <cell r="AM673" t="str">
            <v>HUILA</v>
          </cell>
        </row>
        <row r="674">
          <cell r="W674">
            <v>672</v>
          </cell>
          <cell r="AM674" t="str">
            <v>HUILA</v>
          </cell>
        </row>
        <row r="675">
          <cell r="W675">
            <v>673</v>
          </cell>
          <cell r="AM675" t="str">
            <v>HUILA</v>
          </cell>
        </row>
        <row r="676">
          <cell r="W676">
            <v>674</v>
          </cell>
          <cell r="AM676" t="str">
            <v>HUILA</v>
          </cell>
        </row>
        <row r="677">
          <cell r="W677">
            <v>675</v>
          </cell>
          <cell r="AM677" t="str">
            <v>HUILA</v>
          </cell>
        </row>
        <row r="678">
          <cell r="W678">
            <v>676</v>
          </cell>
          <cell r="AM678" t="str">
            <v>HUILA</v>
          </cell>
        </row>
        <row r="679">
          <cell r="W679">
            <v>677</v>
          </cell>
          <cell r="AM679" t="str">
            <v>HUILA</v>
          </cell>
        </row>
        <row r="680">
          <cell r="W680">
            <v>678</v>
          </cell>
          <cell r="AM680" t="str">
            <v>HUILA</v>
          </cell>
        </row>
        <row r="681">
          <cell r="W681">
            <v>679</v>
          </cell>
          <cell r="AM681" t="str">
            <v>HUILA</v>
          </cell>
        </row>
        <row r="682">
          <cell r="W682">
            <v>680</v>
          </cell>
          <cell r="AM682" t="str">
            <v>HUILA</v>
          </cell>
        </row>
        <row r="683">
          <cell r="W683">
            <v>681</v>
          </cell>
          <cell r="AM683" t="str">
            <v>HUILA</v>
          </cell>
        </row>
        <row r="684">
          <cell r="W684">
            <v>682</v>
          </cell>
          <cell r="AM684" t="str">
            <v>HUILA</v>
          </cell>
        </row>
        <row r="685">
          <cell r="W685">
            <v>683</v>
          </cell>
          <cell r="AM685" t="str">
            <v>HUILA</v>
          </cell>
        </row>
        <row r="686">
          <cell r="W686">
            <v>684</v>
          </cell>
          <cell r="AM686" t="str">
            <v>HUILA</v>
          </cell>
        </row>
        <row r="687">
          <cell r="W687">
            <v>685</v>
          </cell>
          <cell r="AM687" t="str">
            <v>HUILA</v>
          </cell>
        </row>
        <row r="688">
          <cell r="W688">
            <v>686</v>
          </cell>
          <cell r="AM688" t="str">
            <v>HUILA</v>
          </cell>
        </row>
        <row r="689">
          <cell r="W689">
            <v>687</v>
          </cell>
          <cell r="AM689" t="str">
            <v>HUILA</v>
          </cell>
        </row>
        <row r="690">
          <cell r="W690">
            <v>688</v>
          </cell>
          <cell r="AM690" t="str">
            <v>HUILA</v>
          </cell>
        </row>
        <row r="691">
          <cell r="W691">
            <v>689</v>
          </cell>
          <cell r="AM691" t="str">
            <v>HUILA</v>
          </cell>
        </row>
        <row r="692">
          <cell r="W692">
            <v>690</v>
          </cell>
          <cell r="AM692" t="str">
            <v>HUILA</v>
          </cell>
        </row>
        <row r="693">
          <cell r="W693">
            <v>691</v>
          </cell>
          <cell r="AM693" t="str">
            <v>HUILA</v>
          </cell>
        </row>
        <row r="694">
          <cell r="W694">
            <v>692</v>
          </cell>
          <cell r="AM694" t="str">
            <v>HUILA</v>
          </cell>
        </row>
        <row r="695">
          <cell r="W695">
            <v>693</v>
          </cell>
          <cell r="AM695" t="str">
            <v>HUILA</v>
          </cell>
        </row>
        <row r="696">
          <cell r="W696">
            <v>694</v>
          </cell>
          <cell r="AM696" t="str">
            <v>HUILA</v>
          </cell>
        </row>
        <row r="697">
          <cell r="W697">
            <v>695</v>
          </cell>
          <cell r="AM697" t="str">
            <v>HUILA</v>
          </cell>
        </row>
        <row r="698">
          <cell r="W698">
            <v>696</v>
          </cell>
          <cell r="AM698" t="str">
            <v>HUILA</v>
          </cell>
        </row>
        <row r="699">
          <cell r="W699">
            <v>697</v>
          </cell>
          <cell r="AM699" t="str">
            <v>HUILA</v>
          </cell>
        </row>
        <row r="700">
          <cell r="W700">
            <v>698</v>
          </cell>
          <cell r="AM700" t="str">
            <v>HUILA</v>
          </cell>
        </row>
        <row r="701">
          <cell r="W701">
            <v>699</v>
          </cell>
          <cell r="AM701" t="str">
            <v>HUILA</v>
          </cell>
        </row>
        <row r="702">
          <cell r="W702">
            <v>700</v>
          </cell>
          <cell r="AM702" t="str">
            <v>HUILA</v>
          </cell>
        </row>
        <row r="703">
          <cell r="W703">
            <v>701</v>
          </cell>
          <cell r="AM703" t="str">
            <v>HUILA</v>
          </cell>
        </row>
        <row r="704">
          <cell r="W704">
            <v>702</v>
          </cell>
          <cell r="AM704" t="str">
            <v>HUILA</v>
          </cell>
        </row>
        <row r="705">
          <cell r="W705">
            <v>703</v>
          </cell>
          <cell r="AM705" t="str">
            <v>HUILA</v>
          </cell>
        </row>
        <row r="706">
          <cell r="W706">
            <v>704</v>
          </cell>
          <cell r="AM706" t="str">
            <v>HUILA</v>
          </cell>
        </row>
        <row r="707">
          <cell r="W707">
            <v>705</v>
          </cell>
          <cell r="AM707" t="str">
            <v>HUILA</v>
          </cell>
        </row>
        <row r="708">
          <cell r="W708">
            <v>706</v>
          </cell>
          <cell r="AM708" t="str">
            <v>HUILA</v>
          </cell>
        </row>
        <row r="709">
          <cell r="W709">
            <v>707</v>
          </cell>
          <cell r="AM709" t="str">
            <v>HUILA</v>
          </cell>
        </row>
        <row r="710">
          <cell r="W710">
            <v>708</v>
          </cell>
          <cell r="AM710" t="str">
            <v>HUILA</v>
          </cell>
        </row>
        <row r="711">
          <cell r="W711">
            <v>709</v>
          </cell>
          <cell r="AM711" t="str">
            <v>LA GUAJIRA</v>
          </cell>
        </row>
        <row r="712">
          <cell r="W712">
            <v>710</v>
          </cell>
          <cell r="AM712" t="str">
            <v>LA GUAJIRA</v>
          </cell>
        </row>
        <row r="713">
          <cell r="W713">
            <v>711</v>
          </cell>
          <cell r="AM713" t="str">
            <v>LA GUAJIRA</v>
          </cell>
        </row>
        <row r="714">
          <cell r="W714">
            <v>712</v>
          </cell>
          <cell r="AM714" t="str">
            <v>LA GUAJIRA</v>
          </cell>
        </row>
        <row r="715">
          <cell r="W715">
            <v>713</v>
          </cell>
          <cell r="AM715" t="str">
            <v>LA GUAJIRA</v>
          </cell>
        </row>
        <row r="716">
          <cell r="W716">
            <v>714</v>
          </cell>
          <cell r="AM716" t="str">
            <v>LA GUAJIRA</v>
          </cell>
        </row>
        <row r="717">
          <cell r="W717">
            <v>715</v>
          </cell>
          <cell r="AM717" t="str">
            <v>LA GUAJIRA</v>
          </cell>
        </row>
        <row r="718">
          <cell r="W718">
            <v>716</v>
          </cell>
          <cell r="AM718" t="str">
            <v>LA GUAJIRA</v>
          </cell>
        </row>
        <row r="719">
          <cell r="W719">
            <v>717</v>
          </cell>
          <cell r="AM719" t="str">
            <v>LA GUAJIRA</v>
          </cell>
        </row>
        <row r="720">
          <cell r="W720">
            <v>718</v>
          </cell>
          <cell r="AM720" t="str">
            <v>LA GUAJIRA</v>
          </cell>
        </row>
        <row r="721">
          <cell r="W721">
            <v>719</v>
          </cell>
          <cell r="AM721" t="str">
            <v>LA GUAJIRA</v>
          </cell>
        </row>
        <row r="722">
          <cell r="W722">
            <v>720</v>
          </cell>
          <cell r="AM722" t="str">
            <v>LA GUAJIRA</v>
          </cell>
        </row>
        <row r="723">
          <cell r="W723">
            <v>721</v>
          </cell>
          <cell r="AM723" t="str">
            <v>LA GUAJIRA</v>
          </cell>
        </row>
        <row r="724">
          <cell r="W724">
            <v>722</v>
          </cell>
          <cell r="AM724" t="str">
            <v>LA GUAJIRA</v>
          </cell>
        </row>
        <row r="725">
          <cell r="W725">
            <v>723</v>
          </cell>
          <cell r="AM725" t="str">
            <v>LA GUAJIRA</v>
          </cell>
        </row>
        <row r="726">
          <cell r="W726">
            <v>724</v>
          </cell>
          <cell r="AM726" t="str">
            <v>LA GUAJIRA</v>
          </cell>
        </row>
        <row r="727">
          <cell r="W727">
            <v>725</v>
          </cell>
          <cell r="AM727" t="str">
            <v>MAGDALENA</v>
          </cell>
        </row>
        <row r="728">
          <cell r="W728">
            <v>726</v>
          </cell>
          <cell r="AM728" t="str">
            <v>MAGDALENA</v>
          </cell>
        </row>
        <row r="729">
          <cell r="W729">
            <v>727</v>
          </cell>
          <cell r="AM729" t="str">
            <v>MAGDALENA</v>
          </cell>
        </row>
        <row r="730">
          <cell r="W730">
            <v>728</v>
          </cell>
          <cell r="AM730" t="str">
            <v>MAGDALENA</v>
          </cell>
        </row>
        <row r="731">
          <cell r="W731">
            <v>729</v>
          </cell>
          <cell r="AM731" t="str">
            <v>MAGDALENA</v>
          </cell>
        </row>
        <row r="732">
          <cell r="W732">
            <v>730</v>
          </cell>
          <cell r="AM732" t="str">
            <v>MAGDALENA</v>
          </cell>
        </row>
        <row r="733">
          <cell r="W733">
            <v>731</v>
          </cell>
          <cell r="AM733" t="str">
            <v>MAGDALENA</v>
          </cell>
        </row>
        <row r="734">
          <cell r="W734">
            <v>732</v>
          </cell>
          <cell r="AM734" t="str">
            <v>MAGDALENA</v>
          </cell>
        </row>
        <row r="735">
          <cell r="W735">
            <v>733</v>
          </cell>
          <cell r="AM735" t="str">
            <v>MAGDALENA</v>
          </cell>
        </row>
        <row r="736">
          <cell r="W736">
            <v>734</v>
          </cell>
          <cell r="AM736" t="str">
            <v>MAGDALENA</v>
          </cell>
        </row>
        <row r="737">
          <cell r="W737">
            <v>735</v>
          </cell>
          <cell r="AM737" t="str">
            <v>MAGDALENA</v>
          </cell>
        </row>
        <row r="738">
          <cell r="W738">
            <v>736</v>
          </cell>
          <cell r="AM738" t="str">
            <v>MAGDALENA</v>
          </cell>
        </row>
        <row r="739">
          <cell r="W739">
            <v>737</v>
          </cell>
          <cell r="AM739" t="str">
            <v>MAGDALENA</v>
          </cell>
        </row>
        <row r="740">
          <cell r="W740">
            <v>738</v>
          </cell>
          <cell r="AM740" t="str">
            <v>MAGDALENA</v>
          </cell>
        </row>
        <row r="741">
          <cell r="W741">
            <v>739</v>
          </cell>
          <cell r="AM741" t="str">
            <v>MAGDALENA</v>
          </cell>
        </row>
        <row r="742">
          <cell r="W742">
            <v>740</v>
          </cell>
          <cell r="AM742" t="str">
            <v>MAGDALENA</v>
          </cell>
        </row>
        <row r="743">
          <cell r="W743">
            <v>741</v>
          </cell>
          <cell r="AM743" t="str">
            <v>MAGDALENA</v>
          </cell>
        </row>
        <row r="744">
          <cell r="W744">
            <v>742</v>
          </cell>
          <cell r="AM744" t="str">
            <v>MAGDALENA</v>
          </cell>
        </row>
        <row r="745">
          <cell r="W745">
            <v>743</v>
          </cell>
          <cell r="AM745" t="str">
            <v>MAGDALENA</v>
          </cell>
        </row>
        <row r="746">
          <cell r="W746">
            <v>744</v>
          </cell>
          <cell r="AM746" t="str">
            <v>MAGDALENA</v>
          </cell>
        </row>
        <row r="747">
          <cell r="W747">
            <v>745</v>
          </cell>
          <cell r="AM747" t="str">
            <v>MAGDALENA</v>
          </cell>
        </row>
        <row r="748">
          <cell r="W748">
            <v>746</v>
          </cell>
          <cell r="AM748" t="str">
            <v>MAGDALENA</v>
          </cell>
        </row>
        <row r="749">
          <cell r="W749">
            <v>747</v>
          </cell>
          <cell r="AM749" t="str">
            <v>MAGDALENA</v>
          </cell>
        </row>
        <row r="750">
          <cell r="W750">
            <v>748</v>
          </cell>
          <cell r="AM750" t="str">
            <v>MAGDALENA</v>
          </cell>
        </row>
        <row r="751">
          <cell r="W751">
            <v>749</v>
          </cell>
          <cell r="AM751" t="str">
            <v>MAGDALENA</v>
          </cell>
        </row>
        <row r="752">
          <cell r="W752">
            <v>750</v>
          </cell>
          <cell r="AM752" t="str">
            <v>MAGDALENA</v>
          </cell>
        </row>
        <row r="753">
          <cell r="W753">
            <v>751</v>
          </cell>
          <cell r="AM753" t="str">
            <v>MAGDALENA</v>
          </cell>
        </row>
        <row r="754">
          <cell r="W754">
            <v>752</v>
          </cell>
          <cell r="AM754" t="str">
            <v>MAGDALENA</v>
          </cell>
        </row>
        <row r="755">
          <cell r="W755">
            <v>753</v>
          </cell>
          <cell r="AM755" t="str">
            <v>MAGDALENA</v>
          </cell>
        </row>
        <row r="756">
          <cell r="W756">
            <v>754</v>
          </cell>
          <cell r="AM756" t="str">
            <v>MAGDALENA</v>
          </cell>
        </row>
        <row r="757">
          <cell r="W757">
            <v>755</v>
          </cell>
          <cell r="AM757" t="str">
            <v>MAGDALENA</v>
          </cell>
        </row>
        <row r="758">
          <cell r="W758">
            <v>756</v>
          </cell>
          <cell r="AM758" t="str">
            <v>META</v>
          </cell>
        </row>
        <row r="759">
          <cell r="W759">
            <v>757</v>
          </cell>
          <cell r="AM759" t="str">
            <v>META</v>
          </cell>
        </row>
        <row r="760">
          <cell r="W760">
            <v>758</v>
          </cell>
          <cell r="AM760" t="str">
            <v>META</v>
          </cell>
        </row>
        <row r="761">
          <cell r="W761">
            <v>759</v>
          </cell>
          <cell r="AM761" t="str">
            <v>META</v>
          </cell>
        </row>
        <row r="762">
          <cell r="W762">
            <v>760</v>
          </cell>
          <cell r="AM762" t="str">
            <v>META</v>
          </cell>
        </row>
        <row r="763">
          <cell r="W763">
            <v>761</v>
          </cell>
          <cell r="AM763" t="str">
            <v>META</v>
          </cell>
        </row>
        <row r="764">
          <cell r="W764">
            <v>762</v>
          </cell>
          <cell r="AM764" t="str">
            <v>META</v>
          </cell>
        </row>
        <row r="765">
          <cell r="W765">
            <v>763</v>
          </cell>
          <cell r="AM765" t="str">
            <v>META</v>
          </cell>
        </row>
        <row r="766">
          <cell r="W766">
            <v>764</v>
          </cell>
          <cell r="AM766" t="str">
            <v>META</v>
          </cell>
        </row>
        <row r="767">
          <cell r="W767">
            <v>765</v>
          </cell>
          <cell r="AM767" t="str">
            <v>META</v>
          </cell>
        </row>
        <row r="768">
          <cell r="W768">
            <v>766</v>
          </cell>
          <cell r="AM768" t="str">
            <v>META</v>
          </cell>
        </row>
        <row r="769">
          <cell r="W769">
            <v>767</v>
          </cell>
          <cell r="AM769" t="str">
            <v>META</v>
          </cell>
        </row>
        <row r="770">
          <cell r="W770">
            <v>768</v>
          </cell>
          <cell r="AM770" t="str">
            <v>META</v>
          </cell>
        </row>
        <row r="771">
          <cell r="W771">
            <v>769</v>
          </cell>
          <cell r="AM771" t="str">
            <v>META</v>
          </cell>
        </row>
        <row r="772">
          <cell r="W772">
            <v>770</v>
          </cell>
          <cell r="AM772" t="str">
            <v>META</v>
          </cell>
        </row>
        <row r="773">
          <cell r="W773">
            <v>771</v>
          </cell>
          <cell r="AM773" t="str">
            <v>META</v>
          </cell>
        </row>
        <row r="774">
          <cell r="W774">
            <v>772</v>
          </cell>
          <cell r="AM774" t="str">
            <v>META</v>
          </cell>
        </row>
        <row r="775">
          <cell r="W775">
            <v>773</v>
          </cell>
          <cell r="AM775" t="str">
            <v>META</v>
          </cell>
        </row>
        <row r="776">
          <cell r="W776">
            <v>774</v>
          </cell>
          <cell r="AM776" t="str">
            <v>META</v>
          </cell>
        </row>
        <row r="777">
          <cell r="W777">
            <v>775</v>
          </cell>
          <cell r="AM777" t="str">
            <v>META</v>
          </cell>
        </row>
        <row r="778">
          <cell r="W778">
            <v>776</v>
          </cell>
          <cell r="AM778" t="str">
            <v>META</v>
          </cell>
        </row>
        <row r="779">
          <cell r="W779">
            <v>777</v>
          </cell>
          <cell r="AM779" t="str">
            <v>META</v>
          </cell>
        </row>
        <row r="780">
          <cell r="W780">
            <v>778</v>
          </cell>
          <cell r="AM780" t="str">
            <v>META</v>
          </cell>
        </row>
        <row r="781">
          <cell r="W781">
            <v>779</v>
          </cell>
          <cell r="AM781" t="str">
            <v>META</v>
          </cell>
        </row>
        <row r="782">
          <cell r="W782">
            <v>780</v>
          </cell>
          <cell r="AM782" t="str">
            <v>META</v>
          </cell>
        </row>
        <row r="783">
          <cell r="W783">
            <v>781</v>
          </cell>
          <cell r="AM783" t="str">
            <v>META</v>
          </cell>
        </row>
        <row r="784">
          <cell r="W784">
            <v>782</v>
          </cell>
          <cell r="AM784" t="str">
            <v>META</v>
          </cell>
        </row>
        <row r="785">
          <cell r="W785">
            <v>783</v>
          </cell>
          <cell r="AM785" t="str">
            <v>META</v>
          </cell>
        </row>
        <row r="786">
          <cell r="W786">
            <v>784</v>
          </cell>
          <cell r="AM786" t="str">
            <v>META</v>
          </cell>
        </row>
        <row r="787">
          <cell r="W787">
            <v>785</v>
          </cell>
          <cell r="AM787" t="str">
            <v>META</v>
          </cell>
        </row>
        <row r="788">
          <cell r="W788">
            <v>786</v>
          </cell>
          <cell r="AM788" t="str">
            <v>NARIÑO</v>
          </cell>
        </row>
        <row r="789">
          <cell r="W789">
            <v>787</v>
          </cell>
          <cell r="AM789" t="str">
            <v>NARIÑO</v>
          </cell>
        </row>
        <row r="790">
          <cell r="W790">
            <v>788</v>
          </cell>
          <cell r="AM790" t="str">
            <v>NARIÑO</v>
          </cell>
        </row>
        <row r="791">
          <cell r="W791">
            <v>789</v>
          </cell>
          <cell r="AM791" t="str">
            <v>NARIÑO</v>
          </cell>
        </row>
        <row r="792">
          <cell r="W792">
            <v>790</v>
          </cell>
          <cell r="AM792" t="str">
            <v>NARIÑO</v>
          </cell>
        </row>
        <row r="793">
          <cell r="W793">
            <v>791</v>
          </cell>
          <cell r="AM793" t="str">
            <v>NARIÑO</v>
          </cell>
        </row>
        <row r="794">
          <cell r="W794">
            <v>792</v>
          </cell>
          <cell r="AM794" t="str">
            <v>NARIÑO</v>
          </cell>
        </row>
        <row r="795">
          <cell r="W795">
            <v>793</v>
          </cell>
          <cell r="AM795" t="str">
            <v>NARIÑO</v>
          </cell>
        </row>
        <row r="796">
          <cell r="W796">
            <v>794</v>
          </cell>
          <cell r="AM796" t="str">
            <v>NARIÑO</v>
          </cell>
        </row>
        <row r="797">
          <cell r="W797">
            <v>795</v>
          </cell>
          <cell r="AM797" t="str">
            <v>NARIÑO</v>
          </cell>
        </row>
        <row r="798">
          <cell r="W798">
            <v>796</v>
          </cell>
          <cell r="AM798" t="str">
            <v>NARIÑO</v>
          </cell>
        </row>
        <row r="799">
          <cell r="W799">
            <v>797</v>
          </cell>
          <cell r="AM799" t="str">
            <v>NARIÑO</v>
          </cell>
        </row>
        <row r="800">
          <cell r="W800">
            <v>798</v>
          </cell>
          <cell r="AM800" t="str">
            <v>NARIÑO</v>
          </cell>
        </row>
        <row r="801">
          <cell r="W801">
            <v>799</v>
          </cell>
          <cell r="AM801" t="str">
            <v>NARIÑO</v>
          </cell>
        </row>
        <row r="802">
          <cell r="W802">
            <v>800</v>
          </cell>
          <cell r="AM802" t="str">
            <v>NARIÑO</v>
          </cell>
        </row>
        <row r="803">
          <cell r="W803">
            <v>801</v>
          </cell>
          <cell r="AM803" t="str">
            <v>NARIÑO</v>
          </cell>
        </row>
        <row r="804">
          <cell r="W804">
            <v>802</v>
          </cell>
          <cell r="AM804" t="str">
            <v>NARIÑO</v>
          </cell>
        </row>
        <row r="805">
          <cell r="W805">
            <v>803</v>
          </cell>
          <cell r="AM805" t="str">
            <v>NARIÑO</v>
          </cell>
        </row>
        <row r="806">
          <cell r="W806">
            <v>804</v>
          </cell>
          <cell r="AM806" t="str">
            <v>NARIÑO</v>
          </cell>
        </row>
        <row r="807">
          <cell r="W807">
            <v>805</v>
          </cell>
          <cell r="AM807" t="str">
            <v>NARIÑO</v>
          </cell>
        </row>
        <row r="808">
          <cell r="W808">
            <v>806</v>
          </cell>
          <cell r="AM808" t="str">
            <v>NARIÑO</v>
          </cell>
        </row>
        <row r="809">
          <cell r="W809">
            <v>807</v>
          </cell>
          <cell r="AM809" t="str">
            <v>NARIÑO</v>
          </cell>
        </row>
        <row r="810">
          <cell r="W810">
            <v>808</v>
          </cell>
          <cell r="AM810" t="str">
            <v>NARIÑO</v>
          </cell>
        </row>
        <row r="811">
          <cell r="W811">
            <v>809</v>
          </cell>
          <cell r="AM811" t="str">
            <v>NARIÑO</v>
          </cell>
        </row>
        <row r="812">
          <cell r="W812">
            <v>810</v>
          </cell>
          <cell r="AM812" t="str">
            <v>NARIÑO</v>
          </cell>
        </row>
        <row r="813">
          <cell r="W813">
            <v>811</v>
          </cell>
          <cell r="AM813" t="str">
            <v>NARIÑO</v>
          </cell>
        </row>
        <row r="814">
          <cell r="W814">
            <v>812</v>
          </cell>
          <cell r="AM814" t="str">
            <v>NARIÑO</v>
          </cell>
        </row>
        <row r="815">
          <cell r="W815">
            <v>813</v>
          </cell>
          <cell r="AM815" t="str">
            <v>NARIÑO</v>
          </cell>
        </row>
        <row r="816">
          <cell r="W816">
            <v>814</v>
          </cell>
          <cell r="AM816" t="str">
            <v>NARIÑO</v>
          </cell>
        </row>
        <row r="817">
          <cell r="W817">
            <v>815</v>
          </cell>
          <cell r="AM817" t="str">
            <v>NARIÑO</v>
          </cell>
        </row>
        <row r="818">
          <cell r="W818">
            <v>816</v>
          </cell>
          <cell r="AM818" t="str">
            <v>NARIÑO</v>
          </cell>
        </row>
        <row r="819">
          <cell r="W819">
            <v>817</v>
          </cell>
          <cell r="AM819" t="str">
            <v>NARIÑO</v>
          </cell>
        </row>
        <row r="820">
          <cell r="W820">
            <v>818</v>
          </cell>
          <cell r="AM820" t="str">
            <v>NARIÑO</v>
          </cell>
        </row>
        <row r="821">
          <cell r="W821">
            <v>819</v>
          </cell>
          <cell r="AM821" t="str">
            <v>NARIÑO</v>
          </cell>
        </row>
        <row r="822">
          <cell r="W822">
            <v>820</v>
          </cell>
          <cell r="AM822" t="str">
            <v>NARIÑO</v>
          </cell>
        </row>
        <row r="823">
          <cell r="W823">
            <v>821</v>
          </cell>
          <cell r="AM823" t="str">
            <v>NARIÑO</v>
          </cell>
        </row>
        <row r="824">
          <cell r="W824">
            <v>822</v>
          </cell>
          <cell r="AM824" t="str">
            <v>NARIÑO</v>
          </cell>
        </row>
        <row r="825">
          <cell r="W825">
            <v>823</v>
          </cell>
          <cell r="AM825" t="str">
            <v>NARIÑO</v>
          </cell>
        </row>
        <row r="826">
          <cell r="W826">
            <v>824</v>
          </cell>
          <cell r="AM826" t="str">
            <v>NARIÑO</v>
          </cell>
        </row>
        <row r="827">
          <cell r="W827">
            <v>825</v>
          </cell>
          <cell r="AM827" t="str">
            <v>NARIÑO</v>
          </cell>
        </row>
        <row r="828">
          <cell r="W828">
            <v>826</v>
          </cell>
          <cell r="AM828" t="str">
            <v>NARIÑO</v>
          </cell>
        </row>
        <row r="829">
          <cell r="W829">
            <v>827</v>
          </cell>
          <cell r="AM829" t="str">
            <v>NARIÑO</v>
          </cell>
        </row>
        <row r="830">
          <cell r="W830">
            <v>828</v>
          </cell>
          <cell r="AM830" t="str">
            <v>NARIÑO</v>
          </cell>
        </row>
        <row r="831">
          <cell r="W831">
            <v>829</v>
          </cell>
          <cell r="AM831" t="str">
            <v>NARIÑO</v>
          </cell>
        </row>
        <row r="832">
          <cell r="W832">
            <v>830</v>
          </cell>
          <cell r="AM832" t="str">
            <v>NARIÑO</v>
          </cell>
        </row>
        <row r="833">
          <cell r="W833">
            <v>831</v>
          </cell>
          <cell r="AM833" t="str">
            <v>NARIÑO</v>
          </cell>
        </row>
        <row r="834">
          <cell r="W834">
            <v>832</v>
          </cell>
          <cell r="AM834" t="str">
            <v>NARIÑO</v>
          </cell>
        </row>
        <row r="835">
          <cell r="W835">
            <v>833</v>
          </cell>
          <cell r="AM835" t="str">
            <v>NARIÑO</v>
          </cell>
        </row>
        <row r="836">
          <cell r="W836">
            <v>834</v>
          </cell>
          <cell r="AM836" t="str">
            <v>NARIÑO</v>
          </cell>
        </row>
        <row r="837">
          <cell r="W837">
            <v>835</v>
          </cell>
          <cell r="AM837" t="str">
            <v>NARIÑO</v>
          </cell>
        </row>
        <row r="838">
          <cell r="W838">
            <v>836</v>
          </cell>
          <cell r="AM838" t="str">
            <v>NARIÑO</v>
          </cell>
        </row>
        <row r="839">
          <cell r="W839">
            <v>837</v>
          </cell>
          <cell r="AM839" t="str">
            <v>NARIÑO</v>
          </cell>
        </row>
        <row r="840">
          <cell r="W840">
            <v>838</v>
          </cell>
          <cell r="AM840" t="str">
            <v>NARIÑO</v>
          </cell>
        </row>
        <row r="841">
          <cell r="W841">
            <v>839</v>
          </cell>
          <cell r="AM841" t="str">
            <v>NARIÑO</v>
          </cell>
        </row>
        <row r="842">
          <cell r="W842">
            <v>840</v>
          </cell>
          <cell r="AM842" t="str">
            <v>NARIÑO</v>
          </cell>
        </row>
        <row r="843">
          <cell r="W843">
            <v>841</v>
          </cell>
          <cell r="AM843" t="str">
            <v>NARIÑO</v>
          </cell>
        </row>
        <row r="844">
          <cell r="W844">
            <v>842</v>
          </cell>
          <cell r="AM844" t="str">
            <v>NARIÑO</v>
          </cell>
        </row>
        <row r="845">
          <cell r="W845">
            <v>843</v>
          </cell>
          <cell r="AM845" t="str">
            <v>NARIÑO</v>
          </cell>
        </row>
        <row r="846">
          <cell r="W846">
            <v>844</v>
          </cell>
          <cell r="AM846" t="str">
            <v>NARIÑO</v>
          </cell>
        </row>
        <row r="847">
          <cell r="W847">
            <v>845</v>
          </cell>
          <cell r="AM847" t="str">
            <v>NARIÑO</v>
          </cell>
        </row>
        <row r="848">
          <cell r="W848">
            <v>846</v>
          </cell>
          <cell r="AM848" t="str">
            <v>NARIÑO</v>
          </cell>
        </row>
        <row r="849">
          <cell r="W849">
            <v>847</v>
          </cell>
          <cell r="AM849" t="str">
            <v>NARIÑO</v>
          </cell>
        </row>
        <row r="850">
          <cell r="W850">
            <v>848</v>
          </cell>
          <cell r="AM850" t="str">
            <v>NARIÑO</v>
          </cell>
        </row>
        <row r="851">
          <cell r="W851">
            <v>849</v>
          </cell>
          <cell r="AM851" t="str">
            <v>NARIÑO</v>
          </cell>
        </row>
        <row r="852">
          <cell r="W852">
            <v>850</v>
          </cell>
          <cell r="AM852" t="str">
            <v>NARIÑO</v>
          </cell>
        </row>
        <row r="853">
          <cell r="W853">
            <v>851</v>
          </cell>
          <cell r="AM853" t="str">
            <v>NTE SANTANDER</v>
          </cell>
        </row>
        <row r="854">
          <cell r="W854">
            <v>852</v>
          </cell>
          <cell r="AM854" t="str">
            <v>NTE SANTANDER</v>
          </cell>
        </row>
        <row r="855">
          <cell r="W855">
            <v>853</v>
          </cell>
          <cell r="AM855" t="str">
            <v>NTE SANTANDER</v>
          </cell>
        </row>
        <row r="856">
          <cell r="W856">
            <v>854</v>
          </cell>
          <cell r="AM856" t="str">
            <v>NTE SANTANDER</v>
          </cell>
        </row>
        <row r="857">
          <cell r="W857">
            <v>855</v>
          </cell>
          <cell r="AM857" t="str">
            <v>NTE SANTANDER</v>
          </cell>
        </row>
        <row r="858">
          <cell r="W858">
            <v>856</v>
          </cell>
          <cell r="AM858" t="str">
            <v>NTE SANTANDER</v>
          </cell>
        </row>
        <row r="859">
          <cell r="W859">
            <v>857</v>
          </cell>
          <cell r="AM859" t="str">
            <v>NTE SANTANDER</v>
          </cell>
        </row>
        <row r="860">
          <cell r="W860">
            <v>858</v>
          </cell>
          <cell r="AM860" t="str">
            <v>NTE SANTANDER</v>
          </cell>
        </row>
        <row r="861">
          <cell r="W861">
            <v>859</v>
          </cell>
          <cell r="AM861" t="str">
            <v>NTE SANTANDER</v>
          </cell>
        </row>
        <row r="862">
          <cell r="W862">
            <v>860</v>
          </cell>
          <cell r="AM862" t="str">
            <v>NTE SANTANDER</v>
          </cell>
        </row>
        <row r="863">
          <cell r="W863">
            <v>861</v>
          </cell>
          <cell r="AM863" t="str">
            <v>NTE SANTANDER</v>
          </cell>
        </row>
        <row r="864">
          <cell r="W864">
            <v>862</v>
          </cell>
          <cell r="AM864" t="str">
            <v>NTE SANTANDER</v>
          </cell>
        </row>
        <row r="865">
          <cell r="W865">
            <v>863</v>
          </cell>
          <cell r="AM865" t="str">
            <v>NTE SANTANDER</v>
          </cell>
        </row>
        <row r="866">
          <cell r="W866">
            <v>864</v>
          </cell>
          <cell r="AM866" t="str">
            <v>NTE SANTANDER</v>
          </cell>
        </row>
        <row r="867">
          <cell r="W867">
            <v>865</v>
          </cell>
          <cell r="AM867" t="str">
            <v>NTE SANTANDER</v>
          </cell>
        </row>
        <row r="868">
          <cell r="W868">
            <v>866</v>
          </cell>
          <cell r="AM868" t="str">
            <v>NTE SANTANDER</v>
          </cell>
        </row>
        <row r="869">
          <cell r="W869">
            <v>867</v>
          </cell>
          <cell r="AM869" t="str">
            <v>NTE SANTANDER</v>
          </cell>
        </row>
        <row r="870">
          <cell r="W870">
            <v>868</v>
          </cell>
          <cell r="AM870" t="str">
            <v>NTE SANTANDER</v>
          </cell>
        </row>
        <row r="871">
          <cell r="W871">
            <v>869</v>
          </cell>
          <cell r="AM871" t="str">
            <v>NTE SANTANDER</v>
          </cell>
        </row>
        <row r="872">
          <cell r="W872">
            <v>870</v>
          </cell>
          <cell r="AM872" t="str">
            <v>NTE SANTANDER</v>
          </cell>
        </row>
        <row r="873">
          <cell r="W873">
            <v>871</v>
          </cell>
          <cell r="AM873" t="str">
            <v>NTE SANTANDER</v>
          </cell>
        </row>
        <row r="874">
          <cell r="W874">
            <v>872</v>
          </cell>
          <cell r="AM874" t="str">
            <v>NTE SANTANDER</v>
          </cell>
        </row>
        <row r="875">
          <cell r="W875">
            <v>873</v>
          </cell>
          <cell r="AM875" t="str">
            <v>NTE SANTANDER</v>
          </cell>
        </row>
        <row r="876">
          <cell r="W876">
            <v>874</v>
          </cell>
          <cell r="AM876" t="str">
            <v>NTE SANTANDER</v>
          </cell>
        </row>
        <row r="877">
          <cell r="W877">
            <v>875</v>
          </cell>
          <cell r="AM877" t="str">
            <v>NTE SANTANDER</v>
          </cell>
        </row>
        <row r="878">
          <cell r="W878">
            <v>876</v>
          </cell>
          <cell r="AM878" t="str">
            <v>NTE SANTANDER</v>
          </cell>
        </row>
        <row r="879">
          <cell r="W879">
            <v>877</v>
          </cell>
          <cell r="AM879" t="str">
            <v>NTE SANTANDER</v>
          </cell>
        </row>
        <row r="880">
          <cell r="W880">
            <v>878</v>
          </cell>
          <cell r="AM880" t="str">
            <v>NTE SANTANDER</v>
          </cell>
        </row>
        <row r="881">
          <cell r="W881">
            <v>879</v>
          </cell>
          <cell r="AM881" t="str">
            <v>NTE SANTANDER</v>
          </cell>
        </row>
        <row r="882">
          <cell r="W882">
            <v>880</v>
          </cell>
          <cell r="AM882" t="str">
            <v>NTE SANTANDER</v>
          </cell>
        </row>
        <row r="883">
          <cell r="W883">
            <v>881</v>
          </cell>
          <cell r="AM883" t="str">
            <v>NTE SANTANDER</v>
          </cell>
        </row>
        <row r="884">
          <cell r="W884">
            <v>882</v>
          </cell>
          <cell r="AM884" t="str">
            <v>NTE SANTANDER</v>
          </cell>
        </row>
        <row r="885">
          <cell r="W885">
            <v>883</v>
          </cell>
          <cell r="AM885" t="str">
            <v>NTE SANTANDER</v>
          </cell>
        </row>
        <row r="886">
          <cell r="W886">
            <v>884</v>
          </cell>
          <cell r="AM886" t="str">
            <v>NTE SANTANDER</v>
          </cell>
        </row>
        <row r="887">
          <cell r="W887">
            <v>885</v>
          </cell>
          <cell r="AM887" t="str">
            <v>NTE SANTANDER</v>
          </cell>
        </row>
        <row r="888">
          <cell r="W888">
            <v>886</v>
          </cell>
          <cell r="AM888" t="str">
            <v>NTE SANTANDER</v>
          </cell>
        </row>
        <row r="889">
          <cell r="W889">
            <v>887</v>
          </cell>
          <cell r="AM889" t="str">
            <v>NTE SANTANDER</v>
          </cell>
        </row>
        <row r="890">
          <cell r="W890">
            <v>888</v>
          </cell>
          <cell r="AM890" t="str">
            <v>NTE SANTANDER</v>
          </cell>
        </row>
        <row r="891">
          <cell r="W891">
            <v>889</v>
          </cell>
          <cell r="AM891" t="str">
            <v>NTE SANTANDER</v>
          </cell>
        </row>
        <row r="892">
          <cell r="W892">
            <v>890</v>
          </cell>
          <cell r="AM892" t="str">
            <v>NTE SANTANDER</v>
          </cell>
        </row>
        <row r="893">
          <cell r="W893">
            <v>891</v>
          </cell>
          <cell r="AM893" t="str">
            <v>NTE SANTANDER</v>
          </cell>
        </row>
        <row r="894">
          <cell r="W894">
            <v>892</v>
          </cell>
          <cell r="AM894" t="str">
            <v>PUTUMAYO</v>
          </cell>
        </row>
        <row r="895">
          <cell r="W895">
            <v>893</v>
          </cell>
          <cell r="AM895" t="str">
            <v>PUTUMAYO</v>
          </cell>
        </row>
        <row r="896">
          <cell r="W896">
            <v>894</v>
          </cell>
          <cell r="AM896" t="str">
            <v>PUTUMAYO</v>
          </cell>
        </row>
        <row r="897">
          <cell r="W897">
            <v>895</v>
          </cell>
          <cell r="AM897" t="str">
            <v>PUTUMAYO</v>
          </cell>
        </row>
        <row r="898">
          <cell r="W898">
            <v>896</v>
          </cell>
          <cell r="AM898" t="str">
            <v>PUTUMAYO</v>
          </cell>
        </row>
        <row r="899">
          <cell r="W899">
            <v>897</v>
          </cell>
          <cell r="AM899" t="str">
            <v>PUTUMAYO</v>
          </cell>
        </row>
        <row r="900">
          <cell r="W900">
            <v>898</v>
          </cell>
          <cell r="AM900" t="str">
            <v>PUTUMAYO</v>
          </cell>
        </row>
        <row r="901">
          <cell r="W901">
            <v>899</v>
          </cell>
          <cell r="AM901" t="str">
            <v>PUTUMAYO</v>
          </cell>
        </row>
        <row r="902">
          <cell r="W902">
            <v>900</v>
          </cell>
          <cell r="AM902" t="str">
            <v>PUTUMAYO</v>
          </cell>
        </row>
        <row r="903">
          <cell r="W903">
            <v>901</v>
          </cell>
          <cell r="AM903" t="str">
            <v>PUTUMAYO</v>
          </cell>
        </row>
        <row r="904">
          <cell r="W904">
            <v>902</v>
          </cell>
          <cell r="AM904" t="str">
            <v>PUTUMAYO</v>
          </cell>
        </row>
        <row r="905">
          <cell r="W905">
            <v>903</v>
          </cell>
          <cell r="AM905" t="str">
            <v>PUTUMAYO</v>
          </cell>
        </row>
        <row r="906">
          <cell r="W906">
            <v>904</v>
          </cell>
          <cell r="AM906" t="str">
            <v>PUTUMAYO</v>
          </cell>
        </row>
        <row r="907">
          <cell r="W907">
            <v>905</v>
          </cell>
          <cell r="AM907" t="str">
            <v>PUTUMAYO</v>
          </cell>
        </row>
        <row r="908">
          <cell r="W908">
            <v>906</v>
          </cell>
          <cell r="AM908" t="str">
            <v>QUINDIO</v>
          </cell>
        </row>
        <row r="909">
          <cell r="W909">
            <v>907</v>
          </cell>
          <cell r="AM909" t="str">
            <v>QUINDIO</v>
          </cell>
        </row>
        <row r="910">
          <cell r="W910">
            <v>908</v>
          </cell>
          <cell r="AM910" t="str">
            <v>QUINDIO</v>
          </cell>
        </row>
        <row r="911">
          <cell r="W911">
            <v>909</v>
          </cell>
          <cell r="AM911" t="str">
            <v>QUINDIO</v>
          </cell>
        </row>
        <row r="912">
          <cell r="W912">
            <v>910</v>
          </cell>
          <cell r="AM912" t="str">
            <v>QUINDIO</v>
          </cell>
        </row>
        <row r="913">
          <cell r="W913">
            <v>911</v>
          </cell>
          <cell r="AM913" t="str">
            <v>QUINDIO</v>
          </cell>
        </row>
        <row r="914">
          <cell r="W914">
            <v>912</v>
          </cell>
          <cell r="AM914" t="str">
            <v>QUINDIO</v>
          </cell>
        </row>
        <row r="915">
          <cell r="W915">
            <v>913</v>
          </cell>
          <cell r="AM915" t="str">
            <v>QUINDIO</v>
          </cell>
        </row>
        <row r="916">
          <cell r="W916">
            <v>914</v>
          </cell>
          <cell r="AM916" t="str">
            <v>QUINDIO</v>
          </cell>
        </row>
        <row r="917">
          <cell r="W917">
            <v>915</v>
          </cell>
          <cell r="AM917" t="str">
            <v>QUINDIO</v>
          </cell>
        </row>
        <row r="918">
          <cell r="W918">
            <v>916</v>
          </cell>
          <cell r="AM918" t="str">
            <v>QUINDIO</v>
          </cell>
        </row>
        <row r="919">
          <cell r="W919">
            <v>917</v>
          </cell>
          <cell r="AM919" t="str">
            <v>QUINDIO</v>
          </cell>
        </row>
        <row r="920">
          <cell r="W920">
            <v>918</v>
          </cell>
          <cell r="AM920" t="str">
            <v>QUINDIO</v>
          </cell>
        </row>
        <row r="921">
          <cell r="W921">
            <v>919</v>
          </cell>
          <cell r="AM921" t="str">
            <v>RISARALDA</v>
          </cell>
        </row>
        <row r="922">
          <cell r="W922">
            <v>920</v>
          </cell>
          <cell r="AM922" t="str">
            <v>RISARALDA</v>
          </cell>
        </row>
        <row r="923">
          <cell r="W923">
            <v>921</v>
          </cell>
          <cell r="AM923" t="str">
            <v>RISARALDA</v>
          </cell>
        </row>
        <row r="924">
          <cell r="W924">
            <v>922</v>
          </cell>
          <cell r="AM924" t="str">
            <v>RISARALDA</v>
          </cell>
        </row>
        <row r="925">
          <cell r="W925">
            <v>923</v>
          </cell>
          <cell r="AM925" t="str">
            <v>RISARALDA</v>
          </cell>
        </row>
        <row r="926">
          <cell r="W926">
            <v>924</v>
          </cell>
          <cell r="AM926" t="str">
            <v>RISARALDA</v>
          </cell>
        </row>
        <row r="927">
          <cell r="W927">
            <v>925</v>
          </cell>
          <cell r="AM927" t="str">
            <v>RISARALDA</v>
          </cell>
        </row>
        <row r="928">
          <cell r="W928">
            <v>926</v>
          </cell>
          <cell r="AM928" t="str">
            <v>RISARALDA</v>
          </cell>
        </row>
        <row r="929">
          <cell r="W929">
            <v>927</v>
          </cell>
          <cell r="AM929" t="str">
            <v>RISARALDA</v>
          </cell>
        </row>
        <row r="930">
          <cell r="W930">
            <v>928</v>
          </cell>
          <cell r="AM930" t="str">
            <v>RISARALDA</v>
          </cell>
        </row>
        <row r="931">
          <cell r="W931">
            <v>929</v>
          </cell>
          <cell r="AM931" t="str">
            <v>RISARALDA</v>
          </cell>
        </row>
        <row r="932">
          <cell r="W932">
            <v>930</v>
          </cell>
          <cell r="AM932" t="str">
            <v>RISARALDA</v>
          </cell>
        </row>
        <row r="933">
          <cell r="W933">
            <v>931</v>
          </cell>
          <cell r="AM933" t="str">
            <v>RISARALDA</v>
          </cell>
        </row>
        <row r="934">
          <cell r="W934">
            <v>932</v>
          </cell>
          <cell r="AM934" t="str">
            <v>RISARALDA</v>
          </cell>
        </row>
        <row r="935">
          <cell r="W935">
            <v>933</v>
          </cell>
          <cell r="AM935" t="str">
            <v>RISARALDA</v>
          </cell>
        </row>
        <row r="936">
          <cell r="W936">
            <v>934</v>
          </cell>
          <cell r="AM936" t="str">
            <v>SAN ANDRES ISLAS</v>
          </cell>
        </row>
        <row r="937">
          <cell r="W937">
            <v>935</v>
          </cell>
          <cell r="AM937" t="str">
            <v>SAN ANDRES ISLAS</v>
          </cell>
        </row>
        <row r="938">
          <cell r="W938">
            <v>936</v>
          </cell>
          <cell r="AM938" t="str">
            <v>SAN ANDRES ISLAS</v>
          </cell>
        </row>
        <row r="939">
          <cell r="W939">
            <v>937</v>
          </cell>
          <cell r="AM939" t="str">
            <v>SANTANDER</v>
          </cell>
        </row>
        <row r="940">
          <cell r="W940">
            <v>938</v>
          </cell>
          <cell r="AM940" t="str">
            <v>SANTANDER</v>
          </cell>
        </row>
        <row r="941">
          <cell r="W941">
            <v>939</v>
          </cell>
          <cell r="AM941" t="str">
            <v>SANTANDER</v>
          </cell>
        </row>
        <row r="942">
          <cell r="W942">
            <v>940</v>
          </cell>
          <cell r="AM942" t="str">
            <v>SANTANDER</v>
          </cell>
        </row>
        <row r="943">
          <cell r="W943">
            <v>941</v>
          </cell>
          <cell r="AM943" t="str">
            <v>SANTANDER</v>
          </cell>
        </row>
        <row r="944">
          <cell r="W944">
            <v>942</v>
          </cell>
          <cell r="AM944" t="str">
            <v>SANTANDER</v>
          </cell>
        </row>
        <row r="945">
          <cell r="W945">
            <v>943</v>
          </cell>
          <cell r="AM945" t="str">
            <v>SANTANDER</v>
          </cell>
        </row>
        <row r="946">
          <cell r="W946">
            <v>944</v>
          </cell>
          <cell r="AM946" t="str">
            <v>SANTANDER</v>
          </cell>
        </row>
        <row r="947">
          <cell r="W947">
            <v>945</v>
          </cell>
          <cell r="AM947" t="str">
            <v>SANTANDER</v>
          </cell>
        </row>
        <row r="948">
          <cell r="W948">
            <v>946</v>
          </cell>
          <cell r="AM948" t="str">
            <v>SANTANDER</v>
          </cell>
        </row>
        <row r="949">
          <cell r="W949">
            <v>947</v>
          </cell>
          <cell r="AM949" t="str">
            <v>SANTANDER</v>
          </cell>
        </row>
        <row r="950">
          <cell r="W950">
            <v>948</v>
          </cell>
          <cell r="AM950" t="str">
            <v>SANTANDER</v>
          </cell>
        </row>
        <row r="951">
          <cell r="W951">
            <v>949</v>
          </cell>
          <cell r="AM951" t="str">
            <v>SANTANDER</v>
          </cell>
        </row>
        <row r="952">
          <cell r="W952">
            <v>950</v>
          </cell>
          <cell r="AM952" t="str">
            <v>SANTANDER</v>
          </cell>
        </row>
        <row r="953">
          <cell r="W953">
            <v>951</v>
          </cell>
          <cell r="AM953" t="str">
            <v>SANTANDER</v>
          </cell>
        </row>
        <row r="954">
          <cell r="W954">
            <v>952</v>
          </cell>
          <cell r="AM954" t="str">
            <v>SANTANDER</v>
          </cell>
        </row>
        <row r="955">
          <cell r="W955">
            <v>953</v>
          </cell>
          <cell r="AM955" t="str">
            <v>SANTANDER</v>
          </cell>
        </row>
        <row r="956">
          <cell r="W956">
            <v>954</v>
          </cell>
          <cell r="AM956" t="str">
            <v>SANTANDER</v>
          </cell>
        </row>
        <row r="957">
          <cell r="W957">
            <v>955</v>
          </cell>
          <cell r="AM957" t="str">
            <v>SANTANDER</v>
          </cell>
        </row>
        <row r="958">
          <cell r="W958">
            <v>956</v>
          </cell>
          <cell r="AM958" t="str">
            <v>SANTANDER</v>
          </cell>
        </row>
        <row r="959">
          <cell r="W959">
            <v>957</v>
          </cell>
          <cell r="AM959" t="str">
            <v>SANTANDER</v>
          </cell>
        </row>
        <row r="960">
          <cell r="W960">
            <v>958</v>
          </cell>
          <cell r="AM960" t="str">
            <v>SANTANDER</v>
          </cell>
        </row>
        <row r="961">
          <cell r="W961">
            <v>959</v>
          </cell>
          <cell r="AM961" t="str">
            <v>SANTANDER</v>
          </cell>
        </row>
        <row r="962">
          <cell r="W962">
            <v>960</v>
          </cell>
          <cell r="AM962" t="str">
            <v>SANTANDER</v>
          </cell>
        </row>
        <row r="963">
          <cell r="W963">
            <v>961</v>
          </cell>
          <cell r="AM963" t="str">
            <v>SANTANDER</v>
          </cell>
        </row>
        <row r="964">
          <cell r="W964">
            <v>962</v>
          </cell>
          <cell r="AM964" t="str">
            <v>SANTANDER</v>
          </cell>
        </row>
        <row r="965">
          <cell r="W965">
            <v>963</v>
          </cell>
          <cell r="AM965" t="str">
            <v>SANTANDER</v>
          </cell>
        </row>
        <row r="966">
          <cell r="W966">
            <v>964</v>
          </cell>
          <cell r="AM966" t="str">
            <v>SANTANDER</v>
          </cell>
        </row>
        <row r="967">
          <cell r="W967">
            <v>965</v>
          </cell>
          <cell r="AM967" t="str">
            <v>SANTANDER</v>
          </cell>
        </row>
        <row r="968">
          <cell r="W968">
            <v>966</v>
          </cell>
          <cell r="AM968" t="str">
            <v>SANTANDER</v>
          </cell>
        </row>
        <row r="969">
          <cell r="W969">
            <v>967</v>
          </cell>
          <cell r="AM969" t="str">
            <v>SANTANDER</v>
          </cell>
        </row>
        <row r="970">
          <cell r="W970">
            <v>968</v>
          </cell>
          <cell r="AM970" t="str">
            <v>SANTANDER</v>
          </cell>
        </row>
        <row r="971">
          <cell r="W971">
            <v>969</v>
          </cell>
          <cell r="AM971" t="str">
            <v>SANTANDER</v>
          </cell>
        </row>
        <row r="972">
          <cell r="W972">
            <v>970</v>
          </cell>
          <cell r="AM972" t="str">
            <v>SANTANDER</v>
          </cell>
        </row>
        <row r="973">
          <cell r="W973">
            <v>971</v>
          </cell>
          <cell r="AM973" t="str">
            <v>SANTANDER</v>
          </cell>
        </row>
        <row r="974">
          <cell r="W974">
            <v>972</v>
          </cell>
          <cell r="AM974" t="str">
            <v>SANTANDER</v>
          </cell>
        </row>
        <row r="975">
          <cell r="W975">
            <v>973</v>
          </cell>
          <cell r="AM975" t="str">
            <v>SANTANDER</v>
          </cell>
        </row>
        <row r="976">
          <cell r="W976">
            <v>974</v>
          </cell>
          <cell r="AM976" t="str">
            <v>SANTANDER</v>
          </cell>
        </row>
        <row r="977">
          <cell r="W977">
            <v>975</v>
          </cell>
          <cell r="AM977" t="str">
            <v>SANTANDER</v>
          </cell>
        </row>
        <row r="978">
          <cell r="W978">
            <v>976</v>
          </cell>
          <cell r="AM978" t="str">
            <v>SANTANDER</v>
          </cell>
        </row>
        <row r="979">
          <cell r="W979">
            <v>977</v>
          </cell>
          <cell r="AM979" t="str">
            <v>SANTANDER</v>
          </cell>
        </row>
        <row r="980">
          <cell r="W980">
            <v>978</v>
          </cell>
          <cell r="AM980" t="str">
            <v>SANTANDER</v>
          </cell>
        </row>
        <row r="981">
          <cell r="W981">
            <v>979</v>
          </cell>
          <cell r="AM981" t="str">
            <v>SANTANDER</v>
          </cell>
        </row>
        <row r="982">
          <cell r="W982">
            <v>980</v>
          </cell>
          <cell r="AM982" t="str">
            <v>SANTANDER</v>
          </cell>
        </row>
        <row r="983">
          <cell r="W983">
            <v>981</v>
          </cell>
          <cell r="AM983" t="str">
            <v>SANTANDER</v>
          </cell>
        </row>
        <row r="984">
          <cell r="W984">
            <v>982</v>
          </cell>
          <cell r="AM984" t="str">
            <v>SANTANDER</v>
          </cell>
        </row>
        <row r="985">
          <cell r="W985">
            <v>983</v>
          </cell>
          <cell r="AM985" t="str">
            <v>SANTANDER</v>
          </cell>
        </row>
        <row r="986">
          <cell r="W986">
            <v>984</v>
          </cell>
          <cell r="AM986" t="str">
            <v>SANTANDER</v>
          </cell>
        </row>
        <row r="987">
          <cell r="W987">
            <v>985</v>
          </cell>
          <cell r="AM987" t="str">
            <v>SANTANDER</v>
          </cell>
        </row>
        <row r="988">
          <cell r="W988">
            <v>986</v>
          </cell>
          <cell r="AM988" t="str">
            <v>SANTANDER</v>
          </cell>
        </row>
        <row r="989">
          <cell r="W989">
            <v>987</v>
          </cell>
          <cell r="AM989" t="str">
            <v>SANTANDER</v>
          </cell>
        </row>
        <row r="990">
          <cell r="W990">
            <v>988</v>
          </cell>
          <cell r="AM990" t="str">
            <v>SANTANDER</v>
          </cell>
        </row>
        <row r="991">
          <cell r="W991">
            <v>989</v>
          </cell>
          <cell r="AM991" t="str">
            <v>SANTANDER</v>
          </cell>
        </row>
        <row r="992">
          <cell r="W992">
            <v>990</v>
          </cell>
          <cell r="AM992" t="str">
            <v>SANTANDER</v>
          </cell>
        </row>
        <row r="993">
          <cell r="W993">
            <v>991</v>
          </cell>
          <cell r="AM993" t="str">
            <v>SANTANDER</v>
          </cell>
        </row>
        <row r="994">
          <cell r="W994">
            <v>992</v>
          </cell>
          <cell r="AM994" t="str">
            <v>SANTANDER</v>
          </cell>
        </row>
        <row r="995">
          <cell r="W995">
            <v>993</v>
          </cell>
          <cell r="AM995" t="str">
            <v>SANTANDER</v>
          </cell>
        </row>
        <row r="996">
          <cell r="W996">
            <v>994</v>
          </cell>
          <cell r="AM996" t="str">
            <v>SANTANDER</v>
          </cell>
        </row>
        <row r="997">
          <cell r="W997">
            <v>995</v>
          </cell>
          <cell r="AM997" t="str">
            <v>SANTANDER</v>
          </cell>
        </row>
        <row r="998">
          <cell r="W998">
            <v>996</v>
          </cell>
          <cell r="AM998" t="str">
            <v>SANTANDER</v>
          </cell>
        </row>
        <row r="999">
          <cell r="W999">
            <v>997</v>
          </cell>
          <cell r="AM999" t="str">
            <v>SANTANDER</v>
          </cell>
        </row>
        <row r="1000">
          <cell r="W1000">
            <v>998</v>
          </cell>
          <cell r="AM1000" t="str">
            <v>SANTANDER</v>
          </cell>
        </row>
        <row r="1001">
          <cell r="W1001">
            <v>999</v>
          </cell>
          <cell r="AM1001" t="str">
            <v>SANTANDER</v>
          </cell>
        </row>
        <row r="1002">
          <cell r="W1002">
            <v>1000</v>
          </cell>
          <cell r="AM1002" t="str">
            <v>SANTANDER</v>
          </cell>
        </row>
        <row r="1003">
          <cell r="W1003">
            <v>1001</v>
          </cell>
          <cell r="AM1003" t="str">
            <v>SANTANDER</v>
          </cell>
        </row>
        <row r="1004">
          <cell r="W1004">
            <v>1002</v>
          </cell>
          <cell r="AM1004" t="str">
            <v>SANTANDER</v>
          </cell>
        </row>
        <row r="1005">
          <cell r="W1005">
            <v>1003</v>
          </cell>
          <cell r="AM1005" t="str">
            <v>SANTANDER</v>
          </cell>
        </row>
        <row r="1006">
          <cell r="W1006">
            <v>1004</v>
          </cell>
          <cell r="AM1006" t="str">
            <v>SANTANDER</v>
          </cell>
        </row>
        <row r="1007">
          <cell r="W1007">
            <v>1005</v>
          </cell>
          <cell r="AM1007" t="str">
            <v>SANTANDER</v>
          </cell>
        </row>
        <row r="1008">
          <cell r="W1008">
            <v>1006</v>
          </cell>
          <cell r="AM1008" t="str">
            <v>SANTANDER</v>
          </cell>
        </row>
        <row r="1009">
          <cell r="W1009">
            <v>1007</v>
          </cell>
          <cell r="AM1009" t="str">
            <v>SANTANDER</v>
          </cell>
        </row>
        <row r="1010">
          <cell r="W1010">
            <v>1008</v>
          </cell>
          <cell r="AM1010" t="str">
            <v>SANTANDER</v>
          </cell>
        </row>
        <row r="1011">
          <cell r="W1011">
            <v>1009</v>
          </cell>
          <cell r="AM1011" t="str">
            <v>SANTANDER</v>
          </cell>
        </row>
        <row r="1012">
          <cell r="W1012">
            <v>1010</v>
          </cell>
          <cell r="AM1012" t="str">
            <v>SANTANDER</v>
          </cell>
        </row>
        <row r="1013">
          <cell r="W1013">
            <v>1011</v>
          </cell>
          <cell r="AM1013" t="str">
            <v>SANTANDER</v>
          </cell>
        </row>
        <row r="1014">
          <cell r="W1014">
            <v>1012</v>
          </cell>
          <cell r="AM1014" t="str">
            <v>SANTANDER</v>
          </cell>
        </row>
        <row r="1015">
          <cell r="W1015">
            <v>1013</v>
          </cell>
          <cell r="AM1015" t="str">
            <v>SANTANDER</v>
          </cell>
        </row>
        <row r="1016">
          <cell r="W1016">
            <v>1014</v>
          </cell>
          <cell r="AM1016" t="str">
            <v>SANTANDER</v>
          </cell>
        </row>
        <row r="1017">
          <cell r="W1017">
            <v>1015</v>
          </cell>
          <cell r="AM1017" t="str">
            <v>SANTANDER</v>
          </cell>
        </row>
        <row r="1018">
          <cell r="W1018">
            <v>1016</v>
          </cell>
          <cell r="AM1018" t="str">
            <v>SANTANDER</v>
          </cell>
        </row>
        <row r="1019">
          <cell r="W1019">
            <v>1017</v>
          </cell>
          <cell r="AM1019" t="str">
            <v>SANTANDER</v>
          </cell>
        </row>
        <row r="1020">
          <cell r="W1020">
            <v>1018</v>
          </cell>
          <cell r="AM1020" t="str">
            <v>SANTANDER</v>
          </cell>
        </row>
        <row r="1021">
          <cell r="W1021">
            <v>1019</v>
          </cell>
          <cell r="AM1021" t="str">
            <v>SANTANDER</v>
          </cell>
        </row>
        <row r="1022">
          <cell r="W1022">
            <v>1020</v>
          </cell>
          <cell r="AM1022" t="str">
            <v>SANTANDER</v>
          </cell>
        </row>
        <row r="1023">
          <cell r="W1023">
            <v>1021</v>
          </cell>
          <cell r="AM1023" t="str">
            <v>SANTANDER</v>
          </cell>
        </row>
        <row r="1024">
          <cell r="W1024">
            <v>1022</v>
          </cell>
          <cell r="AM1024" t="str">
            <v>SANTANDER</v>
          </cell>
        </row>
        <row r="1025">
          <cell r="W1025">
            <v>1023</v>
          </cell>
          <cell r="AM1025" t="str">
            <v>SANTANDER</v>
          </cell>
        </row>
        <row r="1026">
          <cell r="W1026">
            <v>1024</v>
          </cell>
          <cell r="AM1026" t="str">
            <v>SANTANDER</v>
          </cell>
        </row>
        <row r="1027">
          <cell r="W1027">
            <v>1025</v>
          </cell>
          <cell r="AM1027" t="str">
            <v>SUCRE</v>
          </cell>
        </row>
        <row r="1028">
          <cell r="W1028">
            <v>1026</v>
          </cell>
          <cell r="AM1028" t="str">
            <v>SUCRE</v>
          </cell>
        </row>
        <row r="1029">
          <cell r="W1029">
            <v>1027</v>
          </cell>
          <cell r="AM1029" t="str">
            <v>SUCRE</v>
          </cell>
        </row>
        <row r="1030">
          <cell r="W1030">
            <v>1028</v>
          </cell>
          <cell r="AM1030" t="str">
            <v>SUCRE</v>
          </cell>
        </row>
        <row r="1031">
          <cell r="W1031">
            <v>1029</v>
          </cell>
          <cell r="AM1031" t="str">
            <v>SUCRE</v>
          </cell>
        </row>
        <row r="1032">
          <cell r="W1032">
            <v>1030</v>
          </cell>
          <cell r="AM1032" t="str">
            <v>SUCRE</v>
          </cell>
        </row>
        <row r="1033">
          <cell r="W1033">
            <v>1031</v>
          </cell>
          <cell r="AM1033" t="str">
            <v>SUCRE</v>
          </cell>
        </row>
        <row r="1034">
          <cell r="W1034">
            <v>1032</v>
          </cell>
          <cell r="AM1034" t="str">
            <v>SUCRE</v>
          </cell>
        </row>
        <row r="1035">
          <cell r="W1035">
            <v>1033</v>
          </cell>
          <cell r="AM1035" t="str">
            <v>SUCRE</v>
          </cell>
        </row>
        <row r="1036">
          <cell r="W1036">
            <v>1034</v>
          </cell>
          <cell r="AM1036" t="str">
            <v>SUCRE</v>
          </cell>
        </row>
        <row r="1037">
          <cell r="W1037">
            <v>1035</v>
          </cell>
          <cell r="AM1037" t="str">
            <v>SUCRE</v>
          </cell>
        </row>
        <row r="1038">
          <cell r="W1038">
            <v>1036</v>
          </cell>
          <cell r="AM1038" t="str">
            <v>SUCRE</v>
          </cell>
        </row>
        <row r="1039">
          <cell r="W1039">
            <v>1037</v>
          </cell>
          <cell r="AM1039" t="str">
            <v>SUCRE</v>
          </cell>
        </row>
        <row r="1040">
          <cell r="W1040">
            <v>1038</v>
          </cell>
          <cell r="AM1040" t="str">
            <v>SUCRE</v>
          </cell>
        </row>
        <row r="1041">
          <cell r="W1041">
            <v>1039</v>
          </cell>
          <cell r="AM1041" t="str">
            <v>SUCRE</v>
          </cell>
        </row>
        <row r="1042">
          <cell r="W1042">
            <v>1040</v>
          </cell>
          <cell r="AM1042" t="str">
            <v>SUCRE</v>
          </cell>
        </row>
        <row r="1043">
          <cell r="W1043">
            <v>1041</v>
          </cell>
          <cell r="AM1043" t="str">
            <v>SUCRE</v>
          </cell>
        </row>
        <row r="1044">
          <cell r="W1044">
            <v>1042</v>
          </cell>
          <cell r="AM1044" t="str">
            <v>SUCRE</v>
          </cell>
        </row>
        <row r="1045">
          <cell r="W1045">
            <v>1043</v>
          </cell>
          <cell r="AM1045" t="str">
            <v>SUCRE</v>
          </cell>
        </row>
        <row r="1046">
          <cell r="W1046">
            <v>1044</v>
          </cell>
          <cell r="AM1046" t="str">
            <v>SUCRE</v>
          </cell>
        </row>
        <row r="1047">
          <cell r="W1047">
            <v>1045</v>
          </cell>
          <cell r="AM1047" t="str">
            <v>SUCRE</v>
          </cell>
        </row>
        <row r="1048">
          <cell r="W1048">
            <v>1046</v>
          </cell>
          <cell r="AM1048" t="str">
            <v>SUCRE</v>
          </cell>
        </row>
        <row r="1049">
          <cell r="W1049">
            <v>1047</v>
          </cell>
          <cell r="AM1049" t="str">
            <v>SUCRE</v>
          </cell>
        </row>
        <row r="1050">
          <cell r="W1050">
            <v>1048</v>
          </cell>
          <cell r="AM1050" t="str">
            <v>SUCRE</v>
          </cell>
        </row>
        <row r="1051">
          <cell r="W1051">
            <v>1049</v>
          </cell>
          <cell r="AM1051" t="str">
            <v>SUCRE</v>
          </cell>
        </row>
        <row r="1052">
          <cell r="W1052">
            <v>1050</v>
          </cell>
          <cell r="AM1052" t="str">
            <v>SUCRE</v>
          </cell>
        </row>
        <row r="1053">
          <cell r="W1053">
            <v>1051</v>
          </cell>
          <cell r="AM1053" t="str">
            <v>SUCRE</v>
          </cell>
        </row>
        <row r="1054">
          <cell r="W1054">
            <v>1052</v>
          </cell>
          <cell r="AM1054" t="str">
            <v>TOLIMA</v>
          </cell>
        </row>
        <row r="1055">
          <cell r="W1055">
            <v>1053</v>
          </cell>
          <cell r="AM1055" t="str">
            <v>TOLIMA</v>
          </cell>
        </row>
        <row r="1056">
          <cell r="W1056">
            <v>1054</v>
          </cell>
          <cell r="AM1056" t="str">
            <v>TOLIMA</v>
          </cell>
        </row>
        <row r="1057">
          <cell r="W1057">
            <v>1055</v>
          </cell>
          <cell r="AM1057" t="str">
            <v>TOLIMA</v>
          </cell>
        </row>
        <row r="1058">
          <cell r="W1058">
            <v>1056</v>
          </cell>
          <cell r="AM1058" t="str">
            <v>TOLIMA</v>
          </cell>
        </row>
        <row r="1059">
          <cell r="W1059">
            <v>1057</v>
          </cell>
          <cell r="AM1059" t="str">
            <v>TOLIMA</v>
          </cell>
        </row>
        <row r="1060">
          <cell r="W1060">
            <v>1058</v>
          </cell>
          <cell r="AM1060" t="str">
            <v>TOLIMA</v>
          </cell>
        </row>
        <row r="1061">
          <cell r="W1061">
            <v>1059</v>
          </cell>
          <cell r="AM1061" t="str">
            <v>TOLIMA</v>
          </cell>
        </row>
        <row r="1062">
          <cell r="W1062">
            <v>1060</v>
          </cell>
          <cell r="AM1062" t="str">
            <v>TOLIMA</v>
          </cell>
        </row>
        <row r="1063">
          <cell r="W1063">
            <v>1061</v>
          </cell>
          <cell r="AM1063" t="str">
            <v>TOLIMA</v>
          </cell>
        </row>
        <row r="1064">
          <cell r="W1064">
            <v>1062</v>
          </cell>
          <cell r="AM1064" t="str">
            <v>TOLIMA</v>
          </cell>
        </row>
        <row r="1065">
          <cell r="W1065">
            <v>1063</v>
          </cell>
          <cell r="AM1065" t="str">
            <v>TOLIMA</v>
          </cell>
        </row>
        <row r="1066">
          <cell r="W1066">
            <v>1064</v>
          </cell>
          <cell r="AM1066" t="str">
            <v>TOLIMA</v>
          </cell>
        </row>
        <row r="1067">
          <cell r="W1067">
            <v>1065</v>
          </cell>
          <cell r="AM1067" t="str">
            <v>TOLIMA</v>
          </cell>
        </row>
        <row r="1068">
          <cell r="W1068">
            <v>1066</v>
          </cell>
          <cell r="AM1068" t="str">
            <v>TOLIMA</v>
          </cell>
        </row>
        <row r="1069">
          <cell r="W1069">
            <v>1067</v>
          </cell>
          <cell r="AM1069" t="str">
            <v>TOLIMA</v>
          </cell>
        </row>
        <row r="1070">
          <cell r="W1070">
            <v>1068</v>
          </cell>
          <cell r="AM1070" t="str">
            <v>TOLIMA</v>
          </cell>
        </row>
        <row r="1071">
          <cell r="W1071">
            <v>1069</v>
          </cell>
          <cell r="AM1071" t="str">
            <v>TOLIMA</v>
          </cell>
        </row>
        <row r="1072">
          <cell r="W1072">
            <v>1070</v>
          </cell>
          <cell r="AM1072" t="str">
            <v>TOLIMA</v>
          </cell>
        </row>
        <row r="1073">
          <cell r="W1073">
            <v>1071</v>
          </cell>
          <cell r="AM1073" t="str">
            <v>TOLIMA</v>
          </cell>
        </row>
        <row r="1074">
          <cell r="W1074">
            <v>1072</v>
          </cell>
          <cell r="AM1074" t="str">
            <v>TOLIMA</v>
          </cell>
        </row>
        <row r="1075">
          <cell r="W1075">
            <v>1073</v>
          </cell>
          <cell r="AM1075" t="str">
            <v>TOLIMA</v>
          </cell>
        </row>
        <row r="1076">
          <cell r="W1076">
            <v>1074</v>
          </cell>
          <cell r="AM1076" t="str">
            <v>TOLIMA</v>
          </cell>
        </row>
        <row r="1077">
          <cell r="W1077">
            <v>1075</v>
          </cell>
          <cell r="AM1077" t="str">
            <v>TOLIMA</v>
          </cell>
        </row>
        <row r="1078">
          <cell r="W1078">
            <v>1076</v>
          </cell>
          <cell r="AM1078" t="str">
            <v>TOLIMA</v>
          </cell>
        </row>
        <row r="1079">
          <cell r="W1079">
            <v>1077</v>
          </cell>
          <cell r="AM1079" t="str">
            <v>TOLIMA</v>
          </cell>
        </row>
        <row r="1080">
          <cell r="W1080">
            <v>1078</v>
          </cell>
          <cell r="AM1080" t="str">
            <v>TOLIMA</v>
          </cell>
        </row>
        <row r="1081">
          <cell r="W1081">
            <v>1079</v>
          </cell>
          <cell r="AM1081" t="str">
            <v>TOLIMA</v>
          </cell>
        </row>
        <row r="1082">
          <cell r="W1082">
            <v>1080</v>
          </cell>
          <cell r="AM1082" t="str">
            <v>TOLIMA</v>
          </cell>
        </row>
        <row r="1083">
          <cell r="W1083">
            <v>1081</v>
          </cell>
          <cell r="AM1083" t="str">
            <v>TOLIMA</v>
          </cell>
        </row>
        <row r="1084">
          <cell r="W1084">
            <v>1082</v>
          </cell>
          <cell r="AM1084" t="str">
            <v>TOLIMA</v>
          </cell>
        </row>
        <row r="1085">
          <cell r="W1085">
            <v>1083</v>
          </cell>
          <cell r="AM1085" t="str">
            <v>TOLIMA</v>
          </cell>
        </row>
        <row r="1086">
          <cell r="W1086">
            <v>1084</v>
          </cell>
          <cell r="AM1086" t="str">
            <v>TOLIMA</v>
          </cell>
        </row>
        <row r="1087">
          <cell r="W1087">
            <v>1085</v>
          </cell>
          <cell r="AM1087" t="str">
            <v>TOLIMA</v>
          </cell>
        </row>
        <row r="1088">
          <cell r="W1088">
            <v>1086</v>
          </cell>
          <cell r="AM1088" t="str">
            <v>TOLIMA</v>
          </cell>
        </row>
        <row r="1089">
          <cell r="W1089">
            <v>1087</v>
          </cell>
          <cell r="AM1089" t="str">
            <v>TOLIMA</v>
          </cell>
        </row>
        <row r="1090">
          <cell r="W1090">
            <v>1088</v>
          </cell>
          <cell r="AM1090" t="str">
            <v>TOLIMA</v>
          </cell>
        </row>
        <row r="1091">
          <cell r="W1091">
            <v>1089</v>
          </cell>
          <cell r="AM1091" t="str">
            <v>TOLIMA</v>
          </cell>
        </row>
        <row r="1092">
          <cell r="W1092">
            <v>1090</v>
          </cell>
          <cell r="AM1092" t="str">
            <v>TOLIMA</v>
          </cell>
        </row>
        <row r="1093">
          <cell r="W1093">
            <v>1091</v>
          </cell>
          <cell r="AM1093" t="str">
            <v>TOLIMA</v>
          </cell>
        </row>
        <row r="1094">
          <cell r="W1094">
            <v>1092</v>
          </cell>
          <cell r="AM1094" t="str">
            <v>TOLIMA</v>
          </cell>
        </row>
        <row r="1095">
          <cell r="W1095">
            <v>1093</v>
          </cell>
          <cell r="AM1095" t="str">
            <v>TOLIMA</v>
          </cell>
        </row>
        <row r="1096">
          <cell r="W1096">
            <v>1094</v>
          </cell>
          <cell r="AM1096" t="str">
            <v>TOLIMA</v>
          </cell>
        </row>
        <row r="1097">
          <cell r="W1097">
            <v>1095</v>
          </cell>
          <cell r="AM1097" t="str">
            <v>TOLIMA</v>
          </cell>
        </row>
        <row r="1098">
          <cell r="W1098">
            <v>1096</v>
          </cell>
          <cell r="AM1098" t="str">
            <v>TOLIMA</v>
          </cell>
        </row>
        <row r="1099">
          <cell r="W1099">
            <v>1097</v>
          </cell>
          <cell r="AM1099" t="str">
            <v>TOLIMA</v>
          </cell>
        </row>
        <row r="1100">
          <cell r="W1100">
            <v>1098</v>
          </cell>
          <cell r="AM1100" t="str">
            <v>TOLIMA</v>
          </cell>
        </row>
        <row r="1101">
          <cell r="W1101">
            <v>1099</v>
          </cell>
          <cell r="AM1101" t="str">
            <v>TOLIMA</v>
          </cell>
        </row>
        <row r="1102">
          <cell r="W1102">
            <v>1100</v>
          </cell>
          <cell r="AM1102" t="str">
            <v>VALLE</v>
          </cell>
        </row>
        <row r="1103">
          <cell r="W1103">
            <v>1101</v>
          </cell>
          <cell r="AM1103" t="str">
            <v>VALLE</v>
          </cell>
        </row>
        <row r="1104">
          <cell r="W1104">
            <v>1102</v>
          </cell>
          <cell r="AM1104" t="str">
            <v>VALLE</v>
          </cell>
        </row>
        <row r="1105">
          <cell r="W1105">
            <v>1103</v>
          </cell>
          <cell r="AM1105" t="str">
            <v>VALLE</v>
          </cell>
        </row>
        <row r="1106">
          <cell r="W1106">
            <v>1104</v>
          </cell>
          <cell r="AM1106" t="str">
            <v>VALLE</v>
          </cell>
        </row>
        <row r="1107">
          <cell r="W1107">
            <v>1105</v>
          </cell>
          <cell r="AM1107" t="str">
            <v>VALLE</v>
          </cell>
        </row>
        <row r="1108">
          <cell r="W1108">
            <v>1106</v>
          </cell>
          <cell r="AM1108" t="str">
            <v>VALLE</v>
          </cell>
        </row>
        <row r="1109">
          <cell r="W1109">
            <v>1107</v>
          </cell>
          <cell r="AM1109" t="str">
            <v>VALLE</v>
          </cell>
        </row>
        <row r="1110">
          <cell r="W1110">
            <v>1108</v>
          </cell>
          <cell r="AM1110" t="str">
            <v>VALLE</v>
          </cell>
        </row>
        <row r="1111">
          <cell r="W1111">
            <v>1109</v>
          </cell>
          <cell r="AM1111" t="str">
            <v>VALLE</v>
          </cell>
        </row>
        <row r="1112">
          <cell r="W1112">
            <v>1110</v>
          </cell>
          <cell r="AM1112" t="str">
            <v>VALLE</v>
          </cell>
        </row>
        <row r="1113">
          <cell r="W1113">
            <v>1111</v>
          </cell>
          <cell r="AM1113" t="str">
            <v>VALLE</v>
          </cell>
        </row>
        <row r="1114">
          <cell r="W1114">
            <v>1112</v>
          </cell>
          <cell r="AM1114" t="str">
            <v>VALLE</v>
          </cell>
        </row>
        <row r="1115">
          <cell r="W1115">
            <v>1113</v>
          </cell>
          <cell r="AM1115" t="str">
            <v>VALLE</v>
          </cell>
        </row>
        <row r="1116">
          <cell r="W1116">
            <v>1114</v>
          </cell>
          <cell r="AM1116" t="str">
            <v>VALLE</v>
          </cell>
        </row>
        <row r="1117">
          <cell r="W1117">
            <v>1115</v>
          </cell>
          <cell r="AM1117" t="str">
            <v>VALLE</v>
          </cell>
        </row>
        <row r="1118">
          <cell r="W1118">
            <v>1116</v>
          </cell>
          <cell r="AM1118" t="str">
            <v>VALLE</v>
          </cell>
        </row>
        <row r="1119">
          <cell r="W1119">
            <v>1117</v>
          </cell>
          <cell r="AM1119" t="str">
            <v>VALLE</v>
          </cell>
        </row>
        <row r="1120">
          <cell r="W1120">
            <v>1118</v>
          </cell>
          <cell r="AM1120" t="str">
            <v>VALLE</v>
          </cell>
        </row>
        <row r="1121">
          <cell r="W1121">
            <v>1119</v>
          </cell>
          <cell r="AM1121" t="str">
            <v>VALLE</v>
          </cell>
        </row>
        <row r="1122">
          <cell r="W1122">
            <v>1120</v>
          </cell>
          <cell r="AM1122" t="str">
            <v>VALLE</v>
          </cell>
        </row>
        <row r="1123">
          <cell r="W1123">
            <v>1121</v>
          </cell>
          <cell r="AM1123" t="str">
            <v>VALLE</v>
          </cell>
        </row>
        <row r="1124">
          <cell r="W1124">
            <v>1122</v>
          </cell>
          <cell r="AM1124" t="str">
            <v>VALLE</v>
          </cell>
        </row>
        <row r="1125">
          <cell r="W1125">
            <v>1123</v>
          </cell>
          <cell r="AM1125" t="str">
            <v>VALLE</v>
          </cell>
        </row>
        <row r="1126">
          <cell r="W1126">
            <v>1124</v>
          </cell>
          <cell r="AM1126" t="str">
            <v>VALLE</v>
          </cell>
        </row>
        <row r="1127">
          <cell r="W1127">
            <v>1125</v>
          </cell>
          <cell r="AM1127" t="str">
            <v>VALLE</v>
          </cell>
        </row>
        <row r="1128">
          <cell r="W1128">
            <v>1126</v>
          </cell>
          <cell r="AM1128" t="str">
            <v>VALLE</v>
          </cell>
        </row>
        <row r="1129">
          <cell r="W1129">
            <v>1127</v>
          </cell>
          <cell r="AM1129" t="str">
            <v>VALLE</v>
          </cell>
        </row>
        <row r="1130">
          <cell r="W1130">
            <v>1128</v>
          </cell>
          <cell r="AM1130" t="str">
            <v>VALLE</v>
          </cell>
        </row>
        <row r="1131">
          <cell r="W1131">
            <v>1129</v>
          </cell>
          <cell r="AM1131" t="str">
            <v>VALLE</v>
          </cell>
        </row>
        <row r="1132">
          <cell r="W1132">
            <v>1130</v>
          </cell>
          <cell r="AM1132" t="str">
            <v>VALLE</v>
          </cell>
        </row>
        <row r="1133">
          <cell r="W1133">
            <v>1131</v>
          </cell>
          <cell r="AM1133" t="str">
            <v>VALLE</v>
          </cell>
        </row>
        <row r="1134">
          <cell r="W1134">
            <v>1132</v>
          </cell>
          <cell r="AM1134" t="str">
            <v>VALLE</v>
          </cell>
        </row>
        <row r="1135">
          <cell r="W1135">
            <v>1133</v>
          </cell>
          <cell r="AM1135" t="str">
            <v>VALLE</v>
          </cell>
        </row>
        <row r="1136">
          <cell r="W1136">
            <v>1134</v>
          </cell>
          <cell r="AM1136" t="str">
            <v>VALLE</v>
          </cell>
        </row>
        <row r="1137">
          <cell r="W1137">
            <v>1135</v>
          </cell>
          <cell r="AM1137" t="str">
            <v>VALLE</v>
          </cell>
        </row>
        <row r="1138">
          <cell r="W1138">
            <v>1136</v>
          </cell>
          <cell r="AM1138" t="str">
            <v>VALLE</v>
          </cell>
        </row>
        <row r="1139">
          <cell r="W1139">
            <v>1137</v>
          </cell>
          <cell r="AM1139" t="str">
            <v>VALLE</v>
          </cell>
        </row>
        <row r="1140">
          <cell r="W1140">
            <v>1138</v>
          </cell>
          <cell r="AM1140" t="str">
            <v>VALLE</v>
          </cell>
        </row>
        <row r="1141">
          <cell r="W1141">
            <v>1139</v>
          </cell>
          <cell r="AM1141" t="str">
            <v>VALLE</v>
          </cell>
        </row>
        <row r="1142">
          <cell r="W1142">
            <v>1140</v>
          </cell>
          <cell r="AM1142" t="str">
            <v>VALLE</v>
          </cell>
        </row>
        <row r="1143">
          <cell r="W1143">
            <v>1141</v>
          </cell>
          <cell r="AM1143" t="str">
            <v>VALLE</v>
          </cell>
        </row>
        <row r="1144">
          <cell r="W1144">
            <v>1142</v>
          </cell>
          <cell r="AM1144" t="str">
            <v>VALLE</v>
          </cell>
        </row>
        <row r="1145">
          <cell r="W1145">
            <v>1143</v>
          </cell>
          <cell r="AM1145" t="str">
            <v>VAUPES</v>
          </cell>
        </row>
        <row r="1146">
          <cell r="W1146">
            <v>1144</v>
          </cell>
          <cell r="AM1146" t="str">
            <v>VAUPES</v>
          </cell>
        </row>
        <row r="1147">
          <cell r="W1147">
            <v>1145</v>
          </cell>
          <cell r="AM1147" t="str">
            <v>VAUPES</v>
          </cell>
        </row>
        <row r="1148">
          <cell r="W1148">
            <v>1146</v>
          </cell>
          <cell r="AM1148" t="str">
            <v>VAUPES</v>
          </cell>
        </row>
        <row r="1149">
          <cell r="W1149">
            <v>1147</v>
          </cell>
          <cell r="AM1149" t="str">
            <v>VAUPES</v>
          </cell>
        </row>
        <row r="1150">
          <cell r="W1150">
            <v>1148</v>
          </cell>
          <cell r="AM1150" t="str">
            <v>VAUPES</v>
          </cell>
        </row>
        <row r="1151">
          <cell r="W1151">
            <v>1149</v>
          </cell>
          <cell r="AM1151" t="str">
            <v>VAUPES</v>
          </cell>
        </row>
        <row r="1152">
          <cell r="W1152">
            <v>1150</v>
          </cell>
          <cell r="AM1152" t="str">
            <v>VICHADA</v>
          </cell>
        </row>
        <row r="1153">
          <cell r="W1153">
            <v>1151</v>
          </cell>
          <cell r="AM1153" t="str">
            <v>VICHADA</v>
          </cell>
        </row>
        <row r="1154">
          <cell r="W1154">
            <v>1152</v>
          </cell>
          <cell r="AM1154" t="str">
            <v>VICHADA</v>
          </cell>
        </row>
        <row r="1155">
          <cell r="W1155">
            <v>1153</v>
          </cell>
          <cell r="AM1155" t="str">
            <v>VICHADA</v>
          </cell>
        </row>
        <row r="1156">
          <cell r="W1156">
            <v>1154</v>
          </cell>
          <cell r="AM1156" t="str">
            <v>VICHADA</v>
          </cell>
        </row>
        <row r="1157">
          <cell r="W1157">
            <v>1155</v>
          </cell>
          <cell r="AM1157" t="str">
            <v>VICHADA</v>
          </cell>
        </row>
        <row r="1158">
          <cell r="W1158">
            <v>1156</v>
          </cell>
        </row>
        <row r="1159">
          <cell r="W1159">
            <v>1157</v>
          </cell>
        </row>
        <row r="1160">
          <cell r="W1160">
            <v>1158</v>
          </cell>
        </row>
        <row r="1161">
          <cell r="W1161">
            <v>1159</v>
          </cell>
        </row>
        <row r="1162">
          <cell r="W1162">
            <v>1160</v>
          </cell>
        </row>
        <row r="1163">
          <cell r="W1163">
            <v>1161</v>
          </cell>
        </row>
        <row r="1164">
          <cell r="W1164">
            <v>1162</v>
          </cell>
        </row>
        <row r="1165">
          <cell r="W1165">
            <v>1163</v>
          </cell>
        </row>
        <row r="1166">
          <cell r="W1166">
            <v>1164</v>
          </cell>
        </row>
        <row r="1167">
          <cell r="W1167">
            <v>1165</v>
          </cell>
        </row>
        <row r="1168">
          <cell r="W1168">
            <v>1166</v>
          </cell>
        </row>
        <row r="1169">
          <cell r="W1169">
            <v>1167</v>
          </cell>
        </row>
        <row r="1170">
          <cell r="W1170">
            <v>1168</v>
          </cell>
        </row>
        <row r="1171">
          <cell r="W1171">
            <v>1169</v>
          </cell>
        </row>
        <row r="1172">
          <cell r="W1172">
            <v>1170</v>
          </cell>
        </row>
        <row r="1173">
          <cell r="W1173">
            <v>1171</v>
          </cell>
        </row>
        <row r="1174">
          <cell r="W1174">
            <v>1172</v>
          </cell>
        </row>
        <row r="1175">
          <cell r="W1175">
            <v>1173</v>
          </cell>
        </row>
        <row r="1176">
          <cell r="W1176">
            <v>1174</v>
          </cell>
        </row>
        <row r="1177">
          <cell r="W1177">
            <v>1175</v>
          </cell>
        </row>
        <row r="1178">
          <cell r="W1178">
            <v>1176</v>
          </cell>
        </row>
        <row r="1179">
          <cell r="W1179">
            <v>1177</v>
          </cell>
        </row>
        <row r="1180">
          <cell r="W1180">
            <v>1178</v>
          </cell>
        </row>
        <row r="1181">
          <cell r="W1181">
            <v>1179</v>
          </cell>
        </row>
        <row r="1182">
          <cell r="W1182">
            <v>1180</v>
          </cell>
        </row>
        <row r="1183">
          <cell r="W1183">
            <v>1181</v>
          </cell>
        </row>
        <row r="1184">
          <cell r="W1184">
            <v>1182</v>
          </cell>
        </row>
        <row r="1185">
          <cell r="W1185">
            <v>1183</v>
          </cell>
        </row>
        <row r="1186">
          <cell r="W1186">
            <v>1184</v>
          </cell>
        </row>
        <row r="1187">
          <cell r="W1187">
            <v>1185</v>
          </cell>
        </row>
        <row r="1188">
          <cell r="W1188">
            <v>1186</v>
          </cell>
        </row>
        <row r="1189">
          <cell r="W1189">
            <v>1187</v>
          </cell>
        </row>
        <row r="1190">
          <cell r="W1190">
            <v>1188</v>
          </cell>
        </row>
        <row r="1191">
          <cell r="W1191">
            <v>1189</v>
          </cell>
        </row>
        <row r="1192">
          <cell r="W1192">
            <v>1190</v>
          </cell>
        </row>
        <row r="1193">
          <cell r="W1193">
            <v>1191</v>
          </cell>
        </row>
        <row r="1194">
          <cell r="W1194">
            <v>1192</v>
          </cell>
        </row>
        <row r="1195">
          <cell r="W1195">
            <v>1193</v>
          </cell>
        </row>
        <row r="1196">
          <cell r="W1196">
            <v>1194</v>
          </cell>
        </row>
        <row r="1197">
          <cell r="W1197">
            <v>1195</v>
          </cell>
        </row>
        <row r="1198">
          <cell r="W1198">
            <v>1196</v>
          </cell>
        </row>
        <row r="1199">
          <cell r="W1199">
            <v>1197</v>
          </cell>
        </row>
        <row r="1200">
          <cell r="W1200">
            <v>1198</v>
          </cell>
        </row>
        <row r="1201">
          <cell r="W1201">
            <v>1199</v>
          </cell>
        </row>
        <row r="1202">
          <cell r="W1202">
            <v>1200</v>
          </cell>
        </row>
        <row r="1203">
          <cell r="W1203">
            <v>1201</v>
          </cell>
        </row>
        <row r="1204">
          <cell r="W1204">
            <v>1202</v>
          </cell>
        </row>
        <row r="1205">
          <cell r="W1205">
            <v>1203</v>
          </cell>
        </row>
        <row r="1206">
          <cell r="W1206">
            <v>1204</v>
          </cell>
        </row>
        <row r="1207">
          <cell r="W1207">
            <v>1205</v>
          </cell>
        </row>
        <row r="1208">
          <cell r="W1208">
            <v>1206</v>
          </cell>
        </row>
        <row r="1209">
          <cell r="W1209">
            <v>1207</v>
          </cell>
        </row>
        <row r="1210">
          <cell r="W1210">
            <v>1208</v>
          </cell>
        </row>
        <row r="1211">
          <cell r="W1211">
            <v>1209</v>
          </cell>
        </row>
        <row r="1212">
          <cell r="W1212">
            <v>1210</v>
          </cell>
        </row>
        <row r="1213">
          <cell r="W1213">
            <v>1211</v>
          </cell>
        </row>
        <row r="1214">
          <cell r="W1214">
            <v>1212</v>
          </cell>
        </row>
        <row r="1215">
          <cell r="W1215">
            <v>1213</v>
          </cell>
        </row>
        <row r="1216">
          <cell r="W1216">
            <v>1214</v>
          </cell>
        </row>
        <row r="1217">
          <cell r="W1217">
            <v>1215</v>
          </cell>
        </row>
        <row r="1218">
          <cell r="W1218">
            <v>1216</v>
          </cell>
        </row>
        <row r="1219">
          <cell r="W1219">
            <v>1217</v>
          </cell>
        </row>
        <row r="1220">
          <cell r="W1220">
            <v>1218</v>
          </cell>
        </row>
        <row r="1221">
          <cell r="W1221">
            <v>1219</v>
          </cell>
        </row>
        <row r="1222">
          <cell r="W1222">
            <v>1220</v>
          </cell>
        </row>
        <row r="1223">
          <cell r="W1223">
            <v>1221</v>
          </cell>
        </row>
        <row r="1224">
          <cell r="W1224">
            <v>1222</v>
          </cell>
        </row>
        <row r="1225">
          <cell r="W1225">
            <v>1223</v>
          </cell>
        </row>
        <row r="1226">
          <cell r="W1226">
            <v>1224</v>
          </cell>
        </row>
        <row r="1227">
          <cell r="W1227">
            <v>1225</v>
          </cell>
        </row>
        <row r="1228">
          <cell r="W1228">
            <v>1226</v>
          </cell>
        </row>
        <row r="1229">
          <cell r="W1229">
            <v>1227</v>
          </cell>
        </row>
        <row r="1230">
          <cell r="W1230">
            <v>1228</v>
          </cell>
        </row>
        <row r="1231">
          <cell r="W1231">
            <v>1229</v>
          </cell>
        </row>
        <row r="1232">
          <cell r="W1232">
            <v>1230</v>
          </cell>
        </row>
        <row r="1233">
          <cell r="W1233">
            <v>1231</v>
          </cell>
        </row>
        <row r="1234">
          <cell r="W1234">
            <v>1232</v>
          </cell>
        </row>
        <row r="1235">
          <cell r="W1235">
            <v>1233</v>
          </cell>
        </row>
        <row r="1236">
          <cell r="W1236">
            <v>1234</v>
          </cell>
        </row>
        <row r="1237">
          <cell r="W1237">
            <v>1235</v>
          </cell>
        </row>
        <row r="1238">
          <cell r="W1238">
            <v>1236</v>
          </cell>
        </row>
        <row r="1239">
          <cell r="W1239">
            <v>1237</v>
          </cell>
        </row>
        <row r="1240">
          <cell r="W1240">
            <v>1238</v>
          </cell>
        </row>
        <row r="1241">
          <cell r="W1241">
            <v>1239</v>
          </cell>
        </row>
        <row r="1242">
          <cell r="W1242">
            <v>1240</v>
          </cell>
        </row>
        <row r="1243">
          <cell r="W1243">
            <v>1241</v>
          </cell>
        </row>
        <row r="1244">
          <cell r="W1244">
            <v>1242</v>
          </cell>
        </row>
        <row r="1245">
          <cell r="W1245">
            <v>1243</v>
          </cell>
        </row>
        <row r="1246">
          <cell r="W1246">
            <v>1244</v>
          </cell>
        </row>
        <row r="1247">
          <cell r="W1247">
            <v>1245</v>
          </cell>
        </row>
        <row r="1248">
          <cell r="W1248">
            <v>1246</v>
          </cell>
        </row>
        <row r="1249">
          <cell r="W1249">
            <v>1247</v>
          </cell>
        </row>
        <row r="1250">
          <cell r="W1250">
            <v>1248</v>
          </cell>
        </row>
        <row r="1251">
          <cell r="W1251">
            <v>1249</v>
          </cell>
        </row>
        <row r="1252">
          <cell r="W1252">
            <v>1250</v>
          </cell>
        </row>
        <row r="1253">
          <cell r="W1253">
            <v>1251</v>
          </cell>
        </row>
        <row r="1254">
          <cell r="W1254">
            <v>1252</v>
          </cell>
        </row>
        <row r="1255">
          <cell r="W1255">
            <v>1253</v>
          </cell>
        </row>
        <row r="1256">
          <cell r="W1256">
            <v>1254</v>
          </cell>
        </row>
        <row r="1257">
          <cell r="W1257">
            <v>1255</v>
          </cell>
        </row>
        <row r="1258">
          <cell r="W1258">
            <v>1256</v>
          </cell>
        </row>
        <row r="1259">
          <cell r="W1259">
            <v>1257</v>
          </cell>
        </row>
        <row r="1260">
          <cell r="W1260">
            <v>1258</v>
          </cell>
        </row>
        <row r="1261">
          <cell r="W1261">
            <v>1259</v>
          </cell>
        </row>
        <row r="1262">
          <cell r="W1262">
            <v>1260</v>
          </cell>
        </row>
        <row r="1263">
          <cell r="W1263">
            <v>1261</v>
          </cell>
        </row>
        <row r="1264">
          <cell r="W1264">
            <v>1262</v>
          </cell>
        </row>
        <row r="1265">
          <cell r="W1265">
            <v>1263</v>
          </cell>
        </row>
        <row r="1266">
          <cell r="W1266">
            <v>1264</v>
          </cell>
        </row>
        <row r="1267">
          <cell r="W1267">
            <v>1265</v>
          </cell>
        </row>
        <row r="1268">
          <cell r="W1268">
            <v>1266</v>
          </cell>
        </row>
        <row r="1269">
          <cell r="W1269">
            <v>1267</v>
          </cell>
        </row>
        <row r="1270">
          <cell r="W1270">
            <v>1268</v>
          </cell>
        </row>
        <row r="1271">
          <cell r="W1271">
            <v>1269</v>
          </cell>
        </row>
        <row r="1272">
          <cell r="W1272">
            <v>1270</v>
          </cell>
        </row>
        <row r="1273">
          <cell r="W1273">
            <v>1271</v>
          </cell>
        </row>
        <row r="1274">
          <cell r="W1274">
            <v>1272</v>
          </cell>
        </row>
        <row r="1275">
          <cell r="W1275">
            <v>1273</v>
          </cell>
        </row>
        <row r="1276">
          <cell r="W1276">
            <v>1274</v>
          </cell>
        </row>
        <row r="1277">
          <cell r="W1277">
            <v>1275</v>
          </cell>
        </row>
        <row r="1278">
          <cell r="W1278">
            <v>1276</v>
          </cell>
        </row>
        <row r="1279">
          <cell r="W1279">
            <v>1277</v>
          </cell>
        </row>
        <row r="1280">
          <cell r="W1280">
            <v>1278</v>
          </cell>
        </row>
        <row r="1281">
          <cell r="W1281">
            <v>1279</v>
          </cell>
        </row>
        <row r="1282">
          <cell r="W1282">
            <v>1280</v>
          </cell>
        </row>
        <row r="1283">
          <cell r="W1283">
            <v>1281</v>
          </cell>
        </row>
        <row r="1284">
          <cell r="W1284">
            <v>1282</v>
          </cell>
        </row>
        <row r="1285">
          <cell r="W1285">
            <v>1283</v>
          </cell>
        </row>
        <row r="1286">
          <cell r="W1286">
            <v>1284</v>
          </cell>
        </row>
        <row r="1287">
          <cell r="W1287">
            <v>1285</v>
          </cell>
        </row>
        <row r="1288">
          <cell r="W1288">
            <v>1286</v>
          </cell>
        </row>
        <row r="1289">
          <cell r="W1289">
            <v>1287</v>
          </cell>
        </row>
        <row r="1290">
          <cell r="W1290">
            <v>1288</v>
          </cell>
        </row>
        <row r="1291">
          <cell r="W1291">
            <v>1289</v>
          </cell>
        </row>
        <row r="1292">
          <cell r="W1292">
            <v>1290</v>
          </cell>
        </row>
        <row r="1293">
          <cell r="W1293">
            <v>1291</v>
          </cell>
        </row>
        <row r="1294">
          <cell r="W1294">
            <v>1292</v>
          </cell>
        </row>
        <row r="1295">
          <cell r="W1295">
            <v>1293</v>
          </cell>
        </row>
        <row r="1296">
          <cell r="W1296">
            <v>1294</v>
          </cell>
        </row>
        <row r="1297">
          <cell r="W1297">
            <v>1295</v>
          </cell>
        </row>
        <row r="1298">
          <cell r="W1298">
            <v>1296</v>
          </cell>
        </row>
        <row r="1299">
          <cell r="W1299">
            <v>1297</v>
          </cell>
        </row>
        <row r="1300">
          <cell r="W1300">
            <v>1298</v>
          </cell>
        </row>
        <row r="1301">
          <cell r="W1301">
            <v>1299</v>
          </cell>
        </row>
        <row r="1302">
          <cell r="W1302">
            <v>1300</v>
          </cell>
        </row>
        <row r="1303">
          <cell r="W1303">
            <v>1301</v>
          </cell>
        </row>
        <row r="1304">
          <cell r="W1304">
            <v>1302</v>
          </cell>
        </row>
        <row r="1305">
          <cell r="W1305">
            <v>1303</v>
          </cell>
        </row>
        <row r="1306">
          <cell r="W1306">
            <v>1304</v>
          </cell>
        </row>
        <row r="1307">
          <cell r="W1307">
            <v>1305</v>
          </cell>
        </row>
        <row r="1308">
          <cell r="W1308">
            <v>1306</v>
          </cell>
        </row>
        <row r="1309">
          <cell r="W1309">
            <v>1307</v>
          </cell>
        </row>
        <row r="1310">
          <cell r="W1310">
            <v>1308</v>
          </cell>
        </row>
        <row r="1311">
          <cell r="W1311">
            <v>1309</v>
          </cell>
        </row>
        <row r="1312">
          <cell r="W1312">
            <v>1310</v>
          </cell>
        </row>
        <row r="1313">
          <cell r="W1313">
            <v>1311</v>
          </cell>
        </row>
        <row r="1314">
          <cell r="W1314">
            <v>1312</v>
          </cell>
        </row>
        <row r="1315">
          <cell r="W1315">
            <v>1313</v>
          </cell>
        </row>
        <row r="1316">
          <cell r="W1316">
            <v>1314</v>
          </cell>
        </row>
        <row r="1317">
          <cell r="W1317">
            <v>1315</v>
          </cell>
        </row>
        <row r="1318">
          <cell r="W1318">
            <v>1316</v>
          </cell>
        </row>
        <row r="1319">
          <cell r="W1319">
            <v>1317</v>
          </cell>
        </row>
        <row r="1320">
          <cell r="W1320">
            <v>1318</v>
          </cell>
        </row>
        <row r="1321">
          <cell r="W1321">
            <v>1319</v>
          </cell>
        </row>
        <row r="1322">
          <cell r="W1322">
            <v>1320</v>
          </cell>
        </row>
        <row r="1323">
          <cell r="W1323">
            <v>1321</v>
          </cell>
        </row>
        <row r="1324">
          <cell r="W1324">
            <v>1322</v>
          </cell>
        </row>
        <row r="1325">
          <cell r="W1325">
            <v>1323</v>
          </cell>
        </row>
        <row r="1326">
          <cell r="W1326">
            <v>1324</v>
          </cell>
        </row>
        <row r="1327">
          <cell r="W1327">
            <v>1325</v>
          </cell>
        </row>
        <row r="1328">
          <cell r="W1328">
            <v>1326</v>
          </cell>
        </row>
        <row r="1329">
          <cell r="W1329">
            <v>1327</v>
          </cell>
        </row>
        <row r="1330">
          <cell r="W1330">
            <v>1328</v>
          </cell>
        </row>
        <row r="1331">
          <cell r="W1331">
            <v>1329</v>
          </cell>
        </row>
        <row r="1332">
          <cell r="W1332">
            <v>1330</v>
          </cell>
        </row>
        <row r="1333">
          <cell r="W1333">
            <v>1331</v>
          </cell>
        </row>
        <row r="1334">
          <cell r="W1334">
            <v>1332</v>
          </cell>
        </row>
        <row r="1335">
          <cell r="W1335">
            <v>1333</v>
          </cell>
        </row>
        <row r="1336">
          <cell r="W1336">
            <v>1334</v>
          </cell>
        </row>
        <row r="1337">
          <cell r="W1337">
            <v>1335</v>
          </cell>
        </row>
        <row r="1338">
          <cell r="W1338">
            <v>1336</v>
          </cell>
        </row>
        <row r="1339">
          <cell r="W1339">
            <v>1337</v>
          </cell>
        </row>
        <row r="1340">
          <cell r="W1340">
            <v>1338</v>
          </cell>
        </row>
        <row r="1341">
          <cell r="W1341">
            <v>1339</v>
          </cell>
        </row>
        <row r="1342">
          <cell r="W1342">
            <v>1340</v>
          </cell>
        </row>
        <row r="1343">
          <cell r="W1343">
            <v>1341</v>
          </cell>
        </row>
        <row r="1344">
          <cell r="W1344">
            <v>1342</v>
          </cell>
        </row>
        <row r="1345">
          <cell r="W1345">
            <v>1343</v>
          </cell>
        </row>
        <row r="1346">
          <cell r="W1346">
            <v>1344</v>
          </cell>
        </row>
        <row r="1347">
          <cell r="W1347">
            <v>1345</v>
          </cell>
        </row>
        <row r="1348">
          <cell r="W1348">
            <v>1346</v>
          </cell>
        </row>
        <row r="1349">
          <cell r="W1349">
            <v>1347</v>
          </cell>
        </row>
        <row r="1350">
          <cell r="W1350">
            <v>1348</v>
          </cell>
        </row>
        <row r="1351">
          <cell r="W1351">
            <v>1349</v>
          </cell>
        </row>
        <row r="1352">
          <cell r="W1352">
            <v>1350</v>
          </cell>
        </row>
        <row r="1353">
          <cell r="W1353">
            <v>1351</v>
          </cell>
        </row>
        <row r="1354">
          <cell r="W1354">
            <v>1352</v>
          </cell>
        </row>
        <row r="1355">
          <cell r="W1355">
            <v>1353</v>
          </cell>
        </row>
        <row r="1356">
          <cell r="W1356">
            <v>1354</v>
          </cell>
        </row>
        <row r="1357">
          <cell r="W1357">
            <v>1355</v>
          </cell>
        </row>
        <row r="1358">
          <cell r="W1358">
            <v>1356</v>
          </cell>
        </row>
        <row r="1359">
          <cell r="W1359">
            <v>1357</v>
          </cell>
        </row>
        <row r="1360">
          <cell r="W1360">
            <v>1358</v>
          </cell>
        </row>
        <row r="1361">
          <cell r="W1361">
            <v>1359</v>
          </cell>
        </row>
        <row r="1362">
          <cell r="W1362">
            <v>1360</v>
          </cell>
        </row>
        <row r="1363">
          <cell r="W1363">
            <v>1361</v>
          </cell>
        </row>
        <row r="1364">
          <cell r="W1364">
            <v>1362</v>
          </cell>
        </row>
        <row r="1365">
          <cell r="W1365">
            <v>1363</v>
          </cell>
        </row>
        <row r="1366">
          <cell r="W1366">
            <v>1364</v>
          </cell>
        </row>
        <row r="1367">
          <cell r="W1367">
            <v>1365</v>
          </cell>
        </row>
        <row r="1368">
          <cell r="W1368">
            <v>1366</v>
          </cell>
        </row>
        <row r="1369">
          <cell r="W1369">
            <v>1367</v>
          </cell>
        </row>
        <row r="1370">
          <cell r="W1370">
            <v>1368</v>
          </cell>
        </row>
        <row r="1371">
          <cell r="W1371">
            <v>1369</v>
          </cell>
        </row>
        <row r="1372">
          <cell r="W1372">
            <v>1370</v>
          </cell>
        </row>
        <row r="1373">
          <cell r="W1373">
            <v>1371</v>
          </cell>
        </row>
        <row r="1374">
          <cell r="W1374">
            <v>1372</v>
          </cell>
        </row>
        <row r="1375">
          <cell r="W1375">
            <v>1373</v>
          </cell>
        </row>
        <row r="1376">
          <cell r="W1376">
            <v>1374</v>
          </cell>
        </row>
        <row r="1377">
          <cell r="W1377">
            <v>1375</v>
          </cell>
        </row>
        <row r="1378">
          <cell r="W1378">
            <v>1376</v>
          </cell>
        </row>
        <row r="1379">
          <cell r="W1379">
            <v>1377</v>
          </cell>
        </row>
        <row r="1380">
          <cell r="W1380">
            <v>1378</v>
          </cell>
        </row>
        <row r="1381">
          <cell r="W1381">
            <v>1379</v>
          </cell>
        </row>
        <row r="1382">
          <cell r="W1382">
            <v>1380</v>
          </cell>
        </row>
        <row r="1383">
          <cell r="W1383">
            <v>1381</v>
          </cell>
        </row>
        <row r="1384">
          <cell r="W1384">
            <v>1382</v>
          </cell>
        </row>
        <row r="1385">
          <cell r="W1385">
            <v>1383</v>
          </cell>
        </row>
        <row r="1386">
          <cell r="W1386">
            <v>1384</v>
          </cell>
        </row>
        <row r="1387">
          <cell r="W1387">
            <v>1385</v>
          </cell>
        </row>
        <row r="1388">
          <cell r="W1388">
            <v>1386</v>
          </cell>
        </row>
        <row r="1389">
          <cell r="W1389">
            <v>1387</v>
          </cell>
        </row>
        <row r="1390">
          <cell r="W1390">
            <v>1388</v>
          </cell>
        </row>
        <row r="1391">
          <cell r="W1391">
            <v>1389</v>
          </cell>
        </row>
        <row r="1392">
          <cell r="W1392">
            <v>1390</v>
          </cell>
        </row>
        <row r="1393">
          <cell r="W1393">
            <v>1391</v>
          </cell>
        </row>
        <row r="1394">
          <cell r="W1394">
            <v>1392</v>
          </cell>
        </row>
        <row r="1395">
          <cell r="W1395">
            <v>1393</v>
          </cell>
        </row>
        <row r="1396">
          <cell r="W1396">
            <v>1394</v>
          </cell>
        </row>
        <row r="1397">
          <cell r="W1397">
            <v>1395</v>
          </cell>
        </row>
        <row r="1398">
          <cell r="W1398">
            <v>1396</v>
          </cell>
        </row>
        <row r="1399">
          <cell r="W1399">
            <v>1397</v>
          </cell>
        </row>
        <row r="1400">
          <cell r="W1400">
            <v>1398</v>
          </cell>
        </row>
        <row r="1401">
          <cell r="W1401">
            <v>1399</v>
          </cell>
        </row>
        <row r="1402">
          <cell r="W1402">
            <v>1400</v>
          </cell>
        </row>
        <row r="1403">
          <cell r="W1403">
            <v>1401</v>
          </cell>
        </row>
        <row r="1404">
          <cell r="W1404">
            <v>1402</v>
          </cell>
        </row>
        <row r="1405">
          <cell r="W1405">
            <v>1403</v>
          </cell>
        </row>
        <row r="1406">
          <cell r="W1406">
            <v>1404</v>
          </cell>
        </row>
        <row r="1407">
          <cell r="W1407">
            <v>1405</v>
          </cell>
        </row>
        <row r="1408">
          <cell r="W1408">
            <v>1406</v>
          </cell>
        </row>
        <row r="1409">
          <cell r="W1409">
            <v>1407</v>
          </cell>
        </row>
        <row r="1410">
          <cell r="W1410">
            <v>1408</v>
          </cell>
        </row>
        <row r="1411">
          <cell r="W1411">
            <v>1409</v>
          </cell>
        </row>
        <row r="1412">
          <cell r="W1412">
            <v>1410</v>
          </cell>
        </row>
        <row r="1413">
          <cell r="W1413">
            <v>1411</v>
          </cell>
        </row>
        <row r="1414">
          <cell r="W1414">
            <v>1412</v>
          </cell>
        </row>
        <row r="1415">
          <cell r="W1415">
            <v>1413</v>
          </cell>
        </row>
        <row r="1416">
          <cell r="W1416">
            <v>1414</v>
          </cell>
        </row>
        <row r="1417">
          <cell r="W1417">
            <v>1415</v>
          </cell>
        </row>
        <row r="1418">
          <cell r="W1418">
            <v>1416</v>
          </cell>
        </row>
        <row r="1419">
          <cell r="W1419">
            <v>1417</v>
          </cell>
        </row>
        <row r="1420">
          <cell r="W1420">
            <v>1418</v>
          </cell>
        </row>
        <row r="1421">
          <cell r="W1421">
            <v>1419</v>
          </cell>
        </row>
        <row r="1422">
          <cell r="W1422">
            <v>1420</v>
          </cell>
        </row>
        <row r="1423">
          <cell r="W1423">
            <v>1421</v>
          </cell>
        </row>
        <row r="1424">
          <cell r="W1424">
            <v>1422</v>
          </cell>
        </row>
        <row r="1425">
          <cell r="W1425">
            <v>1423</v>
          </cell>
        </row>
        <row r="1426">
          <cell r="W1426">
            <v>1424</v>
          </cell>
        </row>
        <row r="1427">
          <cell r="W1427">
            <v>1425</v>
          </cell>
        </row>
        <row r="1428">
          <cell r="W1428">
            <v>1426</v>
          </cell>
        </row>
        <row r="1429">
          <cell r="W1429">
            <v>1427</v>
          </cell>
        </row>
        <row r="1430">
          <cell r="W1430">
            <v>1428</v>
          </cell>
        </row>
        <row r="1431">
          <cell r="W1431">
            <v>1429</v>
          </cell>
        </row>
        <row r="1432">
          <cell r="W1432">
            <v>1430</v>
          </cell>
        </row>
        <row r="1433">
          <cell r="W1433">
            <v>1431</v>
          </cell>
        </row>
        <row r="1434">
          <cell r="W1434">
            <v>1432</v>
          </cell>
        </row>
        <row r="1435">
          <cell r="W1435">
            <v>1433</v>
          </cell>
        </row>
        <row r="1436">
          <cell r="W1436">
            <v>1434</v>
          </cell>
        </row>
        <row r="1437">
          <cell r="W1437">
            <v>1435</v>
          </cell>
        </row>
        <row r="1438">
          <cell r="W1438">
            <v>1436</v>
          </cell>
        </row>
        <row r="1439">
          <cell r="W1439">
            <v>1437</v>
          </cell>
        </row>
        <row r="1440">
          <cell r="W1440">
            <v>1438</v>
          </cell>
        </row>
        <row r="1441">
          <cell r="W1441">
            <v>1439</v>
          </cell>
        </row>
        <row r="1442">
          <cell r="W1442">
            <v>1440</v>
          </cell>
        </row>
        <row r="1443">
          <cell r="W1443">
            <v>1441</v>
          </cell>
        </row>
        <row r="1444">
          <cell r="W1444">
            <v>1442</v>
          </cell>
        </row>
        <row r="1445">
          <cell r="W1445">
            <v>1443</v>
          </cell>
        </row>
        <row r="1446">
          <cell r="W1446">
            <v>1444</v>
          </cell>
        </row>
        <row r="1447">
          <cell r="W1447">
            <v>1445</v>
          </cell>
        </row>
        <row r="1448">
          <cell r="W1448">
            <v>1446</v>
          </cell>
        </row>
        <row r="1449">
          <cell r="W1449">
            <v>1447</v>
          </cell>
        </row>
        <row r="1450">
          <cell r="W1450">
            <v>1448</v>
          </cell>
        </row>
        <row r="1451">
          <cell r="W1451">
            <v>1449</v>
          </cell>
        </row>
        <row r="1452">
          <cell r="W1452">
            <v>1450</v>
          </cell>
        </row>
        <row r="1453">
          <cell r="W1453">
            <v>1451</v>
          </cell>
        </row>
        <row r="1454">
          <cell r="W1454">
            <v>1452</v>
          </cell>
        </row>
        <row r="1455">
          <cell r="W1455">
            <v>1453</v>
          </cell>
        </row>
        <row r="1456">
          <cell r="W1456">
            <v>1454</v>
          </cell>
        </row>
        <row r="1457">
          <cell r="W1457">
            <v>1455</v>
          </cell>
        </row>
        <row r="1458">
          <cell r="W1458">
            <v>1456</v>
          </cell>
        </row>
        <row r="1459">
          <cell r="W1459">
            <v>1457</v>
          </cell>
        </row>
        <row r="1460">
          <cell r="W1460">
            <v>1458</v>
          </cell>
        </row>
        <row r="1461">
          <cell r="W1461">
            <v>1459</v>
          </cell>
        </row>
        <row r="1462">
          <cell r="W1462">
            <v>1460</v>
          </cell>
        </row>
        <row r="1463">
          <cell r="W1463">
            <v>1461</v>
          </cell>
        </row>
        <row r="1464">
          <cell r="W1464">
            <v>1462</v>
          </cell>
        </row>
        <row r="1465">
          <cell r="W1465">
            <v>1463</v>
          </cell>
        </row>
        <row r="1466">
          <cell r="W1466">
            <v>1464</v>
          </cell>
        </row>
        <row r="1467">
          <cell r="W1467">
            <v>1465</v>
          </cell>
        </row>
        <row r="1468">
          <cell r="W1468">
            <v>1466</v>
          </cell>
        </row>
        <row r="1469">
          <cell r="W1469">
            <v>1467</v>
          </cell>
        </row>
        <row r="1470">
          <cell r="W1470">
            <v>1468</v>
          </cell>
        </row>
        <row r="1471">
          <cell r="W1471">
            <v>1469</v>
          </cell>
        </row>
        <row r="1472">
          <cell r="W1472">
            <v>1470</v>
          </cell>
        </row>
        <row r="1473">
          <cell r="W1473">
            <v>1471</v>
          </cell>
        </row>
        <row r="1474">
          <cell r="W1474">
            <v>1472</v>
          </cell>
        </row>
        <row r="1475">
          <cell r="W1475">
            <v>1473</v>
          </cell>
        </row>
        <row r="1476">
          <cell r="W1476">
            <v>1474</v>
          </cell>
        </row>
        <row r="1477">
          <cell r="W1477">
            <v>1475</v>
          </cell>
        </row>
        <row r="1478">
          <cell r="W1478">
            <v>1476</v>
          </cell>
        </row>
        <row r="1479">
          <cell r="W1479">
            <v>1477</v>
          </cell>
        </row>
        <row r="1480">
          <cell r="W1480">
            <v>1478</v>
          </cell>
        </row>
        <row r="1481">
          <cell r="W1481">
            <v>1479</v>
          </cell>
        </row>
        <row r="1482">
          <cell r="W1482">
            <v>1480</v>
          </cell>
        </row>
        <row r="1483">
          <cell r="W1483">
            <v>1481</v>
          </cell>
        </row>
        <row r="1484">
          <cell r="W1484">
            <v>1482</v>
          </cell>
        </row>
        <row r="1485">
          <cell r="W1485">
            <v>1483</v>
          </cell>
        </row>
        <row r="1486">
          <cell r="W1486">
            <v>1484</v>
          </cell>
        </row>
        <row r="1487">
          <cell r="W1487">
            <v>1485</v>
          </cell>
        </row>
        <row r="1488">
          <cell r="W1488">
            <v>1486</v>
          </cell>
        </row>
        <row r="1489">
          <cell r="W1489">
            <v>1487</v>
          </cell>
        </row>
        <row r="1490">
          <cell r="W1490">
            <v>1488</v>
          </cell>
        </row>
        <row r="1491">
          <cell r="W1491">
            <v>1489</v>
          </cell>
        </row>
        <row r="1492">
          <cell r="W1492">
            <v>1490</v>
          </cell>
        </row>
        <row r="1493">
          <cell r="W1493">
            <v>1491</v>
          </cell>
        </row>
        <row r="1494">
          <cell r="W1494">
            <v>1492</v>
          </cell>
        </row>
        <row r="1495">
          <cell r="W1495">
            <v>1493</v>
          </cell>
        </row>
        <row r="1496">
          <cell r="W1496">
            <v>1494</v>
          </cell>
        </row>
        <row r="1497">
          <cell r="W1497">
            <v>1495</v>
          </cell>
        </row>
        <row r="1498">
          <cell r="W1498">
            <v>1496</v>
          </cell>
        </row>
        <row r="1499">
          <cell r="W1499">
            <v>1497</v>
          </cell>
        </row>
        <row r="1500">
          <cell r="W1500">
            <v>1498</v>
          </cell>
        </row>
        <row r="1501">
          <cell r="W1501">
            <v>1499</v>
          </cell>
        </row>
        <row r="1502">
          <cell r="W1502">
            <v>1500</v>
          </cell>
        </row>
      </sheetData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PROYECTO"/>
      <sheetName val="APU PATO"/>
      <sheetName val="AIU"/>
      <sheetName val="PRESTA"/>
      <sheetName val="BASE"/>
      <sheetName val="Precios Materiales"/>
      <sheetName val="INTERV Y SEG"/>
      <sheetName val="PRESUPUESTO ALCDO 100%"/>
    </sheetNames>
    <sheetDataSet>
      <sheetData sheetId="0">
        <row r="82">
          <cell r="D82">
            <v>150</v>
          </cell>
        </row>
      </sheetData>
      <sheetData sheetId="1">
        <row r="9">
          <cell r="B9">
            <v>2781</v>
          </cell>
        </row>
      </sheetData>
      <sheetData sheetId="2">
        <row r="22">
          <cell r="C22">
            <v>0.23449999999999999</v>
          </cell>
        </row>
      </sheetData>
      <sheetData sheetId="3">
        <row r="9">
          <cell r="D9">
            <v>75260</v>
          </cell>
        </row>
      </sheetData>
      <sheetData sheetId="4">
        <row r="15">
          <cell r="B15" t="str">
            <v>AYUD. RASO (INCLUYE 88,15% PRESTACIONES)</v>
          </cell>
        </row>
      </sheetData>
      <sheetData sheetId="5">
        <row r="33">
          <cell r="D33">
            <v>18000</v>
          </cell>
        </row>
      </sheetData>
      <sheetData sheetId="6">
        <row r="13">
          <cell r="C13">
            <v>0.08</v>
          </cell>
        </row>
      </sheetData>
      <sheetData sheetId="7">
        <row r="82">
          <cell r="D82" t="str">
            <v>Suministro de accesorio silla Tee 20"x 6" en PVC-Novafort.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erros de Occ_"/>
      <sheetName val="materiales ferreteria"/>
      <sheetName val="INSUMOS DEF"/>
      <sheetName val="APU ACT 2009"/>
      <sheetName val="apu resumidos"/>
      <sheetName val="CONCRETOS ARGOS"/>
      <sheetName val="VIAS"/>
      <sheetName val="TABLAS DE CALCULO"/>
      <sheetName val="armetales"/>
      <sheetName val="INSUMOS"/>
      <sheetName val="A_P_U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G7">
            <v>12840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VÍA-CRIT.TECNICO"/>
      <sheetName val="CALIFICACIÓN"/>
      <sheetName val="DAÑOS 8002"/>
      <sheetName val="DAÑOS 4313 "/>
      <sheetName val="DAÑOS 7805"/>
      <sheetName val="DAÑOS 80MG01"/>
      <sheetName val="INVENT.ALC-CUNETAS 8002"/>
      <sheetName val="INV.ALC-CUNET 4313 - 7805"/>
      <sheetName val="INVENT.ALC-CUNET 80MG01"/>
      <sheetName val="SEÑAL VERTICAL 8002"/>
      <sheetName val="SEÑAL VERTICAL 4313"/>
      <sheetName val="SEÑAL VERTICAL 80MG01"/>
      <sheetName val="SEÑAL HORIZONTAL 8002"/>
      <sheetName val="SEÑAL HORIZONTAL 4313"/>
      <sheetName val="SEÑAL HORIZONTAL 80MG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DE PRECIOS UNITARIOS"/>
      <sheetName val="MCCO"/>
      <sheetName val="PRESUPUESTO"/>
    </sheetNames>
    <sheetDataSet>
      <sheetData sheetId="0">
        <row r="47">
          <cell r="I47">
            <v>0</v>
          </cell>
        </row>
        <row r="50">
          <cell r="I50">
            <v>0</v>
          </cell>
        </row>
        <row r="53">
          <cell r="I53">
            <v>0</v>
          </cell>
        </row>
        <row r="56">
          <cell r="I56">
            <v>0</v>
          </cell>
        </row>
        <row r="59">
          <cell r="I59">
            <v>0</v>
          </cell>
        </row>
        <row r="63">
          <cell r="I63">
            <v>0</v>
          </cell>
        </row>
        <row r="66">
          <cell r="I66">
            <v>0</v>
          </cell>
        </row>
        <row r="69">
          <cell r="I69">
            <v>0</v>
          </cell>
        </row>
        <row r="73">
          <cell r="I73">
            <v>0</v>
          </cell>
        </row>
        <row r="76">
          <cell r="I76">
            <v>0</v>
          </cell>
        </row>
        <row r="84">
          <cell r="I84">
            <v>0</v>
          </cell>
        </row>
        <row r="90">
          <cell r="I90">
            <v>0</v>
          </cell>
        </row>
        <row r="94">
          <cell r="I94">
            <v>0</v>
          </cell>
        </row>
        <row r="97">
          <cell r="I97">
            <v>0</v>
          </cell>
        </row>
        <row r="100">
          <cell r="I100">
            <v>0</v>
          </cell>
        </row>
        <row r="104">
          <cell r="I104">
            <v>0</v>
          </cell>
        </row>
        <row r="112">
          <cell r="I112">
            <v>0</v>
          </cell>
        </row>
        <row r="115">
          <cell r="I115">
            <v>0</v>
          </cell>
        </row>
        <row r="118">
          <cell r="I118">
            <v>0</v>
          </cell>
        </row>
        <row r="121">
          <cell r="I121">
            <v>0</v>
          </cell>
        </row>
        <row r="124">
          <cell r="I124">
            <v>0</v>
          </cell>
        </row>
        <row r="127">
          <cell r="I127">
            <v>0</v>
          </cell>
        </row>
        <row r="130">
          <cell r="I130">
            <v>0</v>
          </cell>
        </row>
        <row r="133">
          <cell r="I133">
            <v>0</v>
          </cell>
        </row>
        <row r="136">
          <cell r="I136">
            <v>0</v>
          </cell>
        </row>
        <row r="139">
          <cell r="I139">
            <v>0</v>
          </cell>
        </row>
        <row r="142">
          <cell r="I142">
            <v>0</v>
          </cell>
        </row>
        <row r="145">
          <cell r="I145">
            <v>0</v>
          </cell>
        </row>
        <row r="148">
          <cell r="I148">
            <v>0</v>
          </cell>
        </row>
        <row r="152">
          <cell r="I152">
            <v>0</v>
          </cell>
        </row>
        <row r="155">
          <cell r="I155">
            <v>0</v>
          </cell>
        </row>
        <row r="158">
          <cell r="I158">
            <v>0</v>
          </cell>
        </row>
        <row r="161">
          <cell r="I161">
            <v>0</v>
          </cell>
        </row>
        <row r="164">
          <cell r="I164">
            <v>0</v>
          </cell>
        </row>
        <row r="167">
          <cell r="I167">
            <v>0</v>
          </cell>
        </row>
        <row r="170">
          <cell r="I170">
            <v>0</v>
          </cell>
        </row>
        <row r="173">
          <cell r="I173">
            <v>0</v>
          </cell>
        </row>
        <row r="176">
          <cell r="I176">
            <v>0</v>
          </cell>
        </row>
        <row r="179">
          <cell r="I179">
            <v>0</v>
          </cell>
        </row>
        <row r="183">
          <cell r="I183">
            <v>0</v>
          </cell>
        </row>
        <row r="186">
          <cell r="I186">
            <v>0</v>
          </cell>
        </row>
        <row r="189">
          <cell r="I189">
            <v>0</v>
          </cell>
        </row>
        <row r="192">
          <cell r="I192">
            <v>0</v>
          </cell>
        </row>
        <row r="197">
          <cell r="I197">
            <v>0</v>
          </cell>
        </row>
        <row r="210">
          <cell r="I210">
            <v>0</v>
          </cell>
        </row>
        <row r="213">
          <cell r="I213">
            <v>0</v>
          </cell>
        </row>
        <row r="216">
          <cell r="I216">
            <v>0</v>
          </cell>
        </row>
        <row r="223">
          <cell r="I223">
            <v>0</v>
          </cell>
        </row>
        <row r="226">
          <cell r="I226">
            <v>0</v>
          </cell>
        </row>
        <row r="230">
          <cell r="I230">
            <v>0</v>
          </cell>
        </row>
        <row r="233">
          <cell r="I233">
            <v>0</v>
          </cell>
        </row>
        <row r="236">
          <cell r="I236">
            <v>0</v>
          </cell>
        </row>
        <row r="240">
          <cell r="I240">
            <v>0</v>
          </cell>
        </row>
        <row r="245">
          <cell r="I245">
            <v>0</v>
          </cell>
        </row>
        <row r="248">
          <cell r="I248">
            <v>0</v>
          </cell>
        </row>
        <row r="251">
          <cell r="I251">
            <v>0</v>
          </cell>
        </row>
        <row r="254">
          <cell r="I254">
            <v>0</v>
          </cell>
        </row>
        <row r="257">
          <cell r="I257">
            <v>0</v>
          </cell>
        </row>
        <row r="260">
          <cell r="I260">
            <v>0</v>
          </cell>
        </row>
        <row r="263">
          <cell r="I263">
            <v>0</v>
          </cell>
        </row>
        <row r="266">
          <cell r="I266">
            <v>0</v>
          </cell>
        </row>
        <row r="270">
          <cell r="I270">
            <v>0</v>
          </cell>
        </row>
        <row r="275">
          <cell r="I275">
            <v>0</v>
          </cell>
        </row>
        <row r="278">
          <cell r="I278">
            <v>0</v>
          </cell>
        </row>
        <row r="284">
          <cell r="I284">
            <v>0</v>
          </cell>
        </row>
        <row r="289">
          <cell r="I289">
            <v>0</v>
          </cell>
        </row>
        <row r="292">
          <cell r="I292">
            <v>0</v>
          </cell>
        </row>
        <row r="295">
          <cell r="I295">
            <v>0</v>
          </cell>
        </row>
        <row r="298">
          <cell r="I298">
            <v>0</v>
          </cell>
        </row>
        <row r="301">
          <cell r="I301">
            <v>0</v>
          </cell>
        </row>
        <row r="305">
          <cell r="I305">
            <v>0</v>
          </cell>
        </row>
        <row r="308">
          <cell r="I308">
            <v>0</v>
          </cell>
        </row>
        <row r="311">
          <cell r="I311">
            <v>0</v>
          </cell>
        </row>
        <row r="314">
          <cell r="I314">
            <v>0</v>
          </cell>
        </row>
        <row r="322">
          <cell r="I322">
            <v>0</v>
          </cell>
        </row>
        <row r="327">
          <cell r="I327">
            <v>0</v>
          </cell>
        </row>
        <row r="330">
          <cell r="I330">
            <v>0</v>
          </cell>
        </row>
        <row r="333">
          <cell r="I333">
            <v>0</v>
          </cell>
        </row>
        <row r="339">
          <cell r="I339">
            <v>0</v>
          </cell>
        </row>
        <row r="342">
          <cell r="I342">
            <v>0</v>
          </cell>
        </row>
        <row r="345">
          <cell r="I345">
            <v>0</v>
          </cell>
        </row>
        <row r="348">
          <cell r="I348">
            <v>0</v>
          </cell>
        </row>
        <row r="351">
          <cell r="I351">
            <v>0</v>
          </cell>
        </row>
        <row r="357">
          <cell r="I357">
            <v>0</v>
          </cell>
        </row>
        <row r="365">
          <cell r="I365">
            <v>0</v>
          </cell>
        </row>
        <row r="368">
          <cell r="I368">
            <v>0</v>
          </cell>
        </row>
        <row r="371">
          <cell r="I371">
            <v>0</v>
          </cell>
        </row>
        <row r="374">
          <cell r="I374">
            <v>0</v>
          </cell>
        </row>
        <row r="377">
          <cell r="I377">
            <v>0</v>
          </cell>
        </row>
        <row r="380">
          <cell r="I380">
            <v>0</v>
          </cell>
        </row>
        <row r="383">
          <cell r="I383">
            <v>0</v>
          </cell>
        </row>
        <row r="386">
          <cell r="I386">
            <v>0</v>
          </cell>
        </row>
        <row r="389">
          <cell r="I389">
            <v>0</v>
          </cell>
        </row>
        <row r="392">
          <cell r="I392">
            <v>0</v>
          </cell>
        </row>
        <row r="396">
          <cell r="I396">
            <v>0</v>
          </cell>
        </row>
        <row r="399">
          <cell r="I399">
            <v>0</v>
          </cell>
        </row>
        <row r="403">
          <cell r="I403">
            <v>0</v>
          </cell>
        </row>
        <row r="406">
          <cell r="I406">
            <v>0</v>
          </cell>
        </row>
        <row r="409">
          <cell r="I409">
            <v>0</v>
          </cell>
        </row>
        <row r="412">
          <cell r="I412">
            <v>0</v>
          </cell>
        </row>
        <row r="415">
          <cell r="I415">
            <v>0</v>
          </cell>
        </row>
        <row r="418">
          <cell r="I418">
            <v>0</v>
          </cell>
        </row>
        <row r="421">
          <cell r="I421">
            <v>0</v>
          </cell>
        </row>
        <row r="424">
          <cell r="I424">
            <v>0</v>
          </cell>
        </row>
        <row r="427">
          <cell r="I427">
            <v>0</v>
          </cell>
        </row>
        <row r="430">
          <cell r="I430">
            <v>0</v>
          </cell>
        </row>
        <row r="433">
          <cell r="I433">
            <v>0</v>
          </cell>
        </row>
        <row r="436">
          <cell r="I436">
            <v>0</v>
          </cell>
        </row>
        <row r="439">
          <cell r="I439">
            <v>0</v>
          </cell>
        </row>
        <row r="442">
          <cell r="I442">
            <v>0</v>
          </cell>
        </row>
        <row r="445">
          <cell r="I445">
            <v>0</v>
          </cell>
        </row>
        <row r="448">
          <cell r="I448">
            <v>0</v>
          </cell>
        </row>
        <row r="452">
          <cell r="I452">
            <v>0</v>
          </cell>
        </row>
        <row r="455">
          <cell r="I455">
            <v>0</v>
          </cell>
        </row>
        <row r="459">
          <cell r="I459">
            <v>0</v>
          </cell>
        </row>
        <row r="462">
          <cell r="I462">
            <v>0</v>
          </cell>
        </row>
        <row r="465">
          <cell r="I465">
            <v>0</v>
          </cell>
        </row>
        <row r="468">
          <cell r="I468">
            <v>0</v>
          </cell>
        </row>
        <row r="471">
          <cell r="I471">
            <v>0</v>
          </cell>
        </row>
        <row r="474">
          <cell r="I474">
            <v>0</v>
          </cell>
        </row>
        <row r="479">
          <cell r="I479">
            <v>0</v>
          </cell>
        </row>
        <row r="482">
          <cell r="I482">
            <v>0</v>
          </cell>
        </row>
        <row r="486">
          <cell r="I486">
            <v>0</v>
          </cell>
        </row>
        <row r="489">
          <cell r="I489">
            <v>0</v>
          </cell>
        </row>
        <row r="492">
          <cell r="I492">
            <v>0</v>
          </cell>
        </row>
        <row r="497">
          <cell r="I497">
            <v>0</v>
          </cell>
        </row>
        <row r="500">
          <cell r="I500">
            <v>0</v>
          </cell>
        </row>
        <row r="503">
          <cell r="I503">
            <v>0</v>
          </cell>
        </row>
        <row r="506">
          <cell r="I506">
            <v>0</v>
          </cell>
        </row>
        <row r="509">
          <cell r="I509">
            <v>0</v>
          </cell>
        </row>
        <row r="512">
          <cell r="I512">
            <v>0</v>
          </cell>
        </row>
        <row r="515">
          <cell r="I515">
            <v>0</v>
          </cell>
        </row>
        <row r="518">
          <cell r="I518">
            <v>0</v>
          </cell>
        </row>
        <row r="522">
          <cell r="I522">
            <v>0</v>
          </cell>
        </row>
        <row r="525">
          <cell r="I525">
            <v>0</v>
          </cell>
        </row>
        <row r="528">
          <cell r="I528">
            <v>0</v>
          </cell>
        </row>
        <row r="531">
          <cell r="I531">
            <v>0</v>
          </cell>
        </row>
        <row r="535">
          <cell r="I535">
            <v>0</v>
          </cell>
        </row>
        <row r="538">
          <cell r="I538">
            <v>0</v>
          </cell>
        </row>
        <row r="542">
          <cell r="I542">
            <v>0</v>
          </cell>
        </row>
        <row r="545">
          <cell r="I545">
            <v>0</v>
          </cell>
        </row>
        <row r="548">
          <cell r="I548">
            <v>0</v>
          </cell>
        </row>
        <row r="552">
          <cell r="I552">
            <v>0</v>
          </cell>
        </row>
        <row r="555">
          <cell r="I555">
            <v>0</v>
          </cell>
        </row>
        <row r="559">
          <cell r="I559">
            <v>0</v>
          </cell>
        </row>
        <row r="562">
          <cell r="I562">
            <v>0</v>
          </cell>
        </row>
        <row r="565">
          <cell r="I565">
            <v>0</v>
          </cell>
        </row>
        <row r="568">
          <cell r="I568">
            <v>0</v>
          </cell>
        </row>
        <row r="571">
          <cell r="I571">
            <v>0</v>
          </cell>
        </row>
        <row r="574">
          <cell r="I574">
            <v>0</v>
          </cell>
        </row>
        <row r="578">
          <cell r="I578">
            <v>0</v>
          </cell>
        </row>
        <row r="581">
          <cell r="I581">
            <v>0</v>
          </cell>
        </row>
        <row r="586">
          <cell r="I586">
            <v>0</v>
          </cell>
        </row>
        <row r="589">
          <cell r="I589">
            <v>0</v>
          </cell>
        </row>
        <row r="592">
          <cell r="I592">
            <v>0</v>
          </cell>
        </row>
        <row r="595">
          <cell r="I595">
            <v>0</v>
          </cell>
        </row>
        <row r="598">
          <cell r="I598">
            <v>0</v>
          </cell>
        </row>
        <row r="601">
          <cell r="I601">
            <v>0</v>
          </cell>
        </row>
        <row r="604">
          <cell r="I604">
            <v>0</v>
          </cell>
        </row>
        <row r="607">
          <cell r="I607">
            <v>0</v>
          </cell>
        </row>
        <row r="610">
          <cell r="I610">
            <v>0</v>
          </cell>
        </row>
        <row r="613">
          <cell r="I613">
            <v>0</v>
          </cell>
        </row>
        <row r="616">
          <cell r="I616">
            <v>0</v>
          </cell>
        </row>
        <row r="620">
          <cell r="I620">
            <v>0</v>
          </cell>
        </row>
        <row r="623">
          <cell r="I623">
            <v>0</v>
          </cell>
        </row>
        <row r="627">
          <cell r="I627">
            <v>0</v>
          </cell>
        </row>
        <row r="630">
          <cell r="I630">
            <v>0</v>
          </cell>
        </row>
        <row r="633">
          <cell r="I633">
            <v>0</v>
          </cell>
        </row>
        <row r="636">
          <cell r="I636">
            <v>0</v>
          </cell>
        </row>
        <row r="639">
          <cell r="I639">
            <v>0</v>
          </cell>
        </row>
        <row r="642">
          <cell r="I642">
            <v>0</v>
          </cell>
        </row>
        <row r="646">
          <cell r="I646">
            <v>0</v>
          </cell>
        </row>
        <row r="649">
          <cell r="I649">
            <v>0</v>
          </cell>
        </row>
        <row r="652">
          <cell r="I652">
            <v>0</v>
          </cell>
        </row>
        <row r="655">
          <cell r="I655">
            <v>0</v>
          </cell>
        </row>
        <row r="658">
          <cell r="I658">
            <v>0</v>
          </cell>
        </row>
        <row r="661">
          <cell r="I661">
            <v>0</v>
          </cell>
        </row>
        <row r="664">
          <cell r="I664">
            <v>0</v>
          </cell>
        </row>
        <row r="667">
          <cell r="I667">
            <v>0</v>
          </cell>
        </row>
        <row r="672">
          <cell r="I672">
            <v>0</v>
          </cell>
        </row>
        <row r="675">
          <cell r="I675">
            <v>0</v>
          </cell>
        </row>
        <row r="678">
          <cell r="I678">
            <v>0</v>
          </cell>
        </row>
        <row r="681">
          <cell r="I681">
            <v>0</v>
          </cell>
        </row>
        <row r="685">
          <cell r="I685">
            <v>0</v>
          </cell>
        </row>
        <row r="688">
          <cell r="I688">
            <v>0</v>
          </cell>
        </row>
        <row r="691">
          <cell r="I691">
            <v>0</v>
          </cell>
        </row>
        <row r="695">
          <cell r="I695">
            <v>0</v>
          </cell>
        </row>
        <row r="698">
          <cell r="I698">
            <v>0</v>
          </cell>
        </row>
        <row r="703">
          <cell r="I703">
            <v>0</v>
          </cell>
        </row>
        <row r="706">
          <cell r="I706">
            <v>0</v>
          </cell>
        </row>
        <row r="709">
          <cell r="I709">
            <v>0</v>
          </cell>
        </row>
        <row r="712">
          <cell r="I712">
            <v>0</v>
          </cell>
        </row>
        <row r="715">
          <cell r="I715">
            <v>0</v>
          </cell>
        </row>
        <row r="719">
          <cell r="I719">
            <v>0</v>
          </cell>
        </row>
        <row r="722">
          <cell r="I722">
            <v>0</v>
          </cell>
        </row>
        <row r="725">
          <cell r="I725">
            <v>0</v>
          </cell>
        </row>
        <row r="729">
          <cell r="I729">
            <v>0</v>
          </cell>
        </row>
        <row r="732">
          <cell r="I732">
            <v>0</v>
          </cell>
        </row>
        <row r="735">
          <cell r="I735">
            <v>0</v>
          </cell>
        </row>
        <row r="739">
          <cell r="I739">
            <v>0</v>
          </cell>
        </row>
        <row r="742">
          <cell r="I742">
            <v>0</v>
          </cell>
        </row>
        <row r="745">
          <cell r="I745">
            <v>0</v>
          </cell>
        </row>
        <row r="1184">
          <cell r="I1184">
            <v>0</v>
          </cell>
        </row>
        <row r="1189">
          <cell r="I1189">
            <v>0</v>
          </cell>
        </row>
        <row r="1195">
          <cell r="I1195">
            <v>0</v>
          </cell>
        </row>
        <row r="1198">
          <cell r="I1198">
            <v>0</v>
          </cell>
        </row>
        <row r="1201">
          <cell r="I1201">
            <v>0</v>
          </cell>
        </row>
        <row r="1204">
          <cell r="I1204">
            <v>0</v>
          </cell>
        </row>
        <row r="1207">
          <cell r="I1207">
            <v>0</v>
          </cell>
        </row>
        <row r="1210">
          <cell r="I1210">
            <v>0</v>
          </cell>
        </row>
        <row r="1213">
          <cell r="I1213">
            <v>0</v>
          </cell>
        </row>
        <row r="1216">
          <cell r="I1216">
            <v>0</v>
          </cell>
        </row>
        <row r="1219">
          <cell r="I1219">
            <v>0</v>
          </cell>
        </row>
        <row r="1222">
          <cell r="I1222">
            <v>0</v>
          </cell>
        </row>
        <row r="1228">
          <cell r="I1228">
            <v>0</v>
          </cell>
        </row>
        <row r="1231">
          <cell r="I1231">
            <v>0</v>
          </cell>
        </row>
        <row r="1234">
          <cell r="I1234">
            <v>0</v>
          </cell>
        </row>
        <row r="1249">
          <cell r="I1249">
            <v>0</v>
          </cell>
        </row>
        <row r="1252">
          <cell r="I1252">
            <v>0</v>
          </cell>
        </row>
        <row r="1255">
          <cell r="I1255">
            <v>0</v>
          </cell>
        </row>
        <row r="1258">
          <cell r="I1258">
            <v>0</v>
          </cell>
        </row>
        <row r="1267">
          <cell r="I1267">
            <v>0</v>
          </cell>
        </row>
        <row r="1274">
          <cell r="I1274">
            <v>0</v>
          </cell>
        </row>
        <row r="1277">
          <cell r="I1277">
            <v>0</v>
          </cell>
        </row>
        <row r="1282">
          <cell r="I1282">
            <v>0</v>
          </cell>
        </row>
        <row r="1285">
          <cell r="I1285">
            <v>0</v>
          </cell>
        </row>
        <row r="1288">
          <cell r="I1288">
            <v>0</v>
          </cell>
        </row>
        <row r="1291">
          <cell r="I1291">
            <v>0</v>
          </cell>
        </row>
        <row r="1294">
          <cell r="I1294">
            <v>0</v>
          </cell>
        </row>
        <row r="1297">
          <cell r="I1297">
            <v>0</v>
          </cell>
        </row>
        <row r="1300">
          <cell r="I1300">
            <v>0</v>
          </cell>
        </row>
        <row r="1303">
          <cell r="I1303">
            <v>0</v>
          </cell>
        </row>
        <row r="1306">
          <cell r="I1306">
            <v>0</v>
          </cell>
        </row>
        <row r="1309">
          <cell r="I1309">
            <v>0</v>
          </cell>
        </row>
        <row r="1312">
          <cell r="I1312">
            <v>0</v>
          </cell>
        </row>
        <row r="1315">
          <cell r="I1315">
            <v>0</v>
          </cell>
        </row>
        <row r="1318">
          <cell r="I1318">
            <v>0</v>
          </cell>
        </row>
        <row r="1321">
          <cell r="I1321">
            <v>0</v>
          </cell>
        </row>
        <row r="1324">
          <cell r="I1324">
            <v>0</v>
          </cell>
        </row>
        <row r="1327">
          <cell r="I1327">
            <v>0</v>
          </cell>
        </row>
        <row r="1330">
          <cell r="I1330">
            <v>0</v>
          </cell>
        </row>
        <row r="1333">
          <cell r="I1333">
            <v>0</v>
          </cell>
        </row>
        <row r="1336">
          <cell r="I1336">
            <v>0</v>
          </cell>
        </row>
        <row r="1339">
          <cell r="I1339">
            <v>0</v>
          </cell>
        </row>
        <row r="1342">
          <cell r="I1342">
            <v>0</v>
          </cell>
        </row>
        <row r="1345">
          <cell r="I1345">
            <v>0</v>
          </cell>
        </row>
        <row r="1348">
          <cell r="I1348">
            <v>0</v>
          </cell>
        </row>
        <row r="1351">
          <cell r="I1351">
            <v>0</v>
          </cell>
        </row>
        <row r="1354">
          <cell r="I1354">
            <v>0</v>
          </cell>
        </row>
        <row r="1357">
          <cell r="I1357">
            <v>0</v>
          </cell>
        </row>
        <row r="1360">
          <cell r="I1360">
            <v>0</v>
          </cell>
        </row>
        <row r="1363">
          <cell r="I1363">
            <v>0</v>
          </cell>
        </row>
        <row r="1366">
          <cell r="I1366">
            <v>0</v>
          </cell>
        </row>
        <row r="1369">
          <cell r="I1369">
            <v>0</v>
          </cell>
        </row>
        <row r="1372">
          <cell r="I1372">
            <v>0</v>
          </cell>
        </row>
        <row r="1375">
          <cell r="I1375">
            <v>0</v>
          </cell>
        </row>
        <row r="1378">
          <cell r="I1378">
            <v>0</v>
          </cell>
        </row>
        <row r="1381">
          <cell r="I1381">
            <v>0</v>
          </cell>
        </row>
        <row r="1384">
          <cell r="I1384">
            <v>0</v>
          </cell>
        </row>
        <row r="1387">
          <cell r="I1387">
            <v>0</v>
          </cell>
        </row>
        <row r="1390">
          <cell r="I1390">
            <v>0</v>
          </cell>
        </row>
        <row r="1393">
          <cell r="I1393">
            <v>0</v>
          </cell>
        </row>
        <row r="1396">
          <cell r="I1396">
            <v>0</v>
          </cell>
        </row>
        <row r="1399">
          <cell r="I1399">
            <v>0</v>
          </cell>
        </row>
        <row r="1402">
          <cell r="I1402">
            <v>0</v>
          </cell>
        </row>
        <row r="1405">
          <cell r="I1405">
            <v>0</v>
          </cell>
        </row>
        <row r="1408">
          <cell r="I1408">
            <v>0</v>
          </cell>
        </row>
        <row r="1411">
          <cell r="I1411">
            <v>0</v>
          </cell>
        </row>
        <row r="1414">
          <cell r="I1414">
            <v>0</v>
          </cell>
        </row>
        <row r="1417">
          <cell r="I1417">
            <v>0</v>
          </cell>
        </row>
        <row r="1420">
          <cell r="I1420">
            <v>0</v>
          </cell>
        </row>
        <row r="1423">
          <cell r="I1423">
            <v>0</v>
          </cell>
        </row>
        <row r="1429">
          <cell r="I1429">
            <v>0</v>
          </cell>
        </row>
        <row r="1432">
          <cell r="I1432">
            <v>0</v>
          </cell>
        </row>
        <row r="1435">
          <cell r="I1435">
            <v>0</v>
          </cell>
        </row>
        <row r="1438">
          <cell r="I1438">
            <v>0</v>
          </cell>
        </row>
        <row r="1441">
          <cell r="I1441">
            <v>0</v>
          </cell>
        </row>
        <row r="1444">
          <cell r="I1444">
            <v>0</v>
          </cell>
        </row>
        <row r="1447">
          <cell r="I1447">
            <v>0</v>
          </cell>
        </row>
        <row r="1450">
          <cell r="I1450">
            <v>0</v>
          </cell>
        </row>
        <row r="1453">
          <cell r="I1453">
            <v>0</v>
          </cell>
        </row>
        <row r="1456">
          <cell r="I1456">
            <v>0</v>
          </cell>
        </row>
        <row r="1459">
          <cell r="I1459">
            <v>0</v>
          </cell>
        </row>
        <row r="1462">
          <cell r="I1462">
            <v>0</v>
          </cell>
        </row>
        <row r="1465">
          <cell r="I1465">
            <v>0</v>
          </cell>
        </row>
        <row r="1468">
          <cell r="I1468">
            <v>0</v>
          </cell>
        </row>
        <row r="1471">
          <cell r="I1471">
            <v>0</v>
          </cell>
        </row>
        <row r="1474">
          <cell r="I1474">
            <v>0</v>
          </cell>
        </row>
        <row r="1477">
          <cell r="I1477">
            <v>0</v>
          </cell>
        </row>
        <row r="1480">
          <cell r="I1480">
            <v>0</v>
          </cell>
        </row>
        <row r="1483">
          <cell r="I1483">
            <v>0</v>
          </cell>
        </row>
        <row r="1488">
          <cell r="I1488">
            <v>0</v>
          </cell>
        </row>
        <row r="1491">
          <cell r="I1491">
            <v>0</v>
          </cell>
        </row>
        <row r="1494">
          <cell r="I1494">
            <v>0</v>
          </cell>
        </row>
        <row r="1498">
          <cell r="I1498">
            <v>0</v>
          </cell>
        </row>
        <row r="1501">
          <cell r="I1501">
            <v>0</v>
          </cell>
        </row>
        <row r="1504">
          <cell r="I1504">
            <v>0</v>
          </cell>
        </row>
        <row r="1509">
          <cell r="I1509">
            <v>0</v>
          </cell>
        </row>
        <row r="1512">
          <cell r="I1512">
            <v>0</v>
          </cell>
        </row>
        <row r="1515">
          <cell r="I1515">
            <v>0</v>
          </cell>
        </row>
        <row r="1518">
          <cell r="I1518">
            <v>0</v>
          </cell>
        </row>
        <row r="1521">
          <cell r="I1521">
            <v>0</v>
          </cell>
        </row>
        <row r="1526">
          <cell r="I1526">
            <v>0</v>
          </cell>
        </row>
        <row r="1529">
          <cell r="I1529">
            <v>0</v>
          </cell>
        </row>
        <row r="1532">
          <cell r="I1532">
            <v>0</v>
          </cell>
        </row>
        <row r="1535">
          <cell r="I1535">
            <v>0</v>
          </cell>
        </row>
        <row r="1538">
          <cell r="I1538">
            <v>0</v>
          </cell>
        </row>
        <row r="1541">
          <cell r="I1541">
            <v>0</v>
          </cell>
        </row>
        <row r="1544">
          <cell r="I1544">
            <v>0</v>
          </cell>
        </row>
        <row r="1547">
          <cell r="I1547">
            <v>0</v>
          </cell>
        </row>
        <row r="1550">
          <cell r="I1550">
            <v>0</v>
          </cell>
        </row>
        <row r="1553">
          <cell r="I1553">
            <v>0</v>
          </cell>
        </row>
        <row r="1556">
          <cell r="I1556">
            <v>0</v>
          </cell>
        </row>
        <row r="1559">
          <cell r="I1559">
            <v>0</v>
          </cell>
        </row>
        <row r="1562">
          <cell r="I1562">
            <v>0</v>
          </cell>
        </row>
        <row r="1565">
          <cell r="I1565">
            <v>0</v>
          </cell>
        </row>
        <row r="1568">
          <cell r="I1568">
            <v>0</v>
          </cell>
        </row>
        <row r="1573">
          <cell r="I1573">
            <v>0</v>
          </cell>
        </row>
        <row r="1576">
          <cell r="I1576">
            <v>0</v>
          </cell>
        </row>
        <row r="1579">
          <cell r="I1579">
            <v>0</v>
          </cell>
        </row>
        <row r="1585">
          <cell r="I1585">
            <v>0</v>
          </cell>
        </row>
        <row r="1588">
          <cell r="I1588">
            <v>0</v>
          </cell>
        </row>
        <row r="1594">
          <cell r="I1594">
            <v>0</v>
          </cell>
        </row>
        <row r="1597">
          <cell r="I1597">
            <v>0</v>
          </cell>
        </row>
        <row r="1603">
          <cell r="I1603">
            <v>0</v>
          </cell>
        </row>
        <row r="1606">
          <cell r="I1606">
            <v>0</v>
          </cell>
        </row>
        <row r="1615">
          <cell r="I1615">
            <v>0</v>
          </cell>
        </row>
        <row r="1618">
          <cell r="I1618">
            <v>0</v>
          </cell>
        </row>
        <row r="1621">
          <cell r="I1621">
            <v>0</v>
          </cell>
        </row>
        <row r="1627">
          <cell r="I1627">
            <v>0</v>
          </cell>
        </row>
        <row r="1632">
          <cell r="I1632">
            <v>0</v>
          </cell>
        </row>
        <row r="1635">
          <cell r="I1635">
            <v>0</v>
          </cell>
        </row>
        <row r="1640">
          <cell r="I1640">
            <v>0</v>
          </cell>
        </row>
        <row r="1644">
          <cell r="I1644">
            <v>0</v>
          </cell>
        </row>
        <row r="1647">
          <cell r="I1647">
            <v>0</v>
          </cell>
        </row>
        <row r="1650">
          <cell r="I1650">
            <v>0</v>
          </cell>
        </row>
        <row r="1653">
          <cell r="I1653">
            <v>0</v>
          </cell>
        </row>
        <row r="1657">
          <cell r="I1657">
            <v>0</v>
          </cell>
        </row>
        <row r="1660">
          <cell r="I1660">
            <v>0</v>
          </cell>
        </row>
        <row r="1664">
          <cell r="I1664">
            <v>0</v>
          </cell>
        </row>
        <row r="1667">
          <cell r="I1667">
            <v>0</v>
          </cell>
        </row>
        <row r="1672">
          <cell r="I1672">
            <v>0</v>
          </cell>
        </row>
        <row r="1675">
          <cell r="I1675">
            <v>0</v>
          </cell>
        </row>
        <row r="1678">
          <cell r="I1678">
            <v>0</v>
          </cell>
        </row>
        <row r="1681">
          <cell r="I1681">
            <v>0</v>
          </cell>
        </row>
        <row r="1684">
          <cell r="I1684">
            <v>0</v>
          </cell>
        </row>
        <row r="1688">
          <cell r="I1688">
            <v>0</v>
          </cell>
        </row>
        <row r="1692">
          <cell r="I1692">
            <v>0</v>
          </cell>
        </row>
        <row r="1697">
          <cell r="I1697">
            <v>0</v>
          </cell>
        </row>
        <row r="1700">
          <cell r="I1700">
            <v>0</v>
          </cell>
        </row>
        <row r="1703">
          <cell r="I1703">
            <v>0</v>
          </cell>
        </row>
        <row r="1706">
          <cell r="I1706">
            <v>0</v>
          </cell>
        </row>
        <row r="1710">
          <cell r="I1710">
            <v>0</v>
          </cell>
        </row>
        <row r="1713">
          <cell r="I1713">
            <v>0</v>
          </cell>
        </row>
        <row r="1716">
          <cell r="I1716">
            <v>0</v>
          </cell>
        </row>
        <row r="1719">
          <cell r="I1719">
            <v>0</v>
          </cell>
        </row>
        <row r="1722">
          <cell r="I1722">
            <v>0</v>
          </cell>
        </row>
        <row r="1725">
          <cell r="I1725">
            <v>0</v>
          </cell>
        </row>
        <row r="1729">
          <cell r="I1729">
            <v>0</v>
          </cell>
        </row>
        <row r="1736">
          <cell r="I1736">
            <v>0</v>
          </cell>
        </row>
        <row r="1739">
          <cell r="I1739">
            <v>0</v>
          </cell>
        </row>
        <row r="1742">
          <cell r="I1742">
            <v>0</v>
          </cell>
        </row>
        <row r="1745">
          <cell r="I1745">
            <v>0</v>
          </cell>
        </row>
        <row r="1748">
          <cell r="I1748">
            <v>0</v>
          </cell>
        </row>
        <row r="1757">
          <cell r="I1757">
            <v>0</v>
          </cell>
        </row>
        <row r="1760">
          <cell r="I1760">
            <v>0</v>
          </cell>
        </row>
        <row r="1763">
          <cell r="I1763">
            <v>0</v>
          </cell>
        </row>
        <row r="1770">
          <cell r="I1770">
            <v>0</v>
          </cell>
        </row>
        <row r="1773">
          <cell r="I1773">
            <v>0</v>
          </cell>
        </row>
        <row r="1776">
          <cell r="I1776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FACTOR PREST."/>
      <sheetName val="DESGLOSE DE PERSONAL"/>
      <sheetName val="EQUIPO"/>
      <sheetName val="MATERIALES"/>
      <sheetName val="ResumenK77+126 hasta K104+435"/>
      <sheetName val="K77+126 hasta K104+435"/>
      <sheetName val="k77+126 A K78"/>
      <sheetName val="K78-K79"/>
      <sheetName val="K79-K80"/>
      <sheetName val="K80-K81"/>
      <sheetName val="K81-K82"/>
      <sheetName val="K82-K83"/>
      <sheetName val="K83 - K84"/>
      <sheetName val="K84 - K85"/>
      <sheetName val="K85-K86"/>
      <sheetName val="K86-K87"/>
      <sheetName val="K87-K88"/>
      <sheetName val="K88-K89"/>
      <sheetName val="K89-K90"/>
      <sheetName val="K90-K91"/>
      <sheetName val="K91-K92"/>
      <sheetName val="K92-K93"/>
      <sheetName val="K93-K94"/>
      <sheetName val="K94-K95"/>
      <sheetName val="K95-K96"/>
      <sheetName val="K96-K97"/>
      <sheetName val="K97-K98"/>
      <sheetName val="K98-K99"/>
      <sheetName val="K99-K100"/>
      <sheetName val="K100-K101"/>
      <sheetName val="K101-K102"/>
      <sheetName val="K102-K103"/>
      <sheetName val="K103-K104"/>
      <sheetName val="K104-104+435"/>
      <sheetName val="RESUMEN CANTIDADES POR KM"/>
      <sheetName val="200.2"/>
      <sheetName val="201.7"/>
      <sheetName val="201.8"/>
      <sheetName val="201.9"/>
      <sheetName val="201.10"/>
      <sheetName val="201.15"/>
      <sheetName val="201.16"/>
      <sheetName val="210.1.1"/>
      <sheetName val="211.1"/>
      <sheetName val="220.1"/>
      <sheetName val="234.1"/>
      <sheetName val="310.1"/>
      <sheetName val="311.1"/>
      <sheetName val="320.1"/>
      <sheetName val="330.1"/>
      <sheetName val="420.1"/>
      <sheetName val="450.2P"/>
      <sheetName val="500.1"/>
      <sheetName val="511.1P"/>
      <sheetName val="511.2P"/>
      <sheetName val="672.1"/>
      <sheetName val="672.2P"/>
      <sheetName val="672.3P"/>
      <sheetName val="672.4P"/>
      <sheetName val="672.5P"/>
      <sheetName val="672.6P"/>
      <sheetName val="672.7P"/>
      <sheetName val="600.1"/>
      <sheetName val="600.2"/>
      <sheetName val="610.1"/>
      <sheetName val="610.1.1"/>
      <sheetName val="610.1.2P"/>
      <sheetName val="610.1.3P"/>
      <sheetName val="621.1"/>
      <sheetName val="621.2"/>
      <sheetName val="621.3"/>
      <sheetName val="621.4"/>
      <sheetName val="630.1"/>
      <sheetName val="630.2"/>
      <sheetName val="630.4"/>
      <sheetName val="630.6"/>
      <sheetName val="640.1"/>
      <sheetName val="640.2"/>
      <sheetName val="642.1"/>
      <sheetName val="642.2"/>
      <sheetName val="642.4"/>
      <sheetName val="642.5"/>
      <sheetName val="642.6"/>
      <sheetName val="642.7"/>
      <sheetName val="642.8"/>
      <sheetName val="642.3"/>
      <sheetName val="642.9"/>
      <sheetName val="642.10"/>
      <sheetName val="650.1"/>
      <sheetName val="650.2"/>
      <sheetName val="650.4"/>
      <sheetName val="650.3"/>
      <sheetName val="674.1"/>
      <sheetName val="674.1P"/>
      <sheetName val="674.2P"/>
      <sheetName val="674.3P"/>
      <sheetName val="674.4P"/>
      <sheetName val="661.1"/>
      <sheetName val="670.2"/>
      <sheetName val="671.1"/>
      <sheetName val="673.1"/>
      <sheetName val="673.2"/>
      <sheetName val="630.7"/>
      <sheetName val="671.2"/>
      <sheetName val="681.1"/>
      <sheetName val="673.3"/>
      <sheetName val="673.4"/>
      <sheetName val="673.5"/>
      <sheetName val="673.6"/>
      <sheetName val="671.3"/>
      <sheetName val="700.1"/>
      <sheetName val="700.3"/>
      <sheetName val="710.1"/>
      <sheetName val="700.1.1"/>
      <sheetName val="720.1"/>
      <sheetName val="730.1"/>
      <sheetName val="731.1"/>
      <sheetName val="800.2"/>
      <sheetName val="810.2"/>
      <sheetName val="810.3P"/>
      <sheetName val="900.2"/>
      <sheetName val="900.3"/>
      <sheetName val="SEG. PROGRAMA  HITO 3"/>
      <sheetName val="MOV.TIERRAS"/>
      <sheetName val="BASE "/>
      <sheetName val="SUBBASE"/>
      <sheetName val="MCD-2"/>
      <sheetName val="SITIOS CRITICOS (2)"/>
      <sheetName val="PUENTE K77+430 (2)"/>
      <sheetName val="PUENTE K77+830 (2)"/>
      <sheetName val="PUENTE K79+090 (2)"/>
      <sheetName val="puente k87+028 (2)"/>
      <sheetName val="PUENTE 87+414 (2)"/>
      <sheetName val="PUENTE 87+765 (2)"/>
      <sheetName val="PUENTE K88+535 (2)"/>
      <sheetName val="PUENTE 88+885 (2)"/>
      <sheetName val="PUENTE K91+355 (2)"/>
      <sheetName val="PUENTE K92+827 (2)"/>
      <sheetName val="PUENTE K93+483 (2)"/>
      <sheetName val="PUENTE K94+143 (2)"/>
      <sheetName val="PUENTE K94+907 (2)"/>
      <sheetName val="PUENTE K96+925 (2)"/>
      <sheetName val="PUENTE K99+293 (2)"/>
      <sheetName val="PUENTE K102+359 (2)"/>
      <sheetName val="PUENTE K105+580 (2)"/>
      <sheetName val="Muros cimentados superficia (2"/>
      <sheetName val="Muros cimentados en pilotes (2"/>
      <sheetName val="Pantallas de pìlotes (2)"/>
      <sheetName val="BOXCULVER"/>
      <sheetName val="ALCANTARILLAS"/>
      <sheetName val="CUNETA"/>
      <sheetName val="Disipadores"/>
      <sheetName val="Zanjas"/>
      <sheetName val="SUBDRENES"/>
      <sheetName val="Costos PAGA"/>
      <sheetName val="PREDIOS PR80-PR94"/>
      <sheetName val="PREDIOS PR94-PR117"/>
      <sheetName val="77+340 AL 78+000"/>
      <sheetName val="78+000 AL 79+000"/>
      <sheetName val="79+000 AL 80+000"/>
      <sheetName val="80+000 AL 81+000"/>
      <sheetName val="81+000 AL 82+000"/>
      <sheetName val="82+000 AL 83+000"/>
      <sheetName val="83+000 AL 84+000"/>
      <sheetName val="84+000 AL 85+000"/>
      <sheetName val="85+000 AL 86+000"/>
      <sheetName val="86+000 AL 87+000"/>
      <sheetName val="87+000 AL 88+000"/>
      <sheetName val="88+000 AL 89+000"/>
      <sheetName val="89+000 AL 90+000"/>
      <sheetName val="90+000 AL 91+000"/>
      <sheetName val="91+000 AL 92+000 "/>
      <sheetName val="92+000 AL 93+000"/>
      <sheetName val="93+000 AL 93+027.11"/>
      <sheetName val="93+027.11 AL 94+000"/>
      <sheetName val="94+000 AL 95+000"/>
      <sheetName val="95+000 AL 96+000"/>
      <sheetName val="96+000 AL 97+000"/>
      <sheetName val="97+000 AL 98+000"/>
      <sheetName val="98+000 AL 99+000"/>
      <sheetName val="99+000 AL 100+000"/>
      <sheetName val="100+000 AL 101+000"/>
      <sheetName val="101+000 AL 102+000"/>
      <sheetName val="102+000 AL 103+000"/>
      <sheetName val="103+000 AL 104+000"/>
      <sheetName val="104+000 AL 105+000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 GRUPO"/>
      <sheetName val="a%20%20aaInformación%20GRUPO"/>
      <sheetName val="aCCIDENTES DE 1995 - 1996"/>
      <sheetName val="PORTADA"/>
      <sheetName val="FNC"/>
      <sheetName val="INDICE"/>
      <sheetName val="INDICE ALFABETICO"/>
      <sheetName val="EQUIPOS"/>
      <sheetName val="OTROS"/>
      <sheetName val="200.1"/>
      <sheetName val="200P1"/>
      <sheetName val="200P2"/>
      <sheetName val="200P3"/>
      <sheetName val="201.1"/>
      <sheetName val="201.1P"/>
      <sheetName val="211.11P"/>
      <sheetName val="201.2"/>
      <sheetName val="201.3"/>
      <sheetName val="201.3P"/>
      <sheetName val="201.4"/>
      <sheetName val="201.7P1"/>
      <sheetName val="201.7P2"/>
      <sheetName val="201.8P"/>
      <sheetName val="201.11"/>
      <sheetName val="201.11P"/>
      <sheetName val="201.12"/>
      <sheetName val="201.13"/>
      <sheetName val="201.14"/>
      <sheetName val="201.14P1"/>
      <sheetName val="201.17"/>
      <sheetName val="201.21"/>
      <sheetName val="210.1.2"/>
      <sheetName val="210.2.1"/>
      <sheetName val="210.2.1P"/>
      <sheetName val="210.2.2"/>
      <sheetName val="210.2.3"/>
      <sheetName val="210.2.4"/>
      <sheetName val="220.1P"/>
      <sheetName val="221.1"/>
      <sheetName val="221.2"/>
      <sheetName val="225P"/>
      <sheetName val="230.1"/>
      <sheetName val="230.2"/>
      <sheetName val="232.1"/>
      <sheetName val="311P1"/>
      <sheetName val="311P2"/>
      <sheetName val="311P3"/>
      <sheetName val="320.2"/>
      <sheetName val="330.2"/>
      <sheetName val="340.1"/>
      <sheetName val="340.2"/>
      <sheetName val="340.3"/>
      <sheetName val="341.1"/>
      <sheetName val="341.2"/>
      <sheetName val="343P"/>
      <sheetName val="410.1"/>
      <sheetName val="410.2"/>
      <sheetName val="411.1"/>
      <sheetName val="411.2"/>
      <sheetName val="411.3"/>
      <sheetName val="411P"/>
      <sheetName val="414.1"/>
      <sheetName val="414.2"/>
      <sheetName val="414.3"/>
      <sheetName val="414.4"/>
      <sheetName val="414.5"/>
      <sheetName val="415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P"/>
      <sheetName val="440.2"/>
      <sheetName val="440.2P"/>
      <sheetName val="440.3"/>
      <sheetName val="440.3P"/>
      <sheetName val="440.4"/>
      <sheetName val="440.4P"/>
      <sheetName val="441.1"/>
      <sheetName val="441.1P"/>
      <sheetName val="441.2"/>
      <sheetName val="441.2P"/>
      <sheetName val="441.3"/>
      <sheetName val="441.3P"/>
      <sheetName val="441.4P"/>
      <sheetName val="450.1"/>
      <sheetName val="450.1P"/>
      <sheetName val="450.2"/>
      <sheetName val="450.3"/>
      <sheetName val="450.3P"/>
      <sheetName val="450.9"/>
      <sheetName val="450.9P"/>
      <sheetName val="451.1"/>
      <sheetName val="451.1P"/>
      <sheetName val="451.2"/>
      <sheetName val="451.2P"/>
      <sheetName val="451.3"/>
      <sheetName val="451.3P"/>
      <sheetName val="451.4P"/>
      <sheetName val="452.1"/>
      <sheetName val="452.1P"/>
      <sheetName val="452.2"/>
      <sheetName val="452.2P"/>
      <sheetName val="452.3"/>
      <sheetName val="452.3P"/>
      <sheetName val="452.4"/>
      <sheetName val="452.4P"/>
      <sheetName val="453.1"/>
      <sheetName val="460.1(5 CM)"/>
      <sheetName val="460.1 (10 CM)"/>
      <sheetName val="460.1P"/>
      <sheetName val="461.1"/>
      <sheetName val="461.2P"/>
      <sheetName val="462.1.1"/>
      <sheetName val="462.1.1P"/>
      <sheetName val="462.1.2"/>
      <sheetName val="462.1.2P"/>
      <sheetName val="462.1.3P"/>
      <sheetName val="462.1.3"/>
      <sheetName val="462.1.4P"/>
      <sheetName val="462.1.4"/>
      <sheetName val="462.2P"/>
      <sheetName val="464.1"/>
      <sheetName val="464.2"/>
      <sheetName val="464.3"/>
      <sheetName val="465.1"/>
      <sheetName val="466.1"/>
      <sheetName val="501.1"/>
      <sheetName val="510.1"/>
      <sheetName val="510P1"/>
      <sheetName val="510P2"/>
      <sheetName val="510P3"/>
      <sheetName val="600.3"/>
      <sheetName val="600.4"/>
      <sheetName val="600.4P"/>
      <sheetName val="600.5"/>
      <sheetName val="600.5P"/>
      <sheetName val="610.1P"/>
      <sheetName val="610.2"/>
      <sheetName val="620.1"/>
      <sheetName val="620.2"/>
      <sheetName val="620.3"/>
      <sheetName val="620P"/>
      <sheetName val="621.1P7"/>
      <sheetName val="621.5P2"/>
      <sheetName val="621P"/>
      <sheetName val="622.1"/>
      <sheetName val="622.2"/>
      <sheetName val="622.3"/>
      <sheetName val="622.4"/>
      <sheetName val="622.5"/>
      <sheetName val="623P"/>
      <sheetName val="623P1"/>
      <sheetName val="630P"/>
      <sheetName val="630.1.2P"/>
      <sheetName val="630.1P"/>
      <sheetName val="630.2P"/>
      <sheetName val="630.3"/>
      <sheetName val="630.3P"/>
      <sheetName val="630.4 "/>
      <sheetName val="630.5"/>
      <sheetName val="632.1"/>
      <sheetName val="632P"/>
      <sheetName val="632.P2"/>
      <sheetName val="633P"/>
      <sheetName val="640.1.1"/>
      <sheetName val="640.1.2"/>
      <sheetName val="640.1.3"/>
      <sheetName val="640.2P"/>
      <sheetName val="641.1"/>
      <sheetName val="642P1 JUNTAS"/>
      <sheetName val="642P2 JUNTAS"/>
      <sheetName val="642P3 JUNTAS"/>
      <sheetName val="650.3P"/>
      <sheetName val="660.1"/>
      <sheetName val="660.2"/>
      <sheetName val="660.3"/>
      <sheetName val="661.1.1 TIPO I"/>
      <sheetName val="661.1.2 TIPO II"/>
      <sheetName val="661.2.1 TIPO I"/>
      <sheetName val="661P"/>
      <sheetName val="662.1"/>
      <sheetName val="662.2"/>
      <sheetName val="670.1"/>
      <sheetName val="670.1P"/>
      <sheetName val="671.1P"/>
      <sheetName val="673.1P"/>
      <sheetName val="673.2.1 NT2500"/>
      <sheetName val="673.2.2 NT2100"/>
      <sheetName val="673.2.3"/>
      <sheetName val="673.2.4"/>
      <sheetName val="674P"/>
      <sheetName val="675P1"/>
      <sheetName val="675P2"/>
      <sheetName val="680.1"/>
      <sheetName val="680.2"/>
      <sheetName val="680.3"/>
      <sheetName val="680P1"/>
      <sheetName val="680P2"/>
      <sheetName val="682.1"/>
      <sheetName val="690.1"/>
      <sheetName val="700P BANDAS SONORAS "/>
      <sheetName val="701.1"/>
      <sheetName val="701P"/>
      <sheetName val="700.2"/>
      <sheetName val="700.4"/>
      <sheetName val="710.1.1"/>
      <sheetName val="710.1.2"/>
      <sheetName val="710.1.3"/>
      <sheetName val="710.1.4"/>
      <sheetName val="710.2"/>
      <sheetName val="730.2"/>
      <sheetName val="730.3"/>
      <sheetName val="740.1"/>
      <sheetName val="800.1"/>
      <sheetName val="800.3P"/>
      <sheetName val="800.4P"/>
      <sheetName val="800P"/>
      <sheetName val="810.1"/>
      <sheetName val="810.2P"/>
      <sheetName val="810.3"/>
      <sheetName val="811.1"/>
      <sheetName val="811P"/>
      <sheetName val="812.1"/>
      <sheetName val="815P"/>
      <sheetName val="900.1"/>
      <sheetName val="PLATINA"/>
      <sheetName val="PILOTES 6&quot;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P ROCERIA"/>
      <sheetName val="201.2 ciclopeo"/>
      <sheetName val="210.1"/>
      <sheetName val="210.2"/>
      <sheetName val="210.3"/>
      <sheetName val="211"/>
      <sheetName val="220"/>
      <sheetName val="310"/>
      <sheetName val="311"/>
      <sheetName val="341.1P"/>
      <sheetName val="415"/>
      <sheetName val="420"/>
      <sheetName val="432"/>
      <sheetName val="440.2PREP VIA "/>
      <sheetName val="440.1PREP VIA"/>
      <sheetName val="440.3PREP VIA  "/>
      <sheetName val="441.1P COMPRADA"/>
      <sheetName val="441.2P COMPRADA"/>
      <sheetName val="441.3P COMPRADA"/>
      <sheetName val="441.4"/>
      <sheetName val="450.1P "/>
      <sheetName val="450.3P "/>
      <sheetName val="450.5"/>
      <sheetName val="452.1P "/>
      <sheetName val="452.2P "/>
      <sheetName val="453"/>
      <sheetName val="460"/>
      <sheetName val="460P"/>
      <sheetName val="461.2"/>
      <sheetName val="462.1P"/>
      <sheetName val="462.3P"/>
      <sheetName val="462.4P"/>
      <sheetName val="462.5"/>
      <sheetName val="500"/>
      <sheetName val="500P"/>
      <sheetName val="510"/>
      <sheetName val="510P5"/>
      <sheetName val="600.4 P"/>
      <sheetName val="600.5 P"/>
      <sheetName val="621.5"/>
      <sheetName val="621.5P"/>
      <sheetName val="621.6"/>
      <sheetName val="621,7"/>
      <sheetName val="630.P"/>
      <sheetName val="631P BOLSACRETO"/>
      <sheetName val="632"/>
      <sheetName val="640.3"/>
      <sheetName val="641"/>
      <sheetName val="641P ANCLAJES"/>
      <sheetName val="650.3 OTRO"/>
      <sheetName val="660.1P"/>
      <sheetName val="661 TIPO 1"/>
      <sheetName val="661 TIPO 2"/>
      <sheetName val="661 OTRO"/>
      <sheetName val="671"/>
      <sheetName val="672"/>
      <sheetName val="674"/>
      <sheetName val="675.1"/>
      <sheetName val="675.2"/>
      <sheetName val="675.3"/>
      <sheetName val="676"/>
      <sheetName val="680P"/>
      <sheetName val="681"/>
      <sheetName val="680.1P"/>
      <sheetName val="682"/>
      <sheetName val="683P"/>
      <sheetName val="701"/>
      <sheetName val="710.3"/>
      <sheetName val="710.4"/>
      <sheetName val="710.5"/>
      <sheetName val="720"/>
      <sheetName val="740"/>
      <sheetName val="800.3"/>
      <sheetName val="800.4"/>
      <sheetName val="810.1P"/>
      <sheetName val="610P"/>
      <sheetName val="hexapodos"/>
      <sheetName val="LINEA DE DEMARCACIÓN BASE AGUA"/>
      <sheetName val="TACHA REFLECTIVA"/>
      <sheetName val="SEÑAL VERTICAL DE 75"/>
      <sheetName val="DEFENSA METALICA"/>
      <sheetName val="Hoja1 (2)"/>
      <sheetName val="Hoja2 (2)"/>
      <sheetName val="Hoja3 (2)"/>
      <sheetName val="Hoja2"/>
      <sheetName val="Hoja3"/>
      <sheetName val="a  aaInformación"/>
      <sheetName val="A MInformes M"/>
      <sheetName val="VínculoExternoRecuperado1"/>
      <sheetName val="Itemes Renovación"/>
      <sheetName val="G12-T1 (F4)"/>
      <sheetName val="G12-T2a (F4)"/>
      <sheetName val="G12-T2b (F4)"/>
      <sheetName val="G12-T3a (F4)"/>
      <sheetName val="G12-T3b (F4)"/>
      <sheetName val="G13-T1a (F4)"/>
      <sheetName val="G13-T1b (F4)"/>
      <sheetName val="G14-T1 (F4)"/>
      <sheetName val="G14-T2 (F4)"/>
      <sheetName val="G14-T3 (F4)"/>
      <sheetName val="G14-T4 (F4)"/>
      <sheetName val="Interc de Hidr."/>
      <sheetName val="Cambio de Valv."/>
      <sheetName val="Interc.tapones"/>
      <sheetName val="Interc.válv."/>
      <sheetName val="Coloc. e Interc. Tapones"/>
      <sheetName val="Varios."/>
      <sheetName val="Paral. 1"/>
      <sheetName val="Paral. 2"/>
      <sheetName val="Paral. 3"/>
      <sheetName val="Paral.4"/>
      <sheetName val="Totales"/>
      <sheetName val="EvaluaciónFórmulas"/>
      <sheetName val="EvaluaciónG"/>
      <sheetName val="EvaluaciónFórmulas (2)"/>
      <sheetName val="EvaluaciónG (2)"/>
      <sheetName val="EvaluaciónFórmulas (3)"/>
      <sheetName val="EvaluaciónG (3)"/>
      <sheetName val="Evaluación"/>
      <sheetName val="Evaluación (2)"/>
      <sheetName val="Evaluación (3)"/>
      <sheetName val="memorias"/>
      <sheetName val="presupuesto"/>
      <sheetName val="#¡REF"/>
      <sheetName val="Formulario No.1 "/>
      <sheetName val="450.2P  Vía 9003"/>
      <sheetName val="632.1P "/>
      <sheetName val="630.4 Vía 9003"/>
      <sheetName val="630.6 Vía 7801"/>
      <sheetName val="COORDENADAS"/>
      <sheetName val="Simulación dot.=150"/>
      <sheetName val="ALIVIADERO C32"/>
      <sheetName val="ALIVIADERO C125"/>
      <sheetName val="tabla2"/>
      <sheetName val="tabla1"/>
      <sheetName val="tablas"/>
      <sheetName val="CANTOBRA"/>
      <sheetName val="PRES BUENAVISTA"/>
      <sheetName val="CUADRO PARA PLANO"/>
      <sheetName val="PERFILES"/>
      <sheetName val="CUADRO PLANTA GENERAL"/>
      <sheetName val="APU PVC"/>
      <sheetName val="MEMO"/>
      <sheetName val="APU POLIETILENO"/>
      <sheetName val="impermeabilización"/>
      <sheetName val="tratamiento de talud"/>
      <sheetName val="tubería canal"/>
      <sheetName val="PTAP"/>
      <sheetName val="bocatoma y vertedero"/>
      <sheetName val="Sensores tanque"/>
      <sheetName val="conducción"/>
      <sheetName val="La arcadia"/>
      <sheetName val="Domiciliaria típica"/>
      <sheetName val="A.I.U. 27%"/>
      <sheetName val="PRESTACIONES 65%"/>
      <sheetName val="CANAL ENTRADA, CRIBA, DESAR"/>
      <sheetName val="PRIMARIO"/>
      <sheetName val="SEDIM + UASB PTAR"/>
      <sheetName val="APU CANAL"/>
      <sheetName val="APU DESARENA"/>
      <sheetName val="APU SEDIMEN"/>
      <sheetName val="APU UASB"/>
      <sheetName val="APU FAFA"/>
      <sheetName val="APU LS"/>
      <sheetName val="APU COMPL"/>
      <sheetName val="APU ALCLLDO"/>
      <sheetName val="APU CAS OPER"/>
      <sheetName val="VISCOSIDAD"/>
      <sheetName val="PRECIOS PVC"/>
      <sheetName val="PRECIO NOVAFORT"/>
      <sheetName val="PRECIO UP"/>
      <sheetName val="PRECIO PVC -S "/>
      <sheetName val="PRECIO PVC - P"/>
      <sheetName val="MATERIALES 37"/>
      <sheetName val="PRESTA"/>
      <sheetName val="BASE"/>
      <sheetName val="BASE CTOS"/>
      <sheetName val="PRELIM"/>
      <sheetName val="TUBERIA"/>
      <sheetName val="EXCAVA"/>
      <sheetName val="PRESUPUESTO PTAR ALT 1"/>
      <sheetName val="APU PTAR ALT 1"/>
      <sheetName val="PRESUPUESTO PTAR ALT 2"/>
      <sheetName val="APU PTAR ALT 2"/>
      <sheetName val="RESUMEN ALTERNATIVA 1"/>
      <sheetName val="RESUMEN ALTERNATIVA 2"/>
      <sheetName val="RESUMEN ALTERNATIVA SELECCIONAD"/>
      <sheetName val="PRESUPUESTO PTAR LA FLORESTA"/>
      <sheetName val="RESUMEN PTAR LA FLORESTA"/>
      <sheetName val="APU"/>
      <sheetName val="ANZÁ INTERCEPTOR"/>
      <sheetName val="ANZÁ REDES SECUNDARIAS"/>
      <sheetName val="RESUMEN"/>
      <sheetName val="A74-75"/>
      <sheetName val="A73-74"/>
      <sheetName val="A74-80"/>
      <sheetName val="A73-79"/>
      <sheetName val="A61-70"/>
      <sheetName val="A69-72"/>
      <sheetName val="A71-72"/>
      <sheetName val="A197-198"/>
      <sheetName val="A67-71"/>
      <sheetName val="A67-70"/>
      <sheetName val="A59-60"/>
      <sheetName val="A58-59"/>
      <sheetName val="A33-34"/>
      <sheetName val="A56-204"/>
      <sheetName val="A54-204"/>
      <sheetName val="A53-54"/>
      <sheetName val="A51-52"/>
      <sheetName val="A48-49"/>
      <sheetName val="A45-47"/>
      <sheetName val="A44-45"/>
      <sheetName val="A40-43"/>
      <sheetName val="A40-41"/>
      <sheetName val="A36-40"/>
      <sheetName val="A38-39"/>
      <sheetName val="A36-37"/>
      <sheetName val="A34-36"/>
      <sheetName val="A32-33"/>
      <sheetName val="A30-32"/>
      <sheetName val="A30-31"/>
      <sheetName val="A29-30"/>
      <sheetName val="A25-26"/>
      <sheetName val="A19-202"/>
      <sheetName val="A19-21"/>
      <sheetName val="A19-20"/>
      <sheetName val="A18-19"/>
      <sheetName val="4. G1 Norte"/>
      <sheetName val="ENE"/>
      <sheetName val="FEB"/>
      <sheetName val="MAR"/>
      <sheetName val="Ene-Mar EEPPM"/>
      <sheetName val="Ene-Mar Contrato"/>
      <sheetName val="Rendimientos_Sur 03-00(JC)"/>
      <sheetName val="Ene-Feb"/>
      <sheetName val="Mar-Abr"/>
      <sheetName val="May-Jun"/>
      <sheetName val="Jul-Ago"/>
      <sheetName val="Sep-Oct"/>
      <sheetName val="Ene-Oct EEPPM"/>
      <sheetName val="May-Oct Contrato"/>
      <sheetName val="T133-134"/>
      <sheetName val="T132-133"/>
      <sheetName val="T130-131"/>
      <sheetName val="Resumen El Paraiso"/>
      <sheetName val="Red El Paraiso"/>
      <sheetName val="APU RED EL PARAISO"/>
      <sheetName val="Sol. Ind."/>
      <sheetName val="GRUPO 3"/>
      <sheetName val="TOTAL7(MODIF.)"/>
      <sheetName val="TOTAL6(MODIF.)"/>
      <sheetName val="TOTAL5(MODIF.)"/>
      <sheetName val="GRUPO 2"/>
      <sheetName val="TOTAL4(MODIF.)"/>
      <sheetName val="TOTAL3(MODIF.)"/>
      <sheetName val="GRUPO 1"/>
      <sheetName val="TOTAL2(MODIF.)"/>
      <sheetName val="TOTAL1(MODIF.)"/>
      <sheetName val="TotalesReposicion"/>
      <sheetName val="TotalesOptimizacion"/>
      <sheetName val="TOTAL SUB1"/>
      <sheetName val="Red Los Balsos"/>
      <sheetName val="Red El Edén"/>
      <sheetName val="Red Principal"/>
      <sheetName val="La Esperanza"/>
      <sheetName val="Cantidades de Obra"/>
      <sheetName val="TOPO"/>
      <sheetName val="Simulación bariloche Colector"/>
      <sheetName val="CANTIDADES OBRA COLECTOR"/>
      <sheetName val="TABLA"/>
      <sheetName val="ANEXO 3.1.1 NODOS"/>
      <sheetName val="ANEXO 3.1.2TUBERIAS"/>
      <sheetName val="ANEXO 3.2.1 CANT OBRA"/>
      <sheetName val="ANEXO 3.2.3 PRESUPUESTO"/>
      <sheetName val="APU "/>
      <sheetName val="RESUMEN ACUEDUCTO"/>
      <sheetName val="ALIV 255"/>
      <sheetName val="ALIV 205"/>
      <sheetName val="ALIV 198"/>
      <sheetName val="ALIV 264"/>
      <sheetName val="ALIV 302"/>
      <sheetName val="ALIV 281"/>
      <sheetName val="ALIV 133"/>
      <sheetName val="ALIV 165"/>
      <sheetName val="ALIV 195"/>
      <sheetName val="ALIV 117"/>
      <sheetName val="ALIV 279A"/>
      <sheetName val="ALIV 289"/>
      <sheetName val="ALIV 183"/>
      <sheetName val="ALIV 300"/>
      <sheetName val="CANT OBRA FREDONIA"/>
      <sheetName val="RESUMENES TUBERIA"/>
      <sheetName val=".xls].xls].xls].xls].xls].xls]."/>
      <sheetName val="Materiales y M.O"/>
      <sheetName val="Cant. de Obra Aduccion"/>
      <sheetName val="Presupuesto Aduccion "/>
      <sheetName val="ALIV XX"/>
      <sheetName val="ORGANIGRAMA"/>
      <sheetName val="FLUJO DE FONDOS"/>
      <sheetName val="CRONOGRAMA"/>
      <sheetName val="INSUMOS"/>
      <sheetName val="A.E.B"/>
      <sheetName val="A.P.U (3)"/>
      <sheetName val="A.P.U (2)"/>
      <sheetName val="A.P.U"/>
      <sheetName val="P.S"/>
      <sheetName val="A.I.U"/>
      <sheetName val="ACTA DE MODIFICACION No. 1"/>
      <sheetName val=" PROGR. INV."/>
      <sheetName val="ACTA DE MODIFICACION No. 2"/>
      <sheetName val=" PROGR. INV. ACTA MOD. 2"/>
      <sheetName val="REPROGR. 2"/>
      <sheetName val="ACTA DE MODIFICACION No. 3"/>
      <sheetName val=" PROGR. INV. ACTA MOD. 3"/>
      <sheetName val="ACTA DE MODIFICACION No. 4"/>
      <sheetName val=" PROGR. INV. ACTA MOD. REVISADO"/>
      <sheetName val=" PROGR. INV. ACTA MOD. 4"/>
      <sheetName val="PR 0"/>
      <sheetName val="PR 1"/>
      <sheetName val="PR 2"/>
      <sheetName val="PR 3"/>
      <sheetName val="PR 4"/>
      <sheetName val="PR 5"/>
      <sheetName val="PR 6"/>
      <sheetName val="PR 7"/>
      <sheetName val="PR 8"/>
      <sheetName val="PR 9"/>
      <sheetName val="PR 10"/>
      <sheetName val="PR 11"/>
      <sheetName val="PR 12"/>
      <sheetName val="PR 13"/>
      <sheetName val="PR 14"/>
      <sheetName val="PR 15"/>
      <sheetName val="PR 16"/>
      <sheetName val="PR 17"/>
      <sheetName val="PR18"/>
      <sheetName val="PR 19"/>
      <sheetName val="PR 20"/>
      <sheetName val="PR 21"/>
      <sheetName val="PR 22"/>
      <sheetName val="PR 23"/>
      <sheetName val="PR 24"/>
      <sheetName val="PR 25"/>
      <sheetName val="PR 26"/>
      <sheetName val="PR 27"/>
      <sheetName val="PR 28"/>
      <sheetName val="PR 29"/>
      <sheetName val="PR 30"/>
      <sheetName val="PR 31"/>
      <sheetName val="PR 32"/>
      <sheetName val="PR 33"/>
      <sheetName val="PR 34"/>
      <sheetName val="PR 35"/>
      <sheetName val="PR 36"/>
      <sheetName val="PR 37"/>
      <sheetName val="PR38"/>
      <sheetName val="PR 39"/>
      <sheetName val="PR 40"/>
      <sheetName val="PR 41"/>
      <sheetName val="PR 42"/>
      <sheetName val="PR 43"/>
      <sheetName val="PR 44"/>
      <sheetName val="PR 45"/>
      <sheetName val="PR 46"/>
      <sheetName val="PR 47"/>
      <sheetName val="PR 48"/>
      <sheetName val="PR 49"/>
      <sheetName val="Cuadro Estado"/>
      <sheetName val="L. MAT."/>
      <sheetName val="A.BAS."/>
      <sheetName val="CUAD."/>
      <sheetName val="AUI"/>
      <sheetName val="C.FIN."/>
      <sheetName val="P.INV"/>
      <sheetName val="P.S."/>
      <sheetName val="P.INV.ANTIC."/>
      <sheetName val="Estado Resumen"/>
      <sheetName val="TORTA"/>
      <sheetName val="Resum_Pav"/>
      <sheetName val="INVENT.ALC-CUNETAS 90BLB"/>
      <sheetName val="PUENTES Y PONTONES"/>
      <sheetName val="SEÑAL VERTICAL90BLB"/>
      <sheetName val="SEÑAL HORIZONTAL90BLB"/>
      <sheetName val="V%C3%ADnculoExternoRecuperado1"/>
      <sheetName val="Base de Diseño"/>
      <sheetName val="Diagnóstico"/>
      <sheetName val="Ppto total"/>
      <sheetName val="Cimentación"/>
      <sheetName val="Parámetros"/>
      <sheetName val="Resumen tubería"/>
      <sheetName val="Tabla 4.1 Distrito Nº1"/>
      <sheetName val="Tabla 4.2 Distrito Nº2"/>
      <sheetName val="Tabal 4.3 Resumén distritos"/>
      <sheetName val="Tabla 4.4 Sistemas"/>
      <sheetName val="Insuficiencia"/>
      <sheetName val="Ppto alcantarillado"/>
      <sheetName val="4. G2. Sur - LOS PARRAS  3472"/>
      <sheetName val="SABANETA 3335"/>
      <sheetName val="AJIZAL 3335"/>
      <sheetName val="Formulario No. 3"/>
      <sheetName val="Desglose del AIU "/>
      <sheetName val="01051.02"/>
      <sheetName val="01052.01"/>
      <sheetName val="01053.01"/>
      <sheetName val="01054.01"/>
      <sheetName val="01057.03"/>
      <sheetName val="01065.03"/>
      <sheetName val="01051.01"/>
      <sheetName val="01030.02"/>
      <sheetName val="01065.04"/>
      <sheetName val="01065.05"/>
      <sheetName val="01065.06"/>
      <sheetName val="01090.01"/>
      <sheetName val="02001.02"/>
      <sheetName val="02008.02"/>
      <sheetName val="02010.01"/>
      <sheetName val="02010.02"/>
      <sheetName val="02010.05"/>
      <sheetName val="02010.16"/>
      <sheetName val="02020.01"/>
      <sheetName val="02020.02"/>
      <sheetName val="02040.05"/>
      <sheetName val="02040.07"/>
      <sheetName val="02040.10"/>
      <sheetName val="02080.01"/>
      <sheetName val="02210.06"/>
      <sheetName val="02210.07"/>
      <sheetName val="02210.08"/>
      <sheetName val="02210.10"/>
      <sheetName val="02212.01"/>
      <sheetName val="02212.02"/>
      <sheetName val="03010.02"/>
      <sheetName val="03020.01"/>
      <sheetName val="03030.01"/>
      <sheetName val="03030.02"/>
      <sheetName val="03070.01"/>
      <sheetName val="03070.02"/>
      <sheetName val="03510.01"/>
      <sheetName val="03510.02"/>
      <sheetName val="03510.04"/>
      <sheetName val="03510.07"/>
      <sheetName val="03510.06"/>
      <sheetName val="03520.01"/>
      <sheetName val="03520.04"/>
      <sheetName val="03520.05"/>
      <sheetName val="03550.02"/>
      <sheetName val="02010.15"/>
      <sheetName val="03610.01"/>
      <sheetName val="03610.02"/>
      <sheetName val="03610.03"/>
      <sheetName val="03610.04"/>
      <sheetName val="03610.05"/>
      <sheetName val="03610.06"/>
      <sheetName val="03610.07"/>
      <sheetName val="03616.03"/>
      <sheetName val="03616.04"/>
      <sheetName val="03670.04"/>
      <sheetName val="03670.05"/>
      <sheetName val="03670.06"/>
      <sheetName val="03670.07"/>
      <sheetName val="03670.09"/>
      <sheetName val="05010.09"/>
      <sheetName val="05010.10"/>
      <sheetName val="05020.04"/>
      <sheetName val="05020.08"/>
      <sheetName val="05030.01"/>
      <sheetName val="05030.04"/>
      <sheetName val="05030.08"/>
      <sheetName val="05030.50"/>
      <sheetName val="05030.51"/>
      <sheetName val="05088.01"/>
      <sheetName val="05090.09"/>
      <sheetName val="05100.02"/>
      <sheetName val="05100.03"/>
      <sheetName val="05200.03"/>
      <sheetName val="05520.01"/>
      <sheetName val="05520.02"/>
      <sheetName val="06010.02"/>
      <sheetName val="07013.08"/>
      <sheetName val="07013.09"/>
      <sheetName val="07013.14"/>
      <sheetName val="07020.01"/>
      <sheetName val="07021.01"/>
      <sheetName val="07021.02"/>
      <sheetName val="07030.01"/>
      <sheetName val="07070.01"/>
      <sheetName val="07110.02"/>
      <sheetName val="07110.03"/>
      <sheetName val="08020.06"/>
      <sheetName val="08020.18"/>
      <sheetName val="08020.20"/>
      <sheetName val="08030.03"/>
      <sheetName val="08030.04"/>
      <sheetName val="08030.05"/>
      <sheetName val="08030.06"/>
      <sheetName val="08030.07"/>
      <sheetName val="08030.08"/>
      <sheetName val="08030.09"/>
      <sheetName val="08030.10"/>
      <sheetName val="08060.01"/>
      <sheetName val="08070.01"/>
      <sheetName val="08070.04"/>
      <sheetName val="08070.05"/>
      <sheetName val="08070.06"/>
      <sheetName val="08070.07"/>
      <sheetName val="08070.08"/>
      <sheetName val="08070.09"/>
      <sheetName val="08070.10"/>
      <sheetName val="08070.11"/>
      <sheetName val="08070.12"/>
      <sheetName val="08090.01"/>
      <sheetName val="08110.01"/>
      <sheetName val="08110.03"/>
      <sheetName val="08130.01"/>
      <sheetName val="08170.04"/>
      <sheetName val="08170.05"/>
      <sheetName val="08190.01"/>
      <sheetName val="26101.01"/>
      <sheetName val="26102.01"/>
      <sheetName val="26103.01"/>
      <sheetName val="26301.01"/>
      <sheetName val="26318.01"/>
      <sheetName val="26320.01"/>
      <sheetName val="26342.01"/>
      <sheetName val="26362.01"/>
      <sheetName val="42023.01"/>
      <sheetName val="42304.01"/>
      <sheetName val="42312.01"/>
      <sheetName val="42313.01"/>
      <sheetName val="42314.01"/>
      <sheetName val="43003.01"/>
      <sheetName val="43004.01"/>
      <sheetName val="43007.01"/>
      <sheetName val="43022.01"/>
      <sheetName val="43023.01"/>
      <sheetName val="43023.02"/>
      <sheetName val="43024.01"/>
      <sheetName val="43026.01"/>
      <sheetName val="43026.02"/>
      <sheetName val="44003.01"/>
      <sheetName val="44004.01"/>
      <sheetName val="44022.01"/>
      <sheetName val="44023.01"/>
      <sheetName val="46001.01"/>
      <sheetName val="46002.01"/>
      <sheetName val="46003.01"/>
      <sheetName val="46009.01"/>
      <sheetName val="46010.01"/>
      <sheetName val="47022.01"/>
      <sheetName val="47004.01"/>
      <sheetName val="47030.01"/>
      <sheetName val="47030.02"/>
      <sheetName val="47030.03"/>
      <sheetName val="47030.04"/>
      <sheetName val="47030.05"/>
      <sheetName val="47030.06"/>
      <sheetName val="47035.03"/>
      <sheetName val="47035.04"/>
      <sheetName val="47035.05"/>
      <sheetName val="47035.06"/>
      <sheetName val="47042.01"/>
      <sheetName val="47042.02"/>
      <sheetName val="47107.01"/>
      <sheetName val="47107.02"/>
      <sheetName val="47115.01"/>
      <sheetName val="53015.01"/>
      <sheetName val="53016.01"/>
      <sheetName val="51036.01"/>
      <sheetName val="51036.02"/>
      <sheetName val="51036.03"/>
      <sheetName val="60000.01"/>
      <sheetName val="60000.02"/>
      <sheetName val="60000.03"/>
      <sheetName val="60000.04"/>
      <sheetName val="60000.06"/>
      <sheetName val="60000.08"/>
      <sheetName val="60000.09"/>
      <sheetName val="60000.10"/>
      <sheetName val="60000.12"/>
      <sheetName val="60000.13"/>
      <sheetName val="60000.14"/>
      <sheetName val="72000.01"/>
      <sheetName val="72000.02"/>
      <sheetName val="72000.03"/>
      <sheetName val="72000.04"/>
      <sheetName val="72000.05"/>
      <sheetName val="72000.06"/>
      <sheetName val="72000.07"/>
      <sheetName val="72000.08"/>
      <sheetName val="72000.09"/>
      <sheetName val="72000.10"/>
      <sheetName val="72000.11"/>
      <sheetName val="72000.12"/>
      <sheetName val="72000.13"/>
      <sheetName val="72000.14"/>
      <sheetName val="72000.15"/>
      <sheetName val="72000.16"/>
      <sheetName val="72000.17"/>
      <sheetName val="74000.01"/>
      <sheetName val="74000.02"/>
      <sheetName val="74000.03"/>
      <sheetName val="74000.04"/>
      <sheetName val="74000.09"/>
      <sheetName val="74000.10"/>
      <sheetName val="76000.01"/>
      <sheetName val="76000.02"/>
      <sheetName val="76000.03"/>
      <sheetName val="76000.04"/>
      <sheetName val="02010.51"/>
      <sheetName val="02010.52"/>
      <sheetName val="05020.51"/>
      <sheetName val="05020.52"/>
      <sheetName val="05020.53"/>
      <sheetName val="05020.54"/>
      <sheetName val="05020.55"/>
      <sheetName val="05020.56"/>
      <sheetName val="06010.10"/>
      <sheetName val="05035.01"/>
      <sheetName val="05035.02"/>
      <sheetName val="05080.01"/>
      <sheetName val="06010.11"/>
      <sheetName val="05510.01"/>
      <sheetName val="12100.03"/>
      <sheetName val="12100.04"/>
      <sheetName val="12100.05"/>
      <sheetName val="12100.06"/>
      <sheetName val="12100.07"/>
      <sheetName val="12100.08"/>
      <sheetName val="12100.10"/>
      <sheetName val="12100.11"/>
      <sheetName val="12100.12"/>
      <sheetName val="12100.13"/>
      <sheetName val="12100.14"/>
      <sheetName val="12100.15"/>
      <sheetName val="12100.16"/>
      <sheetName val="12100.17"/>
      <sheetName val="12100.18"/>
      <sheetName val="12100.19"/>
      <sheetName val="12100.20"/>
      <sheetName val="12100.21"/>
      <sheetName val="12100.22"/>
      <sheetName val="Hoja4"/>
      <sheetName val="Hoja4 (2)"/>
      <sheetName val="Hoja4 (3)"/>
      <sheetName val="4. Norte 2005"/>
      <sheetName val="Inversión"/>
      <sheetName val="A.I.U (2)"/>
      <sheetName val="Datos generales"/>
      <sheetName val="Datos de entrada"/>
      <sheetName val="FOR-001"/>
      <sheetName val="Sábana"/>
      <sheetName val="AIUI calculado"/>
      <sheetName val="Cuadro1"/>
      <sheetName val="Cuadro2"/>
      <sheetName val="Cuadro3"/>
      <sheetName val="Exper."/>
      <sheetName val="OtrosCálculos"/>
      <sheetName val="EST 2509 "/>
      <sheetName val="EST6003"/>
      <sheetName val="preacta1"/>
      <sheetName val="preacta2"/>
      <sheetName val="PREACTA3"/>
      <sheetName val="preacta4"/>
      <sheetName val="preacta5"/>
      <sheetName val="413ERPV"/>
      <sheetName val="450,24MDC"/>
      <sheetName val="45026MDCPB"/>
      <sheetName val="600Excvsincl"/>
      <sheetName val="bg"/>
      <sheetName val="conf calzada"/>
      <sheetName val="FALTANTEENER9"/>
      <sheetName val="702,1lineas"/>
      <sheetName val="NEC. PONTONES"/>
      <sheetName val="ANALIS JORNAL REAL"/>
      <sheetName val="PPTO DIAGNOSTICO"/>
      <sheetName val="FORMATO PPTO DE CIERRE"/>
      <sheetName val="MATRIZ"/>
      <sheetName val="LISTADO DE MATERIAL"/>
      <sheetName val="ANEXO FORMULARIO CANTIDADES"/>
      <sheetName val="ANEXO CALCULO AU"/>
      <sheetName val="ANEXO INVERSION AMBIENTAL"/>
      <sheetName val="APU I&amp;D (2)"/>
      <sheetName val="LISTADO DE PRECIOS"/>
      <sheetName val="LISTADO DE PRECIOS (2)"/>
      <sheetName val="APU OBRAS"/>
      <sheetName val="CONSOLIDADO REST ITUANGO"/>
      <sheetName val="Flujo De Caja panor 1"/>
      <sheetName val="HTA Y EQUIPO"/>
      <sheetName val="TRANSPORTE (2)"/>
      <sheetName val="F.C. SEDE PRINCIPAL"/>
      <sheetName val="APU I&amp;D"/>
      <sheetName val="LISTADO DE INSUMO"/>
      <sheetName val="EXPLOSION DE INSUMOS"/>
      <sheetName val="CONSOLIDADO DE INSUMOS"/>
      <sheetName val="ATHE"/>
      <sheetName val="THEQUIPO"/>
      <sheetName val="RELEQUIPO"/>
      <sheetName val="JORNALES"/>
      <sheetName val="PRTSOCIALES"/>
      <sheetName val="COPU"/>
      <sheetName val="COPUREAL"/>
      <sheetName val="NOV30"/>
      <sheetName val="DIC1"/>
      <sheetName val="PREACTA"/>
      <sheetName val="PREA14DIC"/>
      <sheetName val="ACTADI14"/>
      <sheetName val="MODIFIC"/>
      <sheetName val="ACFINFEB12"/>
      <sheetName val="ADI14DI"/>
      <sheetName val="AREA23A"/>
      <sheetName val="COPUADICI"/>
      <sheetName val="ACTA1"/>
      <sheetName val="PTEINV"/>
      <sheetName val="ANTICIPO"/>
      <sheetName val="DESCUENTOS"/>
      <sheetName val="TRITUR"/>
      <sheetName val="APUREAL"/>
      <sheetName val="Módulo1"/>
      <sheetName val="0BRAS ADICIONALES"/>
      <sheetName val="CONTRATO 235 ACTUALIZADO"/>
      <sheetName val="FF-01"/>
      <sheetName val="VIABILIDAD (2)"/>
      <sheetName val="FF-01 ADICIONAL"/>
      <sheetName val="FS-03"/>
      <sheetName val="FICHA-EBI 1"/>
      <sheetName val="FICHA-EBI 2"/>
      <sheetName val="Cuadro"/>
      <sheetName val="Contratos en ejecución"/>
      <sheetName val="Contratos en ejecución (2)"/>
      <sheetName val="ANEXO No 4"/>
      <sheetName val="ANEXO No 4 (2)"/>
      <sheetName val="ANEXO No 4 JP"/>
      <sheetName val="EQ"/>
      <sheetName val="mat"/>
      <sheetName val="equip"/>
      <sheetName val="mdo"/>
      <sheetName val="analisi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prog trab"/>
      <sheetName val="Progr Equ"/>
      <sheetName val="Girados"/>
      <sheetName val="inforbuenman"/>
      <sheetName val="Inversion"/>
      <sheetName val="7 (2)"/>
      <sheetName val="5 (2)"/>
      <sheetName val="6 (2)"/>
      <sheetName val="SML"/>
      <sheetName val="BALANCE"/>
      <sheetName val="5,1"/>
      <sheetName val="5,2"/>
      <sheetName val="5,3"/>
      <sheetName val="5,4"/>
      <sheetName val="cuadro costos"/>
      <sheetName val="BALANCE (2)"/>
      <sheetName val="INDICES"/>
      <sheetName val="PROGR"/>
      <sheetName val="Mate"/>
      <sheetName val="Equ"/>
      <sheetName val="Jorn"/>
      <sheetName val="1,1"/>
      <sheetName val="1,2"/>
      <sheetName val="1,3"/>
      <sheetName val="1,4"/>
      <sheetName val="1,5"/>
      <sheetName val="1,6"/>
      <sheetName val="1,7"/>
      <sheetName val="1,8"/>
      <sheetName val="2,1"/>
      <sheetName val="2,2"/>
      <sheetName val="2,3"/>
      <sheetName val="2,4"/>
      <sheetName val="2,5"/>
      <sheetName val="2,6"/>
      <sheetName val="3,1"/>
      <sheetName val="3,2"/>
      <sheetName val="3,3"/>
      <sheetName val="3,4"/>
      <sheetName val="3,5"/>
      <sheetName val="3,6"/>
      <sheetName val="4,1"/>
      <sheetName val="4,2"/>
      <sheetName val="4,3"/>
      <sheetName val="6,1"/>
      <sheetName val="6,2"/>
      <sheetName val="6,3"/>
      <sheetName val="6,4"/>
      <sheetName val="6,5"/>
      <sheetName val="7,1"/>
      <sheetName val="7,2"/>
      <sheetName val="7,3"/>
      <sheetName val="7,4"/>
      <sheetName val="7,5"/>
      <sheetName val="8,1"/>
      <sheetName val="9,1"/>
      <sheetName val="9,2"/>
      <sheetName val="9,3"/>
      <sheetName val="9,4"/>
      <sheetName val="9,5"/>
      <sheetName val="10,1"/>
      <sheetName val="10,2"/>
      <sheetName val="10,3"/>
      <sheetName val="10,4"/>
      <sheetName val="10,5"/>
      <sheetName val="10,6"/>
      <sheetName val="ccostos"/>
      <sheetName val="10,7"/>
      <sheetName val="11,1"/>
      <sheetName val="11,2"/>
      <sheetName val="11,3"/>
      <sheetName val="11,4"/>
      <sheetName val="11,5"/>
      <sheetName val="12,1,1"/>
      <sheetName val="12,1,2"/>
      <sheetName val="12,1,3"/>
      <sheetName val="12,1,4"/>
      <sheetName val="12,1,5"/>
      <sheetName val="12,1,6"/>
      <sheetName val="12,1,7"/>
      <sheetName val="12,1,8"/>
      <sheetName val="12,1,9"/>
      <sheetName val="12,1,10"/>
      <sheetName val="12,1,11"/>
      <sheetName val="12,1,12"/>
      <sheetName val="12,1,13"/>
      <sheetName val="12,1,14"/>
      <sheetName val="12,1,15"/>
      <sheetName val="12,1,16"/>
      <sheetName val="12,1,17"/>
      <sheetName val="12,1,18"/>
      <sheetName val="12,1,19"/>
      <sheetName val="12,1,20"/>
      <sheetName val="12,2,1"/>
      <sheetName val="12,2,2"/>
      <sheetName val="12,3,1"/>
      <sheetName val="12,3,2"/>
      <sheetName val="12,3,3"/>
      <sheetName val="12,4,1"/>
      <sheetName val="12,4,2"/>
      <sheetName val="12,5,1"/>
      <sheetName val="12,6,1"/>
      <sheetName val="12,6,2"/>
      <sheetName val="12,7,1"/>
      <sheetName val="12,7,2"/>
      <sheetName val="12,7,3"/>
      <sheetName val="12,7,4"/>
      <sheetName val="12,7,5"/>
      <sheetName val="12,8,1"/>
      <sheetName val="12,8,2"/>
      <sheetName val="12,8,3"/>
      <sheetName val="12,8,4"/>
      <sheetName val="12,8,5"/>
      <sheetName val="16,1,3"/>
      <sheetName val="16,1,4"/>
      <sheetName val="16,2,1"/>
      <sheetName val="16,2,2"/>
      <sheetName val="16,3,1"/>
      <sheetName val="16,4,1"/>
      <sheetName val="16,5,1"/>
      <sheetName val="16,5,2"/>
      <sheetName val="16,5,3"/>
      <sheetName val="16,5,4"/>
      <sheetName val="16,5,5"/>
      <sheetName val="16,5,6"/>
      <sheetName val="16,6,1"/>
      <sheetName val="16,7,1"/>
      <sheetName val="16,8,2"/>
      <sheetName val="16,8,3"/>
      <sheetName val="16,9,1"/>
      <sheetName val="16,9,2"/>
      <sheetName val="16,9,3"/>
      <sheetName val="16,9,4"/>
      <sheetName val="16,9,5"/>
      <sheetName val="16,10,1"/>
      <sheetName val="16,10,2"/>
      <sheetName val="16,10,3"/>
      <sheetName val="16,10,4"/>
      <sheetName val="16,11,1"/>
      <sheetName val="16,11,2"/>
      <sheetName val="16,11.3"/>
      <sheetName val="16,12,1"/>
      <sheetName val="16,12,2"/>
      <sheetName val="16,12,3"/>
      <sheetName val="16,12,4"/>
      <sheetName val="16,12,5"/>
      <sheetName val="16,12,6"/>
      <sheetName val="16,12,7"/>
      <sheetName val="16,12,8"/>
      <sheetName val="16,12,9"/>
      <sheetName val="16,13"/>
      <sheetName val="16,14"/>
      <sheetName val="16,15"/>
      <sheetName val="16,17"/>
      <sheetName val="16,18"/>
      <sheetName val="16,19"/>
      <sheetName val="16,20"/>
      <sheetName val="16,21"/>
      <sheetName val="16,22"/>
      <sheetName val="16,23"/>
      <sheetName val="costos adicional"/>
      <sheetName val="ONG"/>
      <sheetName val="CORPORI"/>
      <sheetName val="IDENT"/>
      <sheetName val="ANTECEDENTES"/>
      <sheetName val="PROYECTO"/>
      <sheetName val="THE"/>
      <sheetName val="PRECIO.MAT"/>
      <sheetName val="APUDETA."/>
      <sheetName val="COPUDETA."/>
      <sheetName val="FUENTES"/>
      <sheetName val="RECUR.HUM"/>
      <sheetName val="CRONOG."/>
      <sheetName val="MEC.EJECUC."/>
      <sheetName val="ACTAS"/>
      <sheetName val="PTEINB"/>
      <sheetName val="CUENTAS"/>
      <sheetName val="CAPACHO"/>
      <sheetName val="ANTICIPOS"/>
      <sheetName val="Datos"/>
      <sheetName val="Compilado"/>
      <sheetName val="Base Datos"/>
      <sheetName val="ACEROS"/>
      <sheetName val="C123"/>
      <sheetName val="M14"/>
      <sheetName val="A.1"/>
      <sheetName val="A.2"/>
      <sheetName val="CANT. MAT."/>
      <sheetName val="17"/>
      <sheetName val="18"/>
      <sheetName val="19"/>
      <sheetName val="20"/>
      <sheetName val="21"/>
      <sheetName val="22"/>
      <sheetName val="23"/>
      <sheetName val="24"/>
      <sheetName val="14."/>
      <sheetName val="15."/>
      <sheetName val="EXC MAQUINA"/>
      <sheetName val="CANECAS"/>
      <sheetName val="PINTURA ACRILICA PARA TRAFICO"/>
      <sheetName val="RELLENO CON VIBRO"/>
      <sheetName val="DILATACION TABL ROMANA"/>
      <sheetName val="CAJA EN CCTO REF"/>
      <sheetName val="PLACA CCTO REF CICLOVIA"/>
      <sheetName val="PLACA V EN CCTO"/>
      <sheetName val="JUEGOS VARIOS"/>
      <sheetName val="PARQUEADERO CICLA (2)"/>
      <sheetName val="PARQUEADERO CICLA"/>
      <sheetName val="PEDESTAL"/>
      <sheetName val="PVC 4&quot;"/>
      <sheetName val="PVC 3&quot;"/>
      <sheetName val="MURETE"/>
      <sheetName val="CCTO CICLOPEO"/>
      <sheetName val="RELLENO CON RANA"/>
      <sheetName val="ESTUDIOS"/>
      <sheetName val="BANCAS"/>
      <sheetName val="GOLOSA"/>
      <sheetName val="LAMP DECOR"/>
      <sheetName val="PUERTA"/>
      <sheetName val="CERRAMIENTO"/>
      <sheetName val="ACERO REF"/>
      <sheetName val="BORDILLO"/>
      <sheetName val="PLACA E 0.08"/>
      <sheetName val="PLACA E 0.1"/>
      <sheetName val="EXCV"/>
      <sheetName val="LOC Y REP"/>
      <sheetName val="DESCAPOTE"/>
      <sheetName val="LOCAL1"/>
      <sheetName val="PRECIOS REF"/>
      <sheetName val="C124"/>
      <sheetName val="C122"/>
      <sheetName val="M15"/>
      <sheetName val="M13"/>
      <sheetName val="M12"/>
      <sheetName val="ACERO"/>
      <sheetName val="CONCRET"/>
      <sheetName val="MANO OBRA"/>
      <sheetName val="PROG TRAB (2)"/>
      <sheetName val="Compensada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Dat"/>
      <sheetName val="1.1"/>
      <sheetName val="1.2"/>
      <sheetName val="2.1"/>
      <sheetName val="2.2"/>
      <sheetName val="3.1"/>
      <sheetName val="3.2"/>
      <sheetName val="3.3"/>
      <sheetName val="3.4"/>
      <sheetName val="3.5"/>
      <sheetName val="3.6"/>
      <sheetName val="3.7"/>
      <sheetName val="4.1"/>
      <sheetName val="5.1"/>
      <sheetName val="5.2"/>
      <sheetName val="6.1"/>
      <sheetName val="6.2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8.1"/>
      <sheetName val="Presup"/>
      <sheetName val="Prog"/>
      <sheetName val="F Fdos"/>
      <sheetName val="Presup(2)"/>
      <sheetName val="Presupuesto GABO"/>
      <sheetName val="4.2"/>
      <sheetName val="4.3"/>
      <sheetName val="6.3"/>
      <sheetName val="6.4"/>
      <sheetName val="8.2"/>
      <sheetName val="9.1"/>
      <sheetName val="9.3"/>
      <sheetName val="9.4"/>
      <sheetName val="10.1"/>
      <sheetName val="10.2"/>
      <sheetName val="10.3"/>
      <sheetName val="11.1"/>
      <sheetName val="12.1"/>
      <sheetName val="vinilo"/>
      <sheetName val="PAÑETE"/>
      <sheetName val="ENCHAPE"/>
      <sheetName val="ESTUCO"/>
      <sheetName val="CERCHA"/>
      <sheetName val="FICHA EBI 1 de 6 "/>
      <sheetName val="FICHA EBI 2 de 6"/>
      <sheetName val="FICHA EBI 3 de 6"/>
      <sheetName val="FICHA EBI 4 DE 6"/>
      <sheetName val="FICHA EBI 5 DE 6"/>
      <sheetName val="ID-01"/>
      <sheetName val="ID-02"/>
      <sheetName val="ID-03"/>
      <sheetName val="ID-04"/>
      <sheetName val="PE-01A"/>
      <sheetName val="PE-01-B"/>
      <sheetName val="PE-02"/>
      <sheetName val="PE-03"/>
      <sheetName val="PE-04"/>
      <sheetName val="FS-01"/>
      <sheetName val="COSTOS"/>
      <sheetName val="UNIT."/>
      <sheetName val="1.3"/>
      <sheetName val="Programación"/>
      <sheetName val="Presupuesto "/>
      <sheetName val="8.3"/>
      <sheetName val="9.2"/>
      <sheetName val="12.2"/>
      <sheetName val="12.3"/>
      <sheetName val="13.1"/>
      <sheetName val="ITEMS"/>
      <sheetName val="PRES"/>
      <sheetName val="M1.4"/>
      <sheetName val="C3PSI"/>
      <sheetName val="LOC"/>
      <sheetName val="EXC"/>
      <sheetName val="MURO H10"/>
      <sheetName val="REGA"/>
      <sheetName val="PLACA10"/>
      <sheetName val="ANTEPISO"/>
      <sheetName val="ENCH"/>
      <sheetName val="PTOELEC"/>
      <sheetName val="ACOMELEC"/>
      <sheetName val="RASO"/>
      <sheetName val="LAMPARA"/>
      <sheetName val="RELL"/>
      <sheetName val="SOLADO"/>
      <sheetName val="CICLO"/>
      <sheetName val="VIGACIMENTA"/>
      <sheetName val="VIGADINTEL"/>
      <sheetName val="COL2020"/>
      <sheetName val="ZAP"/>
      <sheetName val="PISOGRES"/>
      <sheetName val="VENTANA"/>
      <sheetName val="CUBIERTA"/>
      <sheetName val="LIMPIEZA"/>
      <sheetName val="PAINT"/>
      <sheetName val="PAF"/>
      <sheetName val="PVC12"/>
      <sheetName val="SAN3"/>
      <sheetName val="SAN4"/>
      <sheetName val="TUB3"/>
      <sheetName val="TUB4"/>
      <sheetName val="APSANIT"/>
      <sheetName val="LLDUCHA"/>
      <sheetName val="LLPASO"/>
      <sheetName val="LLTER"/>
      <sheetName val="TANQUEAE"/>
      <sheetName val="PVC"/>
      <sheetName val="TWG"/>
      <sheetName val="ENCHAP"/>
      <sheetName val="ZINC"/>
      <sheetName val="PISOGRESS"/>
      <sheetName val="Presupuesto (2)"/>
      <sheetName val="BASE DE DATOS"/>
      <sheetName val="CUBS"/>
      <sheetName val="ANEXO 2"/>
      <sheetName val="3.8"/>
      <sheetName val="6.5"/>
      <sheetName val="6.6"/>
      <sheetName val="6.7"/>
      <sheetName val="12.4"/>
      <sheetName val="12.5"/>
      <sheetName val="PROGRAMA DE OBRA"/>
      <sheetName val="PROGRAMA DE INVERSIONES"/>
      <sheetName val="PROG.INV.COMPRIMIDO"/>
      <sheetName val="EQUIPO REQUERIDO"/>
      <sheetName val="PTEI2"/>
      <sheetName val="AHUMADA"/>
      <sheetName val="PUNITARIOS"/>
      <sheetName val="CONCRETO 3000 PSI"/>
      <sheetName val="CONCRETO 2000 PSI"/>
      <sheetName val="MORTERO 1,3"/>
      <sheetName val="MORTERO 1,4"/>
      <sheetName val="ACERO DE REF"/>
      <sheetName val="3,7"/>
      <sheetName val="3,8"/>
      <sheetName val="3,9"/>
      <sheetName val="3,10"/>
      <sheetName val="3,11"/>
      <sheetName val="3,12"/>
      <sheetName val="3,13"/>
      <sheetName val="3,14"/>
      <sheetName val="4,4"/>
      <sheetName val="7,6"/>
      <sheetName val="7,7"/>
      <sheetName val="7,8"/>
      <sheetName val="7,9"/>
      <sheetName val="8,2"/>
      <sheetName val="8,3"/>
      <sheetName val="8,4"/>
      <sheetName val="8,5"/>
      <sheetName val="8,6"/>
      <sheetName val="8,7"/>
      <sheetName val="8,8"/>
      <sheetName val="8,9"/>
      <sheetName val="8,10"/>
      <sheetName val="8,11"/>
      <sheetName val="8,12"/>
      <sheetName val="8,13"/>
      <sheetName val="8,14"/>
      <sheetName val="8,15"/>
      <sheetName val="11,6"/>
      <sheetName val="11,7"/>
      <sheetName val="11,8"/>
      <sheetName val="11,9"/>
      <sheetName val="11,10"/>
      <sheetName val="12,1"/>
      <sheetName val="12,2"/>
      <sheetName val="12,3"/>
      <sheetName val="12,4"/>
      <sheetName val="12,5"/>
      <sheetName val="13,1"/>
      <sheetName val="13,2"/>
      <sheetName val="14,1"/>
      <sheetName val="14,3"/>
      <sheetName val="14,2"/>
      <sheetName val="14,4"/>
      <sheetName val="PE-Indice"/>
      <sheetName val="PE-01"/>
      <sheetName val="PE-05"/>
      <sheetName val="PE-06"/>
      <sheetName val="PE-07"/>
      <sheetName val="PE-08"/>
      <sheetName val="PE-09"/>
      <sheetName val="PE-10"/>
      <sheetName val="PE-11"/>
      <sheetName val="PE-12"/>
      <sheetName val="PE-13"/>
      <sheetName val="PE-14"/>
      <sheetName val="PE-15"/>
      <sheetName val="PE-16"/>
      <sheetName val="Control"/>
      <sheetName val="preinversion"/>
      <sheetName val="ejecucion"/>
      <sheetName val="mantenimiento"/>
      <sheetName val="Listado"/>
      <sheetName val="des_rps"/>
      <sheetName val="no"/>
      <sheetName val="1.20.4"/>
      <sheetName val="1.20.3"/>
      <sheetName val="1.20.2"/>
      <sheetName val="1.20.1"/>
      <sheetName val="1.19.5"/>
      <sheetName val="1.19.4"/>
      <sheetName val="1.19.3"/>
      <sheetName val="1.19.2"/>
      <sheetName val="1.19.1"/>
      <sheetName val="1.18.7"/>
      <sheetName val="1.18.6"/>
      <sheetName val="1.18.5"/>
      <sheetName val="1.18.4"/>
      <sheetName val="1.18.3"/>
      <sheetName val="1.18.2"/>
      <sheetName val="1.18.1"/>
      <sheetName val="1.17.9"/>
      <sheetName val="1.17.8"/>
      <sheetName val="1.17.7"/>
      <sheetName val="1.17.6"/>
      <sheetName val="1.17.5"/>
      <sheetName val="1.17.4"/>
      <sheetName val="1.17.3"/>
      <sheetName val="1.17.2"/>
      <sheetName val="1.17.1"/>
      <sheetName val="1.16.6"/>
      <sheetName val="1.16.5"/>
      <sheetName val="1.16.4"/>
      <sheetName val="1.16.3"/>
      <sheetName val="1.16.2"/>
      <sheetName val="1.16.1"/>
      <sheetName val="1.15.3"/>
      <sheetName val="1.15.2"/>
      <sheetName val="1.15.1"/>
      <sheetName val="1.14.1"/>
      <sheetName val="1.13.19"/>
      <sheetName val="1.13.18"/>
      <sheetName val="1.13.17"/>
      <sheetName val="1.13.16"/>
      <sheetName val="1.13.15"/>
      <sheetName val="1.13.14"/>
      <sheetName val="1.13.13"/>
      <sheetName val="1.13.12"/>
      <sheetName val="1.13.11"/>
      <sheetName val="1.13.10"/>
      <sheetName val="1.13.9"/>
      <sheetName val="1.13.8"/>
      <sheetName val="1.13.7"/>
      <sheetName val="1.13.6"/>
      <sheetName val="1.13.5"/>
      <sheetName val="1.13.4"/>
      <sheetName val="1.13.3"/>
      <sheetName val="1.13.2"/>
      <sheetName val="1.13.1"/>
      <sheetName val="1.12.2"/>
      <sheetName val="1.12.1"/>
      <sheetName val="1.11.2"/>
      <sheetName val="1.11.1"/>
      <sheetName val="1.10.4"/>
      <sheetName val="1.10.3"/>
      <sheetName val="1.10.2"/>
      <sheetName val="1.10.1"/>
      <sheetName val="1.9.5"/>
      <sheetName val="1.9.4"/>
      <sheetName val="1.9.3"/>
      <sheetName val="1.9.2"/>
      <sheetName val="1.9.1"/>
      <sheetName val="1.8.7"/>
      <sheetName val="1.8.6"/>
      <sheetName val="1.8.5"/>
      <sheetName val="1.8.4"/>
      <sheetName val="1.8.3"/>
      <sheetName val="1.8.2"/>
      <sheetName val="1.8.1"/>
      <sheetName val="1.7.9"/>
      <sheetName val="1.7.8"/>
      <sheetName val="1.7.7"/>
      <sheetName val="1.7.6"/>
      <sheetName val="1.7.5"/>
      <sheetName val="1.7.4"/>
      <sheetName val="1.7.3"/>
      <sheetName val="1.7.2"/>
      <sheetName val="1.7.1"/>
      <sheetName val="1.6.6"/>
      <sheetName val="1.6.5"/>
      <sheetName val="1.6.4"/>
      <sheetName val="1.6.3"/>
      <sheetName val="1.6.2"/>
      <sheetName val="1.6.1"/>
      <sheetName val="1.5.3"/>
      <sheetName val="1.5.2"/>
      <sheetName val="1.5.1"/>
      <sheetName val="1.4.1"/>
      <sheetName val="1.3.19"/>
      <sheetName val="1.3.18"/>
      <sheetName val="1.3.17"/>
      <sheetName val="1.3.16"/>
      <sheetName val="1.3.15"/>
      <sheetName val="1.3.14"/>
      <sheetName val="1.3.13"/>
      <sheetName val="1.3.12"/>
      <sheetName val="1.3.11"/>
      <sheetName val="1.3.10"/>
      <sheetName val="1.3.9"/>
      <sheetName val="1.3.8"/>
      <sheetName val="1.3.7"/>
      <sheetName val="1.3.6"/>
      <sheetName val="1.3.5"/>
      <sheetName val="1.3.4"/>
      <sheetName val="1.3.3"/>
      <sheetName val="1.3.2"/>
      <sheetName val="1.3.1"/>
      <sheetName val="1.2.2"/>
      <sheetName val="1.2.1"/>
      <sheetName val="1.1.2"/>
      <sheetName val="1.1.1"/>
      <sheetName val="M 1.4"/>
      <sheetName val="M 1.3"/>
      <sheetName val="C 1.2.4 "/>
      <sheetName val="C1.2.3"/>
      <sheetName val="Pres gral"/>
      <sheetName val="1,01"/>
      <sheetName val="1,02"/>
      <sheetName val="1,03"/>
      <sheetName val="1,04"/>
      <sheetName val="1,05"/>
      <sheetName val="1,06"/>
      <sheetName val="1,07"/>
      <sheetName val="1,08"/>
      <sheetName val="1,10"/>
      <sheetName val="List Equ"/>
      <sheetName val="List mat"/>
      <sheetName val="PRESENTACIÓN"/>
      <sheetName val="List M.O."/>
      <sheetName val="M1,5"/>
      <sheetName val="M1,4 (2)"/>
      <sheetName val="M1,3"/>
      <sheetName val="M1,2"/>
      <sheetName val="C1,2,2"/>
      <sheetName val="C1,2,3"/>
      <sheetName val="C1,2,4"/>
      <sheetName val="localizacion y replanteo"/>
      <sheetName val="q"/>
      <sheetName val="w"/>
      <sheetName val="3,08"/>
      <sheetName val="3,07"/>
      <sheetName val="3,06"/>
      <sheetName val="3,05"/>
      <sheetName val="3,04"/>
      <sheetName val="3,03"/>
      <sheetName val="3,02"/>
      <sheetName val="3,01"/>
      <sheetName val="2,00"/>
      <sheetName val="M1,4"/>
      <sheetName val="C1,3,5"/>
      <sheetName val="627"/>
      <sheetName val="625"/>
      <sheetName val="622"/>
      <sheetName val="621"/>
      <sheetName val="611"/>
      <sheetName val="607"/>
      <sheetName val="595"/>
      <sheetName val="591"/>
      <sheetName val="590"/>
      <sheetName val="584"/>
      <sheetName val="583"/>
      <sheetName val="582"/>
      <sheetName val="581"/>
      <sheetName val="580"/>
      <sheetName val="577"/>
      <sheetName val="576"/>
      <sheetName val="575"/>
      <sheetName val="574"/>
      <sheetName val="572"/>
      <sheetName val="570"/>
      <sheetName val="569"/>
      <sheetName val="568"/>
      <sheetName val="567"/>
      <sheetName val="565"/>
      <sheetName val="564"/>
      <sheetName val="563"/>
      <sheetName val="562"/>
      <sheetName val="474,"/>
      <sheetName val="473"/>
      <sheetName val="437"/>
      <sheetName val="430"/>
      <sheetName val="429"/>
      <sheetName val="428"/>
      <sheetName val="427"/>
      <sheetName val="426"/>
      <sheetName val="423"/>
      <sheetName val="422"/>
      <sheetName val="421"/>
      <sheetName val="418"/>
      <sheetName val="416"/>
      <sheetName val="414"/>
      <sheetName val="413"/>
      <sheetName val="411"/>
      <sheetName val="410"/>
      <sheetName val="409"/>
      <sheetName val="408"/>
      <sheetName val="407"/>
      <sheetName val="406"/>
      <sheetName val="404"/>
      <sheetName val="403"/>
      <sheetName val="556"/>
      <sheetName val="547"/>
      <sheetName val="528"/>
      <sheetName val="525"/>
      <sheetName val="524"/>
      <sheetName val="523"/>
      <sheetName val="517"/>
      <sheetName val="512"/>
      <sheetName val="498"/>
      <sheetName val="497"/>
      <sheetName val="496"/>
      <sheetName val="495"/>
      <sheetName val="494"/>
      <sheetName val="493"/>
      <sheetName val="491"/>
      <sheetName val="489"/>
      <sheetName val="484"/>
      <sheetName val="480"/>
      <sheetName val="474"/>
      <sheetName val="472"/>
      <sheetName val="402"/>
      <sheetName val="395"/>
      <sheetName val="398"/>
      <sheetName val="360"/>
      <sheetName val="351"/>
      <sheetName val="350"/>
      <sheetName val="346"/>
      <sheetName val="334"/>
      <sheetName val="304"/>
      <sheetName val="184"/>
      <sheetName val="183"/>
      <sheetName val="181"/>
      <sheetName val="166"/>
      <sheetName val="163"/>
      <sheetName val="141"/>
      <sheetName val="191"/>
      <sheetName val="190"/>
      <sheetName val="189"/>
      <sheetName val="184,"/>
      <sheetName val="183,"/>
      <sheetName val="181,"/>
      <sheetName val="180"/>
      <sheetName val="179"/>
      <sheetName val="178"/>
      <sheetName val="177"/>
      <sheetName val="175"/>
      <sheetName val="171"/>
      <sheetName val="168"/>
      <sheetName val="167"/>
      <sheetName val="166,"/>
      <sheetName val="164,"/>
      <sheetName val="163,"/>
      <sheetName val="162"/>
      <sheetName val="161"/>
      <sheetName val="105 (2)"/>
      <sheetName val="32 (2)"/>
      <sheetName val="160"/>
      <sheetName val="140"/>
      <sheetName val="120"/>
      <sheetName val="119"/>
      <sheetName val="141,"/>
      <sheetName val="117"/>
      <sheetName val="116"/>
      <sheetName val="115"/>
      <sheetName val="110"/>
      <sheetName val="109"/>
      <sheetName val="108"/>
      <sheetName val="107"/>
      <sheetName val="106"/>
      <sheetName val="105"/>
      <sheetName val="104"/>
      <sheetName val="103"/>
      <sheetName val="102"/>
      <sheetName val="101"/>
      <sheetName val="100"/>
      <sheetName val="99"/>
      <sheetName val="98"/>
      <sheetName val="97"/>
      <sheetName val="96"/>
      <sheetName val="95"/>
      <sheetName val="94"/>
      <sheetName val="93"/>
      <sheetName val="92"/>
      <sheetName val="91"/>
      <sheetName val="90"/>
      <sheetName val="89"/>
      <sheetName val="88"/>
      <sheetName val="87"/>
      <sheetName val="86"/>
      <sheetName val="84"/>
      <sheetName val="83"/>
      <sheetName val="82"/>
      <sheetName val="81"/>
      <sheetName val="80"/>
      <sheetName val="79"/>
      <sheetName val="78"/>
      <sheetName val="77"/>
      <sheetName val="76"/>
      <sheetName val="70"/>
      <sheetName val="69"/>
      <sheetName val="68"/>
      <sheetName val="66"/>
      <sheetName val="64"/>
      <sheetName val="63"/>
      <sheetName val="62,"/>
      <sheetName val="61,"/>
      <sheetName val="59,"/>
      <sheetName val="58,"/>
      <sheetName val="57,"/>
      <sheetName val="56,"/>
      <sheetName val="54,"/>
      <sheetName val="53,"/>
      <sheetName val="52,"/>
      <sheetName val="51,"/>
      <sheetName val="50,"/>
      <sheetName val="49,"/>
      <sheetName val="48,"/>
      <sheetName val="47,"/>
      <sheetName val="46,"/>
      <sheetName val="45,"/>
      <sheetName val="44,"/>
      <sheetName val="43,"/>
      <sheetName val="42,"/>
      <sheetName val="41,"/>
      <sheetName val="40,"/>
      <sheetName val="39,"/>
      <sheetName val="38,"/>
      <sheetName val="37,"/>
      <sheetName val="36,"/>
      <sheetName val="41,,,,"/>
      <sheetName val="35,"/>
      <sheetName val="39,,,,"/>
      <sheetName val="34,"/>
      <sheetName val="33,"/>
      <sheetName val="32,"/>
      <sheetName val="36,,,,"/>
      <sheetName val="31,"/>
      <sheetName val="30,"/>
      <sheetName val="34,,,,"/>
      <sheetName val="29,"/>
      <sheetName val="28,"/>
      <sheetName val="31,,,,"/>
      <sheetName val="30,,,,"/>
      <sheetName val="29,,,,"/>
      <sheetName val="27,"/>
      <sheetName val="27,,,"/>
      <sheetName val="26,"/>
      <sheetName val="25,"/>
      <sheetName val="24,"/>
      <sheetName val="23,"/>
      <sheetName val="22,"/>
      <sheetName val="21,"/>
      <sheetName val="20,"/>
      <sheetName val="19,"/>
      <sheetName val="18,"/>
      <sheetName val="17,"/>
      <sheetName val="16,"/>
      <sheetName val="15,"/>
      <sheetName val="14,"/>
      <sheetName val="13,"/>
      <sheetName val="12,"/>
      <sheetName val="11,"/>
      <sheetName val="10,"/>
      <sheetName val="9,"/>
      <sheetName val="8,"/>
      <sheetName val="7,"/>
      <sheetName val="6,"/>
      <sheetName val="5,"/>
      <sheetName val="C1,4,7 "/>
      <sheetName val="C1,3,4"/>
      <sheetName val="652"/>
      <sheetName val="651"/>
      <sheetName val="650"/>
      <sheetName val="648"/>
      <sheetName val="647"/>
      <sheetName val="646"/>
      <sheetName val="643"/>
      <sheetName val="642"/>
      <sheetName val="640"/>
      <sheetName val="639"/>
      <sheetName val="626"/>
      <sheetName val="624"/>
      <sheetName val="623"/>
      <sheetName val="614"/>
      <sheetName val="613"/>
      <sheetName val="612"/>
      <sheetName val="610"/>
      <sheetName val="609"/>
      <sheetName val="608"/>
      <sheetName val="606"/>
      <sheetName val="605"/>
      <sheetName val="604"/>
      <sheetName val="603"/>
      <sheetName val="602"/>
      <sheetName val="601"/>
      <sheetName val="600"/>
      <sheetName val="599"/>
      <sheetName val="598"/>
      <sheetName val="597"/>
      <sheetName val="596"/>
      <sheetName val="594"/>
      <sheetName val="593"/>
      <sheetName val="592"/>
      <sheetName val="589"/>
      <sheetName val="588"/>
      <sheetName val="587"/>
      <sheetName val="586"/>
      <sheetName val="585"/>
      <sheetName val="579"/>
      <sheetName val="578"/>
      <sheetName val="573"/>
      <sheetName val="571"/>
      <sheetName val="566"/>
      <sheetName val="561"/>
      <sheetName val="560"/>
      <sheetName val="559"/>
      <sheetName val="558"/>
      <sheetName val="557"/>
      <sheetName val="555"/>
      <sheetName val="554"/>
      <sheetName val="553"/>
      <sheetName val="552"/>
      <sheetName val="551"/>
      <sheetName val="550"/>
      <sheetName val="549"/>
      <sheetName val="548"/>
      <sheetName val="546"/>
      <sheetName val="545"/>
      <sheetName val="544"/>
      <sheetName val="543"/>
      <sheetName val="542"/>
      <sheetName val="541"/>
      <sheetName val="540"/>
      <sheetName val="539"/>
      <sheetName val="538"/>
      <sheetName val="537"/>
      <sheetName val="536"/>
      <sheetName val="535"/>
      <sheetName val="534"/>
      <sheetName val="533"/>
      <sheetName val="532"/>
      <sheetName val="531"/>
      <sheetName val="530"/>
      <sheetName val="529"/>
      <sheetName val="527"/>
      <sheetName val="526"/>
      <sheetName val="522"/>
      <sheetName val="521"/>
      <sheetName val="519"/>
      <sheetName val="520"/>
      <sheetName val="518"/>
      <sheetName val="516"/>
      <sheetName val="515"/>
      <sheetName val="514"/>
      <sheetName val="513"/>
      <sheetName val="511"/>
      <sheetName val="509"/>
      <sheetName val="508"/>
      <sheetName val="507"/>
      <sheetName val="506"/>
      <sheetName val="505"/>
      <sheetName val="504"/>
      <sheetName val="503"/>
      <sheetName val="502"/>
      <sheetName val="501"/>
      <sheetName val="499"/>
      <sheetName val="492"/>
      <sheetName val="490"/>
      <sheetName val="488"/>
      <sheetName val="487"/>
      <sheetName val="486"/>
      <sheetName val="485"/>
      <sheetName val="483"/>
      <sheetName val="482"/>
      <sheetName val="481"/>
      <sheetName val="479"/>
      <sheetName val="478"/>
      <sheetName val="477"/>
      <sheetName val="ELDORADO"/>
      <sheetName val="NQS2"/>
      <sheetName val="NQS3"/>
      <sheetName val="Porce3"/>
      <sheetName val="Mina"/>
      <sheetName val="Wilches"/>
      <sheetName val="Frontino"/>
      <sheetName val="Villavicencio"/>
      <sheetName val="Totoró"/>
      <sheetName val="Palmas"/>
      <sheetName val="PalmasResumen"/>
      <sheetName val="Mocoa"/>
      <sheetName val="Mocoa131"/>
      <sheetName val="Icein"/>
      <sheetName val="YOLOMBO2002-3"/>
      <sheetName val="ResumenyoL"/>
      <sheetName val="Isnos"/>
      <sheetName val="Arboletes1"/>
      <sheetName val="Arboletes"/>
      <sheetName val="Manizales"/>
      <sheetName val="VIAS CESAR"/>
      <sheetName val="MIEL"/>
      <sheetName val="TRASMILENIO"/>
      <sheetName val="SAN ROQUE"/>
      <sheetName val="STA ROSA"/>
      <sheetName val="SUAZA1"/>
      <sheetName val="IBAGUE"/>
      <sheetName val="SUAZA2"/>
      <sheetName val="YOLOMBO"/>
      <sheetName val="IBAGUElinea2001"/>
      <sheetName val="ELECTRICO"/>
      <sheetName val="Vuelta"/>
      <sheetName val="ACCIDENTALIDAD"/>
      <sheetName val="ACC.EJECUTIVO"/>
      <sheetName val="ACC.EJECUTIVO-OCT-02"/>
      <sheetName val="EJEC-AGO-2002"/>
      <sheetName val="TITULOS"/>
      <sheetName val="necesidades de la via"/>
      <sheetName val="0+900"/>
      <sheetName val="3+250"/>
      <sheetName val="3+820"/>
      <sheetName val="5+440 RÍO SECO"/>
      <sheetName val="8+000"/>
      <sheetName val="10+700"/>
      <sheetName val="13+030"/>
      <sheetName val="13+050"/>
      <sheetName val="13+600"/>
      <sheetName val="13+950"/>
      <sheetName val="14+400"/>
      <sheetName val="15+050"/>
      <sheetName val="17+100"/>
      <sheetName val="20+000"/>
      <sheetName val="20+600"/>
      <sheetName val="21+100 "/>
      <sheetName val="23+100"/>
      <sheetName val="25+520"/>
      <sheetName val="28+000"/>
      <sheetName val="28+300"/>
      <sheetName val="31+250 PTE. GUADUALITO"/>
      <sheetName val="31+580 P. GUADUAL"/>
      <sheetName val="34+ 270"/>
      <sheetName val="36+380 "/>
      <sheetName val="36+500"/>
      <sheetName val="37+350"/>
      <sheetName val="39+400"/>
      <sheetName val="42+900"/>
      <sheetName val="43+300"/>
      <sheetName val="44+400"/>
      <sheetName val="44+700"/>
      <sheetName val="44+800"/>
      <sheetName val="46+000"/>
      <sheetName val="46+100"/>
      <sheetName val="46+800"/>
      <sheetName val="47+000"/>
      <sheetName val="49+500"/>
      <sheetName val="50+000"/>
      <sheetName val="50+500"/>
      <sheetName val="51+150"/>
      <sheetName val="51+750"/>
      <sheetName val="53+000"/>
      <sheetName val="53+290"/>
      <sheetName val="54+900"/>
      <sheetName val="55+100"/>
      <sheetName val="56+020"/>
      <sheetName val="56+950"/>
      <sheetName val="57+000"/>
      <sheetName val="57+100"/>
      <sheetName val="62+636"/>
      <sheetName val="64+100"/>
      <sheetName val="64+110 P. GUADUAS II"/>
      <sheetName val="64+180 P. GUADUAS I"/>
      <sheetName val="64+820 P. QUEBRADA CUNE"/>
      <sheetName val="65+000"/>
      <sheetName val="65+300"/>
      <sheetName val="65+700"/>
      <sheetName val="65+770"/>
      <sheetName val="66+000"/>
      <sheetName val="66+370"/>
      <sheetName val="68+150"/>
      <sheetName val="66+480 PUENTE VARIANTE 2"/>
      <sheetName val="FRESADO 68 - 114"/>
      <sheetName val="68+370 P. FÉRREO "/>
      <sheetName val="68+520 P. GUANÁBANO"/>
      <sheetName val="69+030 RÍO VILLETA"/>
      <sheetName val="Villeta centro"/>
      <sheetName val="69+450"/>
      <sheetName val="71+480"/>
      <sheetName val="72+1020 LA MARÍA"/>
      <sheetName val="74+100"/>
      <sheetName val="76+800"/>
      <sheetName val="77+200"/>
      <sheetName val="78+400"/>
      <sheetName val="78+450"/>
      <sheetName val="78-90"/>
      <sheetName val="78+600 EL ZANCUDO"/>
      <sheetName val="79+400"/>
      <sheetName val="79+500"/>
      <sheetName val="80+970"/>
      <sheetName val="81+050"/>
      <sheetName val="81+650 LA HONDA"/>
      <sheetName val="82+200"/>
      <sheetName val="83+230 QDA. NAUTATÁ"/>
      <sheetName val="83+600"/>
      <sheetName val="83+700"/>
      <sheetName val="86+000"/>
      <sheetName val="86+220 PUENTE AZUL"/>
      <sheetName val="86+600 PUENTE HILA"/>
      <sheetName val="89+300-92+00"/>
      <sheetName val="90+000"/>
      <sheetName val="92+900"/>
      <sheetName val="93+150"/>
      <sheetName val="96+200"/>
      <sheetName val="97+800"/>
      <sheetName val="98+000"/>
      <sheetName val="98+800"/>
      <sheetName val="100+100"/>
      <sheetName val="100+900"/>
      <sheetName val="101+800 QDA. EL CHUSCAL"/>
      <sheetName val="102+740"/>
      <sheetName val="105+480"/>
      <sheetName val="108+500"/>
      <sheetName val="109+400"/>
      <sheetName val="FRESADO 68- 114"/>
      <sheetName val="REMOCION DERRUMBES 68 -  114"/>
      <sheetName val="DESARENADORES 68-114 "/>
      <sheetName val="Lineas de demarcacion 68-11 "/>
      <sheetName val="REALCE BORDILLOS 68-114 "/>
      <sheetName val="PARCHEO 68-114."/>
      <sheetName val="DESTAPE ALCANTARILLAS 000-1 "/>
      <sheetName val="tachas reflectivas 68-114."/>
      <sheetName val="pinmuros 68+114."/>
      <sheetName val="CUNETAS 68-114 "/>
      <sheetName val="DEFENSAS METALICAS 68-114."/>
      <sheetName val="SEÑALIZACIÓN"/>
      <sheetName val="REFERENCICACIÓN VIAL "/>
      <sheetName val="HUNDIMIENTOS"/>
      <sheetName val="REMOCION DERRUMBES"/>
      <sheetName val="DESARENADORES 68-114"/>
      <sheetName val="demarcacion"/>
      <sheetName val="tachas"/>
      <sheetName val="REALCE BORDILLOS 68-114"/>
      <sheetName val="PARCHEO 68-114"/>
      <sheetName val="DESTAPE ALCANTARILLAS 000-114"/>
      <sheetName val="pinmuros 68+114"/>
      <sheetName val="CUNETAS 68-114"/>
      <sheetName val="SEÑALI 68-114"/>
      <sheetName val="DEFENSAS METALICAS 68-114"/>
      <sheetName val="REFERENCICACIÓN VIAL"/>
      <sheetName val="OJO¡¡¡¡¡¡¡¡¡"/>
      <sheetName val="Empradización"/>
      <sheetName val="Imprimación"/>
      <sheetName val="juntas de expansion"/>
      <sheetName val="NEOPRENO"/>
      <sheetName val="Hincado de rieles"/>
      <sheetName val="Pintura muros y cabezotes"/>
      <sheetName val="Suministro e instal rieles"/>
      <sheetName val="Drenes PVC 4 pulg"/>
      <sheetName val="SELLOS PARA JUNTAS DE PUENTES"/>
      <sheetName val="Sello de grietas de concreto"/>
      <sheetName val="Tubería PVC 4 pulg"/>
      <sheetName val="CAPTAFARO"/>
      <sheetName val="SECCIÓN FINAL"/>
      <sheetName val="DEFENSA METÁLICA"/>
      <sheetName val="Postes de kilometraje"/>
      <sheetName val="REMOCIÓN DE DERRUMBES"/>
      <sheetName val="Mant. Postes de kilometraje"/>
      <sheetName val="PU201P,1"/>
      <sheetName val="PU 201,3 "/>
      <sheetName val="PU210,2"/>
      <sheetName val="PU211P.1"/>
      <sheetName val="PU211P,1"/>
      <sheetName val="PU211P.2"/>
      <sheetName val="201p.3"/>
      <sheetName val="201P3qc"/>
      <sheetName val="PU310"/>
      <sheetName val="PU311P,5"/>
      <sheetName val="PU 320,1"/>
      <sheetName val="PU330,1 "/>
      <sheetName val="PU413"/>
      <sheetName val="PU450P,1"/>
      <sheetName val="UNIT REALES"/>
      <sheetName val="Contratos"/>
      <sheetName val="CANT OBRA"/>
      <sheetName val="CUADRO RESUM"/>
      <sheetName val="CUADRO RESUM FALTANTE"/>
      <sheetName val="aCCIDENTES%20DE%201995%20-%2019"/>
      <sheetName val="CANT OBRA Y PRESUPUESTO 6205"/>
      <sheetName val="BARBOSA CISNEROS formato inv"/>
      <sheetName val="BARBOSA CISNEROS"/>
      <sheetName val="CANT OBRA Y PRESUPUESTO 6206"/>
      <sheetName val="CRUCE CISNEROS formato inv"/>
      <sheetName val="CRUCE CISNEROS "/>
      <sheetName val="Densidades"/>
      <sheetName val="201.12P"/>
      <sheetName val="201.14 (2)"/>
      <sheetName val="211.1P"/>
      <sheetName val="231.1"/>
      <sheetName val="232.1p"/>
      <sheetName val="342.1"/>
      <sheetName val="414,5"/>
      <sheetName val="440.1COMPRADA"/>
      <sheetName val="440.2COMPRADA"/>
      <sheetName val="440.3COMPRADA"/>
      <sheetName val="441.1COMPRADA"/>
      <sheetName val="441.2COMPRADA"/>
      <sheetName val="441.3COMPRADA"/>
      <sheetName val="450.1P COMPRADA"/>
      <sheetName val="450.2comprada"/>
      <sheetName val="450.3 COMPRADA"/>
      <sheetName val="450.4"/>
      <sheetName val="450.6"/>
      <sheetName val="450.7"/>
      <sheetName val="450.8"/>
      <sheetName val="451.1 (2)"/>
      <sheetName val="451.1 COMPRADA"/>
      <sheetName val="451.2 COMPRADA"/>
      <sheetName val="451.3 COMPRADA "/>
      <sheetName val="451.4"/>
      <sheetName val="452.1COMPRADA"/>
      <sheetName val="452.2COMPRADA "/>
      <sheetName val="452.3COMPRADA"/>
      <sheetName val="452.4COMPRADA"/>
      <sheetName val="453,1"/>
      <sheetName val="460,1"/>
      <sheetName val="461P"/>
      <sheetName val="462.1"/>
      <sheetName val="462.2"/>
      <sheetName val="464,1"/>
      <sheetName val="464,2"/>
      <sheetName val="464,3"/>
      <sheetName val="464,4"/>
      <sheetName val="465,1"/>
      <sheetName val="466,1"/>
      <sheetName val="466,2"/>
      <sheetName val="680.2 "/>
      <sheetName val="682 "/>
      <sheetName val="690"/>
      <sheetName val="700.1 "/>
      <sheetName val="700.2 "/>
      <sheetName val="710.1 "/>
      <sheetName val="710.2 "/>
      <sheetName val="710.3 "/>
      <sheetName val="710.4 "/>
      <sheetName val="621.1P5"/>
      <sheetName val="621.7P"/>
      <sheetName val="623.1"/>
      <sheetName val="623.2"/>
      <sheetName val="630.6p"/>
      <sheetName val="631.1"/>
      <sheetName val="632.1P"/>
      <sheetName val="641.2"/>
      <sheetName val="642.2 JUNTA JEENE"/>
      <sheetName val="650.3 "/>
      <sheetName val="650.4 "/>
      <sheetName val="660.2 "/>
      <sheetName val="660.3 "/>
      <sheetName val="661 TIPO2 "/>
      <sheetName val="661 OTRO "/>
      <sheetName val="662.1 "/>
      <sheetName val="670.2 "/>
      <sheetName val="671.2 "/>
      <sheetName val="673.1 "/>
      <sheetName val="673.2 "/>
      <sheetName val="673.2p"/>
      <sheetName val="674.2"/>
      <sheetName val="680.1 "/>
      <sheetName val="731.1 "/>
      <sheetName val="741.1P1 "/>
      <sheetName val="741.1P2"/>
      <sheetName val="741.1P3"/>
      <sheetName val="801.1"/>
      <sheetName val="801.2"/>
      <sheetName val="801.3"/>
      <sheetName val="801.4"/>
      <sheetName val="801.5"/>
      <sheetName val="801.6"/>
      <sheetName val="801.7"/>
      <sheetName val="811.1 P1"/>
      <sheetName val="811.1 P2"/>
      <sheetName val="811.1P3"/>
      <sheetName val="811.1P4"/>
      <sheetName val="811.1P5"/>
      <sheetName val="811.1P6"/>
      <sheetName val="811.1P7"/>
      <sheetName val="811.1P8"/>
      <sheetName val="811.1P9"/>
      <sheetName val="811.1P10"/>
      <sheetName val="811.1P11"/>
      <sheetName val="811.1P12"/>
      <sheetName val="811.1P13"/>
      <sheetName val="811.1P14"/>
      <sheetName val="811.1P15"/>
      <sheetName val="matrix"/>
      <sheetName val="200,1"/>
      <sheetName val="200,2"/>
      <sheetName val="201,1"/>
      <sheetName val="201,2"/>
      <sheetName val="201,3"/>
      <sheetName val="201,4"/>
      <sheetName val="201,5"/>
      <sheetName val="201,6"/>
      <sheetName val="201,7"/>
      <sheetName val="201,8"/>
      <sheetName val="201,9"/>
      <sheetName val="201,11"/>
      <sheetName val="201,12"/>
      <sheetName val="201,15"/>
      <sheetName val="201,16"/>
      <sheetName val="232,1"/>
      <sheetName val="312.1"/>
      <sheetName val="312.2"/>
      <sheetName val="416,2P"/>
      <sheetName val="432,1"/>
      <sheetName val="432,2"/>
      <sheetName val="451. 1P"/>
      <sheetName val="460.1"/>
      <sheetName val="460,2"/>
      <sheetName val="CLASE C"/>
      <sheetName val="632,1"/>
      <sheetName val="661.1 TIPO I"/>
      <sheetName val="681,1"/>
      <sheetName val="682,1"/>
      <sheetName val="730,1P"/>
      <sheetName val="Comentarios"/>
      <sheetName val="1, ferrogard"/>
      <sheetName val="2, SUM APLIC RECUBRIMIENTO  SI"/>
      <sheetName val="perforacion anclajes 1"/>
      <sheetName val="perforacion anclajes 7"/>
      <sheetName val="perforacion anclajes 3"/>
      <sheetName val="perforacion anclajes 5"/>
      <sheetName val="puente de adherencia concretos"/>
      <sheetName val="RECUPER LOSA PISO CONCREGROUT "/>
      <sheetName val="INHIBIDOR CORROSION TIPO emaco"/>
      <sheetName val="DEFENSAS METALICAS"/>
      <sheetName val="PINTURA DE TRAFICO"/>
      <sheetName val="ANCLAJES Y PLACAS APOYO TENSION"/>
      <sheetName val="desviador cables tensionamiento"/>
      <sheetName val="TUBO RDE"/>
      <sheetName val="manejo de rio"/>
      <sheetName val="excavacion sin clasificar"/>
      <sheetName val="geotextil"/>
      <sheetName val="material filtrant"/>
      <sheetName val=" APU barandas 58,78 kg-ml"/>
      <sheetName val="baranda ptes meta 20ene10"/>
      <sheetName val="peso barandas meta "/>
      <sheetName val="GEOCOLCHON"/>
      <sheetName val="MENSULAS y topes sismicos"/>
      <sheetName val="ESPECIFICACIONES"/>
      <sheetName val="PPTO. OFICIAL"/>
      <sheetName val="V-01 ENERO 9 DE 2008"/>
      <sheetName val="PROPUESTA CISM-GTE-02-08"/>
      <sheetName val="Precio-peso-ml barandas"/>
      <sheetName val="BARANDA VENTANA I-II-CASA MAQ"/>
      <sheetName val="BARANDA CAPTACION"/>
      <sheetName val="BARANDA DESCARGA"/>
      <sheetName val="TAB.DE CONT."/>
      <sheetName val="PORTADA No.1"/>
      <sheetName val="CARRETERAS"/>
      <sheetName val="GENER.CUAD.No.1"/>
      <sheetName val="CUMP.% CUAD.No.2"/>
      <sheetName val="EST.RED C.V. CUAD.No.3"/>
      <sheetName val="GRAF No.1 EST.RED C,VISUAL"/>
      <sheetName val="TORT.EST.VIA C.V. GRAF. No.2"/>
      <sheetName val="EST.RED C.T.CUAD. No.4"/>
      <sheetName val="No.5 NEC.PREV"/>
      <sheetName val="GRAF No.1 EST.RED C,TECNICO"/>
      <sheetName val="TORTAS EST.RED C.T.GRA.No.4"/>
      <sheetName val="EST. RED Y SIT. CRI MAPA No.1 "/>
      <sheetName val="No.6 NEC.CRIT"/>
      <sheetName val="No.7 NECPREV"/>
      <sheetName val="No.7A NECCRITICAS"/>
      <sheetName val="CUAD.No.8 INF. EMER."/>
      <sheetName val="CUAD. No.9 PTES"/>
      <sheetName val="No.10 NECPTES"/>
      <sheetName val="No.10A NECPTES"/>
      <sheetName val="CUAD. No.11 PONTONES"/>
      <sheetName val="CUAD. Nº 12 NEC. PONTONES"/>
      <sheetName val="No.12A NECPONTONES"/>
      <sheetName val="CUAD. No.13 TUNELES "/>
      <sheetName val="CUAD. No.14 NEC TÚNELES "/>
      <sheetName val="CUAD. No.15 SEÑAL VER "/>
      <sheetName val="CUAD. No.16 SEÑAL HOR"/>
      <sheetName val="CUAD. No. 17 ACCID. "/>
      <sheetName val="CUAD. No.18 DEFENSA VIAS "/>
      <sheetName val="CUAD. No.19 SEGUIMIENTO FUN"/>
      <sheetName val="CUAD. No.20 FICHA CUANT."/>
      <sheetName val="CUAD. No.21 FICHA CUAL"/>
      <sheetName val="CUAD. No.22 FICHAS CUANT. MICRO"/>
      <sheetName val="CUAD. No.23 FICHA CUAL. MICRO"/>
      <sheetName val="CUAD. No.24 INTER. CONTRA"/>
      <sheetName val="FOTOS"/>
      <sheetName val="PRENSA"/>
      <sheetName val="COMENT."/>
      <sheetName val="Programa de trabajo e Invers"/>
      <sheetName val="ESTADO VÍA-CRIT.TECNICO"/>
      <sheetName val="CALIFICACIÓN"/>
      <sheetName val="DAÑOS 8002"/>
      <sheetName val="DAÑOS 4313 "/>
      <sheetName val="DAÑOS 7805"/>
      <sheetName val="DAÑOS 80MG01"/>
      <sheetName val="INVENT.ALC-CUNETAS 8002"/>
      <sheetName val="INV.ALC-CUNET 4313 - 7805"/>
      <sheetName val="INVENT.ALC-CUNET 80MG01"/>
      <sheetName val="SEÑAL VERTICAL 8002"/>
      <sheetName val="SEÑAL VERTICAL 4313"/>
      <sheetName val="SEÑAL VERTICAL 80MG01"/>
      <sheetName val="SEÑAL HORIZONTAL 8002"/>
      <sheetName val="SEÑAL HORIZONTAL 4313"/>
      <sheetName val="SEÑAL HORIZONTAL 80MG01"/>
      <sheetName val="XXXXX"/>
      <sheetName val="110.1 P"/>
      <sheetName val="110.2 P"/>
      <sheetName val="201.1P-201.5P"/>
      <sheetName val="201.2P"/>
      <sheetName val="210.2 SIN EXPLO"/>
      <sheetName val="211.1.P1"/>
      <sheetName val="211P.2"/>
      <sheetName val="311P4"/>
      <sheetName val="312.3"/>
      <sheetName val="312.4"/>
      <sheetName val="320.1P"/>
      <sheetName val="320.2P"/>
      <sheetName val="342P"/>
      <sheetName val="343.P"/>
      <sheetName val="441.1 PLANTA"/>
      <sheetName val="441.2 PLANTA"/>
      <sheetName val="441.1 COMPRADA"/>
      <sheetName val="441.2 COMPRADA"/>
      <sheetName val="441.3 COMPRADA "/>
      <sheetName val="441.4 COMPRADA"/>
      <sheetName val="450.1.1 COMPRADA"/>
      <sheetName val="450.1.2 COMPRADA"/>
      <sheetName val="450.1 COMPRADA"/>
      <sheetName val="450.2 COMPRADA"/>
      <sheetName val="MDC-0 COMPRADA"/>
      <sheetName val="450.1 PLANTA"/>
      <sheetName val="450.2 PLANTA"/>
      <sheetName val="450.3 PLANTA"/>
      <sheetName val="451.1 PLANTA"/>
      <sheetName val="451.3 PLANTA"/>
      <sheetName val="451.2 COMPRADA "/>
      <sheetName val="451.3 COMPRADA  "/>
      <sheetName val="452.1 COMPRADA"/>
      <sheetName val="452.2 COMPRADA"/>
      <sheetName val="452.3 COMPRADA"/>
      <sheetName val="452.4 COMPRADA"/>
      <sheetName val="452.1 PLANTA"/>
      <sheetName val="452.2 PLANTA"/>
      <sheetName val="452.3 PLANTA"/>
      <sheetName val="452.4 PLANTA"/>
      <sheetName val="460.1 M3"/>
      <sheetName val="460P M3"/>
      <sheetName val="462P MDC-0"/>
      <sheetName val="464.4"/>
      <sheetName val="466.2"/>
      <sheetName val="504P"/>
      <sheetName val="622.6P PILOTE DE MADERA"/>
      <sheetName val="620.1P"/>
      <sheetName val="620.4P.1"/>
      <sheetName val="620.4P.2"/>
      <sheetName val="621,1P1"/>
      <sheetName val="622.1P"/>
      <sheetName val="640P"/>
      <sheetName val="673.4P"/>
      <sheetName val="700P"/>
      <sheetName val="710.1.1 (2)"/>
      <sheetName val="710.1.5"/>
      <sheetName val="900.3P1"/>
      <sheetName val="900.3P2"/>
      <sheetName val="900.3P3"/>
      <sheetName val="MURO GEOTEXTIL"/>
      <sheetName val="683P1"/>
      <sheetName val="ESTOPEROLE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CN-01"/>
      <sheetName val="SEMAFORO 55CN-03"/>
      <sheetName val="SEMAFORO 56-07"/>
      <sheetName val="TORTA EST. VIAS "/>
      <sheetName val="EST. VIAS"/>
      <sheetName val="MAPA EST RED"/>
      <sheetName val="NECESIDAD VIA"/>
      <sheetName val="Necesidades cr."/>
      <sheetName val="SITIOS CRITICOS"/>
      <sheetName val="CANT OBRA C-G"/>
      <sheetName val="CANT OBRA B-T"/>
      <sheetName val="CANT OBRA S-B"/>
      <sheetName val="INF. EMERGENCIAS"/>
      <sheetName val="PUENTES"/>
      <sheetName val="NEC PTES"/>
      <sheetName val="PONTONES"/>
      <sheetName val="señal v"/>
      <sheetName val="señal H"/>
      <sheetName val="ACCIDENTALIDAD NOV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precios-básicos2002"/>
      <sheetName val="UNITARIO"/>
      <sheetName val="lecho rio"/>
      <sheetName val="Análisis de precios"/>
      <sheetName val="Remo. derr."/>
      <sheetName val="Limp. mec. Alcant."/>
      <sheetName val="XXXXXX"/>
      <sheetName val="NECESIDADES PREVENTIVAS"/>
      <sheetName val="NECESIDADES CRITICAS"/>
      <sheetName val="CANTIDADES DE OBRA 5607 "/>
      <sheetName val="CANTIDADES DE OBRA 55CN03"/>
      <sheetName val="CANTIDADES DE OBRA 4006A"/>
      <sheetName val="CANTIDADES DE OBRA 55CN01"/>
      <sheetName val="CANTIDADES DE OBRA 40CNA"/>
      <sheetName val="CANTIDADES DE OBRA 40CNB"/>
      <sheetName val="CANTIDADES DE OBRA 40CN01"/>
      <sheetName val="CANTIDADES DE OBRA 45A04"/>
      <sheetName val="CANTIDADES DE OBRA 50CN03"/>
      <sheetName val="CANTIDADES DE OBRA 5009"/>
      <sheetName val="PRESUPUEST0"/>
      <sheetName val="340.P"/>
      <sheetName val="441.1 "/>
      <sheetName val="451.4 "/>
      <sheetName val="464.1 "/>
      <sheetName val="464.1P"/>
      <sheetName val="701 P"/>
      <sheetName val="820P1"/>
      <sheetName val="presupuesto necesidades vias ma"/>
      <sheetName val="PORTADA "/>
      <sheetName val="5008 trim"/>
      <sheetName val="CANT CRI SIN diseño 50 08 "/>
      <sheetName val="201.5"/>
      <sheetName val="201.6"/>
      <sheetName val="201.18"/>
      <sheetName val="201.19"/>
      <sheetName val="201.20"/>
      <sheetName val="203.1"/>
      <sheetName val="203.2"/>
      <sheetName val="203.3"/>
      <sheetName val="203.4"/>
      <sheetName val="203.5"/>
      <sheetName val="203.6"/>
      <sheetName val="203.7"/>
      <sheetName val="203.8"/>
      <sheetName val="203.9"/>
      <sheetName val="203.10"/>
      <sheetName val="203.11"/>
      <sheetName val="203.12"/>
      <sheetName val="223.1"/>
      <sheetName val="223.2"/>
      <sheetName val="223.3.1"/>
      <sheetName val="223.3.2"/>
      <sheetName val="223.3.3"/>
      <sheetName val="233.1"/>
      <sheetName val="233.10"/>
      <sheetName val="235.1"/>
      <sheetName val="235.10"/>
      <sheetName val="235.11"/>
      <sheetName val="236.1"/>
      <sheetName val="236.10"/>
      <sheetName val="236.11"/>
      <sheetName val="320.3"/>
      <sheetName val="320.4"/>
      <sheetName val="320.5"/>
      <sheetName val="320.6"/>
      <sheetName val="330.3"/>
      <sheetName val="330.4"/>
      <sheetName val="330.5"/>
      <sheetName val="330.6"/>
      <sheetName val="350.1"/>
      <sheetName val="350.2"/>
      <sheetName val="350.3"/>
      <sheetName val="350.4"/>
      <sheetName val="350.10"/>
      <sheetName val="350.11"/>
      <sheetName val="350.12"/>
      <sheetName val="350.13"/>
      <sheetName val="350.14"/>
      <sheetName val="351.1"/>
      <sheetName val="351.2"/>
      <sheetName val="351.10"/>
      <sheetName val="351.11"/>
      <sheetName val="351.12"/>
      <sheetName val="410.3"/>
      <sheetName val="411.4"/>
      <sheetName val="413.1"/>
      <sheetName val="413.2"/>
      <sheetName val="413.3"/>
      <sheetName val="414.6"/>
      <sheetName val="420.3"/>
      <sheetName val="450.2 P"/>
      <sheetName val="450.4P"/>
      <sheetName val="450.5P"/>
      <sheetName val="450.6P"/>
      <sheetName val="450.7P"/>
      <sheetName val="450.8P"/>
      <sheetName val="450.10 "/>
      <sheetName val="450.10P"/>
      <sheetName val="450.11"/>
      <sheetName val="450.11P"/>
      <sheetName val="450.12"/>
      <sheetName val="450.12P"/>
      <sheetName val="451.3P "/>
      <sheetName val="462.2.1"/>
      <sheetName val="462.2.2"/>
      <sheetName val="465.2"/>
      <sheetName val="500.2"/>
      <sheetName val="501.10"/>
      <sheetName val="501.20"/>
      <sheetName val="505.1"/>
      <sheetName val="600.1.1"/>
      <sheetName val="600.2.1"/>
      <sheetName val="600.2.2"/>
      <sheetName val="600.2.3"/>
      <sheetName val="600.2.4"/>
      <sheetName val="610.3"/>
      <sheetName val="610.4"/>
      <sheetName val="610.5"/>
      <sheetName val="610.6"/>
      <sheetName val="610.7"/>
      <sheetName val="621.7"/>
      <sheetName val="663.1"/>
      <sheetName val="670.3"/>
      <sheetName val="670.4"/>
      <sheetName val="670.5"/>
      <sheetName val="671.4"/>
      <sheetName val="672.2"/>
      <sheetName val="672.3"/>
      <sheetName val="672.4"/>
      <sheetName val="673.1.1"/>
      <sheetName val="673.1.2"/>
      <sheetName val="681.2"/>
      <sheetName val="681.3"/>
      <sheetName val="681.4"/>
      <sheetName val="682.2"/>
      <sheetName val="682.3"/>
      <sheetName val="682.4"/>
      <sheetName val="683.1"/>
      <sheetName val="683.2"/>
      <sheetName val="683.3"/>
      <sheetName val="683.4"/>
      <sheetName val="683.5"/>
      <sheetName val="730.4"/>
      <sheetName val="741.1"/>
      <sheetName val="802.1"/>
      <sheetName val="802.2"/>
      <sheetName val="802.3"/>
      <sheetName val="802.4"/>
      <sheetName val="802.5"/>
      <sheetName val="802.6"/>
      <sheetName val="802.7"/>
      <sheetName val="802.8"/>
      <sheetName val="811.2"/>
      <sheetName val="820.1"/>
      <sheetName val="20-23"/>
      <sheetName val="APU201,3"/>
      <sheetName val="PU600P.1"/>
      <sheetName val="PU630,5"/>
      <sheetName val="PU640,3"/>
      <sheetName val="PU610,1"/>
      <sheetName val="PU681,1"/>
      <sheetName val="$ PR20 al PR23"/>
      <sheetName val="TABLA CONTENIDO"/>
      <sheetName val="GENERALIDADES"/>
      <sheetName val="ESTADO RED VIS"/>
      <sheetName val="SEMAFORO VIS 5008"/>
      <sheetName val="SEMAFORO VIS 50CN01"/>
      <sheetName val="SEMAFORO VIS 5604"/>
      <sheetName val="SEMAFORO VIS 5008A"/>
      <sheetName val="SEMAFORO VIS 5008B"/>
      <sheetName val="TORTA EST. VIAS VIS 5008"/>
      <sheetName val="TORTA EST. VIAS VIS 50CN01"/>
      <sheetName val="TORTA EST. VIAS VIS 5604"/>
      <sheetName val="TORTA EST. VIAS VIS 5008A"/>
      <sheetName val="TORTA EST. VIAS VIS 5008B"/>
      <sheetName val="ESTADO RED TEC 5008"/>
      <sheetName val="ESTADO RED TEC 50CN01"/>
      <sheetName val="ESTADO RED TEC 5604"/>
      <sheetName val="ESTADO RED TEC 5008A"/>
      <sheetName val="ESTADO RED TEC 5008B"/>
      <sheetName val="SEMAFORO TEC 5008"/>
      <sheetName val="SEMAFORO TEC 50CN01"/>
      <sheetName val="SEMAFORO TEC 5604"/>
      <sheetName val="SEMAFORO TEC 5008A"/>
      <sheetName val="SEMAFORO TEC 5008B"/>
      <sheetName val="TORTA EST. VIAS TEC 5008"/>
      <sheetName val="TORTA EST. VIAS TEC 50CN01"/>
      <sheetName val="TORTA EST. VIAS TEC 5604"/>
      <sheetName val="TORTA EST. VIAS TEC 5008A"/>
      <sheetName val="TORTA EST. VIAS TEC 5008B"/>
      <sheetName val="MAPA EST RED 5008 "/>
      <sheetName val="MAPA EST RED 50CN01"/>
      <sheetName val="MAPA EST RED 5604"/>
      <sheetName val="MAPA EST RED 5008A"/>
      <sheetName val="MAPA EST RED 5008B"/>
      <sheetName val="CANT OBRA VIA 5008"/>
      <sheetName val="CANT OBRA VIA 50CN01"/>
      <sheetName val="CANT OBRA VIA 5604"/>
      <sheetName val="CANT OBRA VIA 5008A"/>
      <sheetName val="CANT OBRA VIA 5008B"/>
      <sheetName val="CANT OBRA 5008 "/>
      <sheetName val="CANT OBRA 50CN01"/>
      <sheetName val="CANT OBRA 5604"/>
      <sheetName val="CANT OBRA 5008A"/>
      <sheetName val="CANT OBRA 5008  (2)"/>
      <sheetName val="CANT OBRA 5008  (3)"/>
      <sheetName val="TUNELES"/>
      <sheetName val="NECESIDADES EN TÚNELES"/>
      <sheetName val="Señalización Vertical"/>
      <sheetName val="Señalización Horizontal"/>
      <sheetName val="INTERVENTORIA DE CONTRATOS"/>
      <sheetName val="FOTOG"/>
      <sheetName val="FOT.sitios criticos "/>
      <sheetName val="FOT-TRAB MICROS"/>
      <sheetName val="FOT ESTADVIAS"/>
      <sheetName val="PRENSA 1"/>
      <sheetName val="CAPACITACION MICRO"/>
      <sheetName val="CD"/>
      <sheetName val="TABLA CONTENIDO (2)"/>
      <sheetName val="C2 CUMPLIMIENTO % "/>
      <sheetName val="Estado RED TEC 5604 PAVIMENTO"/>
      <sheetName val="Estado RED TEC 5604 AFIRMADO"/>
      <sheetName val="FOT ABRIL"/>
      <sheetName val="FOT MAYO "/>
      <sheetName val="FOT JUNIO"/>
      <sheetName val="COMENTARIOS  "/>
      <sheetName val="CAPACITACION MICROEMPRESAS"/>
      <sheetName val="Estado Resumen 5604PAVIMENTO"/>
      <sheetName val="Vía 5604 Pavimentada"/>
      <sheetName val="Estado Resumen 5604 AFIRMADO"/>
      <sheetName val="Vía_NoPavimentada"/>
      <sheetName val="Vía 50NC01 Pavimentada"/>
      <sheetName val="Vía_50NC01 NoPavimentada"/>
      <sheetName val="Vía_"/>
      <sheetName val="FOT JULIO"/>
      <sheetName val="FOT AGOSTO "/>
      <sheetName val="FOT SEPTIEMBRE"/>
      <sheetName val="CAPACITA MICROEMPRESAS JULIO"/>
      <sheetName val="CAPACITA MICROEMPRESAS AGOSTO"/>
      <sheetName val="CAPACITA MICROEMPRESAS SEPTBRE"/>
      <sheetName val="PU450P,1 (tapada huecos)"/>
      <sheetName val="PU450P,2"/>
      <sheetName val="PU460"/>
      <sheetName val="PU460 Parcheo"/>
      <sheetName val="PU500"/>
      <sheetName val="PU600"/>
      <sheetName val="PU600P.1 "/>
      <sheetName val="PU600,4"/>
      <sheetName val="PU600,5"/>
      <sheetName val="PU610,1 "/>
      <sheetName val="PU630,4 "/>
      <sheetName val="PU630,4 acelerante"/>
      <sheetName val="PU630,4 D"/>
      <sheetName val="PU630,6"/>
      <sheetName val="PU630,6 especial por M3"/>
      <sheetName val="PU630,6 Simple"/>
      <sheetName val="PU630,6 especial por M2"/>
      <sheetName val="PU630,6 F"/>
      <sheetName val="PU630P.7 "/>
      <sheetName val="PU630,7 "/>
      <sheetName val="PU630,7 Especial"/>
      <sheetName val="PU630,11"/>
      <sheetName val="PU630P.15"/>
      <sheetName val="PU660.2"/>
      <sheetName val="PU661"/>
      <sheetName val="PU671P,1"/>
      <sheetName val="PU673 "/>
      <sheetName val="PU681,1 Esp. Q Caliche"/>
      <sheetName val="PU820,1"/>
      <sheetName val="PU830P.1 "/>
      <sheetName val="PU1000P,2"/>
      <sheetName val="PORTADA SDC"/>
      <sheetName val="PORTADA DRM"/>
      <sheetName val="vias"/>
      <sheetName val="GEN"/>
      <sheetName val="EST 50 08 VIS "/>
      <sheetName val="EST 50 CN01 VIS"/>
      <sheetName val="EST 56 04 VIS"/>
      <sheetName val="GRAF ESTVIA 5008 VIS"/>
      <sheetName val="GRAF ESTVIA 50 CN01 VIS"/>
      <sheetName val="GRAF ESTVIA 5604 VIS "/>
      <sheetName val=" TORTAS 50 08 VIS"/>
      <sheetName val="TORTAS 50 CN01 VIS"/>
      <sheetName val="TORTAS 56 04 VIS"/>
      <sheetName val="MAPA EST RED VIS "/>
      <sheetName val="NEC. VIAS "/>
      <sheetName val="CANT O 50 08"/>
      <sheetName val="CANT O 50 08 b"/>
      <sheetName val="CANT O 50 CN01"/>
      <sheetName val="NEC. CRI VIAS"/>
      <sheetName val="CANT CRI 50 08 "/>
      <sheetName val="CANT CRI 50 CN01"/>
      <sheetName val="CANT CRI 56 04"/>
      <sheetName val="SIT CRI 50 08"/>
      <sheetName val="SIT CRI 50CN01"/>
      <sheetName val="SIT CRI 5604"/>
      <sheetName val="INF. EMERG"/>
      <sheetName val="PTES "/>
      <sheetName val="NEC  PTES"/>
      <sheetName val="EST. GRAL PONT"/>
      <sheetName val="NEC. PONT"/>
      <sheetName val="SEÑ V "/>
      <sheetName val="SEÑ H "/>
      <sheetName val="CANT SEÑ VIAS"/>
      <sheetName val="ACC OCT "/>
      <sheetName val="ACC  NOV"/>
      <sheetName val="ACC  DIC"/>
      <sheetName val="ACC 50 08"/>
      <sheetName val="ACC 56 04"/>
      <sheetName val="ACC 50 CN01"/>
      <sheetName val="SEPARA. PRENSA"/>
      <sheetName val="CUNE"/>
      <sheetName val="FILTROS "/>
      <sheetName val="CUNETAS"/>
      <sheetName val="REALCE BORDILLOS "/>
      <sheetName val="HUNDIMIENTOS Y REFUERZOS "/>
      <sheetName val="PARCHEO "/>
      <sheetName val="Lineas de demarcacion"/>
      <sheetName val="tachas reflectivas"/>
      <sheetName val="SEÑALI 0-"/>
      <sheetName val="201.1P y 201.5P EDIF M2"/>
      <sheetName val="201.2P  DEMESTRU.OXI"/>
      <sheetName val="201.3P dem PIO AND BOR"/>
      <sheetName val="201.4P y 201.10P Obst"/>
      <sheetName val="201.6P ciclopeo"/>
      <sheetName val="201.7P PAV"/>
      <sheetName val="201.8P EST MET"/>
      <sheetName val="201.9ARB"/>
      <sheetName val="201.12ALC"/>
      <sheetName val="201.13CERC"/>
      <sheetName val="340.1-02"/>
      <sheetName val="344.P"/>
      <sheetName val="441.3P COMPRADA "/>
      <sheetName val="450.2P COMPRADA"/>
      <sheetName val="450.3P COMPRADA"/>
      <sheetName val="450.4P COMPRADA"/>
      <sheetName val="451.3P COMPRADA  "/>
      <sheetName val="451.3 COMPRADA"/>
      <sheetName val="452.1P COMPRADA"/>
      <sheetName val="452.2P COMPRADA"/>
      <sheetName val="452.3P COMPRADA"/>
      <sheetName val="630P MORTERO 1;3"/>
      <sheetName val="PRESUPUESTOS+PERSONAL"/>
      <sheetName val="PROPONENTES"/>
      <sheetName val="KRC"/>
      <sheetName val="EXPER.GRAL-PRECAL"/>
      <sheetName val="CAP-OPERATIVA"/>
      <sheetName val="SMLM"/>
      <sheetName val="NOTAS"/>
      <sheetName val="LISTAS"/>
      <sheetName val="EST 5607 VIS"/>
      <sheetName val="EST 55CN03 VIS"/>
      <sheetName val="EST 4006A VIS"/>
      <sheetName val="EST 55CN01 VIS"/>
      <sheetName val="EST 40CN01 VIS"/>
      <sheetName val="EST 40CNA VIS"/>
      <sheetName val="EST 40CNB VIS"/>
      <sheetName val="GRA ESTVIA 5607 VIS"/>
      <sheetName val="datos semaforo 5607"/>
      <sheetName val="GRA ESTVIA 55CN03 VIS"/>
      <sheetName val="datos 55CN03"/>
      <sheetName val="GRAFICO ESTADO VIA VISUAL 4006A"/>
      <sheetName val="datos semaforo 4006A "/>
      <sheetName val="GRAFICO ESTADO VIA VISUA 55CN01"/>
      <sheetName val="datos semaforo 55CN01"/>
      <sheetName val="GRA ESTVIA 40CN01-40CNA-40CNB "/>
      <sheetName val="dato semaforo 40CN01-40CNA-40NB"/>
      <sheetName val="TORTA 5607 VIS"/>
      <sheetName val="TORTA EST. VIA 55CN03"/>
      <sheetName val="TORTA EST. VIA 4006A"/>
      <sheetName val="TORTA EST. VIA 55CN01"/>
      <sheetName val="TORTA EST. VIA 40CN01"/>
      <sheetName val="TORTA EST. VIA 40CNA"/>
      <sheetName val="TORTA EST. VIA 40CNB"/>
      <sheetName val="MAPA 1-5607"/>
      <sheetName val="MAPA 1-55CN03"/>
      <sheetName val="MAPA 1-4006A"/>
      <sheetName val="MAPA 1-55CN01"/>
      <sheetName val="MAPA 1-40CN01-40CNA-40CNB"/>
      <sheetName val="CANT OBRAS5607"/>
      <sheetName val="CANT OBRA55CN03"/>
      <sheetName val="CANT OBRA 4006A"/>
      <sheetName val="CANT OBRA55CN01"/>
      <sheetName val="CANT OBRA 40CN01"/>
      <sheetName val="CANT OBRA 40CNA"/>
      <sheetName val="CANT OBRA 40CNB"/>
      <sheetName val="CANT CRIT 5607"/>
      <sheetName val="ESTUDIOS SIT CRIT 5607"/>
      <sheetName val="INTERN-5607"/>
      <sheetName val="CANT CRIT 4006A "/>
      <sheetName val="ESTUDIOS SIT CRIT 4006A"/>
      <sheetName val="INTERN-4006A"/>
      <sheetName val="INDICE (2)"/>
      <sheetName val="CANT CRIT 55CN01 "/>
      <sheetName val="ESTUDIOS SIT CRIT 40CN01"/>
      <sheetName val="INTERN-40CN01"/>
      <sheetName val="CANT CRIT 40CNB"/>
      <sheetName val="ESTUDIOS SIT CRIT 40CNB"/>
      <sheetName val="INTERN-40CNB"/>
      <sheetName val="MAPA 2-5607 Y 55CN03"/>
      <sheetName val="MAPA SC-4006A"/>
      <sheetName val="MAPA SC-55CN01"/>
      <sheetName val="MAPA SC-40CN01,CNA,CNB,06"/>
      <sheetName val="Est Resumen5607"/>
      <sheetName val="Est Resumen 55CN03"/>
      <sheetName val="Est Resumen 4006A"/>
      <sheetName val="Est Resumen 55CN01"/>
      <sheetName val="Est Resumen tec 40CN01"/>
      <sheetName val="Est Resumen tec 40CNA"/>
      <sheetName val="Est Resumen 40CNB"/>
      <sheetName val="ACC-5607 Y 55CN03"/>
      <sheetName val="ACC-4006A"/>
      <sheetName val="ACC -55CN01"/>
      <sheetName val="ACC-40CN01,CNA,CNB"/>
      <sheetName val="SEPARADORES"/>
      <sheetName val="COMENTARIOS 1"/>
      <sheetName val="modelo"/>
      <sheetName val="precios"/>
      <sheetName val="LISTA"/>
      <sheetName val="Programacion"/>
      <sheetName val="PUC"/>
      <sheetName val="PAGOS"/>
      <sheetName val="Flujo Caja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5"/>
      <sheetName val="67"/>
      <sheetName val="71"/>
      <sheetName val="72"/>
      <sheetName val="73"/>
      <sheetName val="74"/>
      <sheetName val="75"/>
      <sheetName val="SALARIO"/>
      <sheetName val="Poliza"/>
      <sheetName val="AYUDANTE"/>
      <sheetName val="OFICIAL"/>
      <sheetName val="RESUMEN CUENTAS"/>
      <sheetName val="Escala salarial"/>
      <sheetName val="Cantidades y presupuesto"/>
      <sheetName val="Tarifas"/>
      <sheetName val="Reajustes estimados"/>
      <sheetName val="Prestaciones y AIU"/>
      <sheetName val="TABLA AIU"/>
      <sheetName val="Soportes"/>
      <sheetName val="Pólizas"/>
      <sheetName val="MO C P1"/>
      <sheetName val="MO C P2"/>
      <sheetName val="MO C P3"/>
      <sheetName val="MO C P4"/>
      <sheetName val="MO C P5"/>
      <sheetName val="MO C P6"/>
      <sheetName val="MO T P1"/>
      <sheetName val="MO T P2"/>
      <sheetName val="MO T P3"/>
      <sheetName val="MO T P4"/>
      <sheetName val="MO T P5"/>
      <sheetName val="MO T P6"/>
      <sheetName val="MO P P1"/>
      <sheetName val="MO P P2"/>
      <sheetName val="MO P P3"/>
      <sheetName val="MO P P4"/>
      <sheetName val="MO P P5"/>
      <sheetName val="MO P P6"/>
      <sheetName val="EQ P1"/>
      <sheetName val="EQ P2"/>
      <sheetName val="EQ P3"/>
      <sheetName val="EQ P4"/>
      <sheetName val="EQ P5"/>
      <sheetName val="EQ P6"/>
      <sheetName val="5111901"/>
      <sheetName val="5111901 Cierre a miles"/>
      <sheetName val="F.M (Personal)"/>
      <sheetName val="FM P SN ECP"/>
      <sheetName val="515265"/>
      <sheetName val="FM PERSONAL"/>
      <sheetName val="FM EQUIPOS"/>
      <sheetName val="CLASIF ARP"/>
      <sheetName val="ARP PONDERADO"/>
      <sheetName val="F.M (Equipos)"/>
      <sheetName val="AIU(Equipos)"/>
      <sheetName val="Impresora color"/>
      <sheetName val="C 4X4- 22,5"/>
      <sheetName val="C 4X4- 18"/>
      <sheetName val="C 4x2"/>
      <sheetName val="B 22,5"/>
      <sheetName val="Res. c"/>
      <sheetName val="CONTAINERS"/>
      <sheetName val="BOBINADOS EO OE"/>
      <sheetName val="DISEMEQ OM"/>
      <sheetName val="DISEMEQ OC"/>
      <sheetName val="FEBRERO-18"/>
      <sheetName val="FEBRERO-25"/>
      <sheetName val="MARZO-4"/>
      <sheetName val="MARZO-11"/>
      <sheetName val="MARZO-21"/>
      <sheetName val="MARZO-26"/>
      <sheetName val="ABRIL-04"/>
      <sheetName val="ABRIL-12"/>
      <sheetName val="ABRIL-19"/>
      <sheetName val="ABRIL 23"/>
      <sheetName val="ABRIL-30"/>
      <sheetName val="MAYO-07"/>
      <sheetName val="MAYO-14"/>
      <sheetName val="MAYO-22"/>
      <sheetName val="MAYO-31"/>
      <sheetName val="JUNIO-7"/>
      <sheetName val="JUNIO-13"/>
      <sheetName val="JUNIO 25"/>
      <sheetName val="JULIO-2"/>
      <sheetName val="JULIO-9"/>
      <sheetName val="JULIO-15"/>
      <sheetName val="JULIO-23"/>
      <sheetName val="JULIO-30"/>
      <sheetName val="AGOSTO-6"/>
      <sheetName val="AGOSTO-13"/>
      <sheetName val="AGOSTO-21"/>
      <sheetName val="AGOSTO-27"/>
      <sheetName val="SEPTIEMBRE-3"/>
      <sheetName val="SEPTIEMBRE-10"/>
      <sheetName val="SEPTIEMBRE-17"/>
      <sheetName val="SEPTIEMBRE-24"/>
      <sheetName val="OCTUBRE-01"/>
      <sheetName val="OCTUBRE-8"/>
      <sheetName val="OCTUBRE-16"/>
      <sheetName val="OCTUBRE-29"/>
      <sheetName val="NOVIEMBRE-5"/>
      <sheetName val="NOVIEMBRE-12"/>
      <sheetName val="NOVIEMBRE-19"/>
      <sheetName val="NOVIEMBRE-26"/>
      <sheetName val="DICIEMBRE-10"/>
      <sheetName val="DICIEMBRE-17"/>
      <sheetName val="OBRAS CIVILES"/>
      <sheetName val="OBRAS MECANICAS"/>
      <sheetName val="OBRAS ELECTRICAS"/>
      <sheetName val="OBRAS INSTRUMENTACION"/>
      <sheetName val="FACTURACION 2007"/>
      <sheetName val="PSSE"/>
      <sheetName val="VOE"/>
      <sheetName val="VOLP"/>
      <sheetName val="Cant y costos"/>
      <sheetName val="ACTA"/>
      <sheetName val="VALOR DE OBRAS"/>
      <sheetName val="Batea COMEHUEVO"/>
      <sheetName val="Batea La Montana"/>
      <sheetName val="Otros Concreto"/>
      <sheetName val="topografia"/>
      <sheetName val="A1"/>
      <sheetName val="A2, A4"/>
      <sheetName val="A3"/>
      <sheetName val="A5"/>
      <sheetName val="A6"/>
      <sheetName val="A7, A8"/>
      <sheetName val="A9, A10, A11 Y A12"/>
      <sheetName val="A13, A14"/>
      <sheetName val="A15, A16"/>
      <sheetName val="A17"/>
      <sheetName val="A18"/>
      <sheetName val="A19"/>
      <sheetName val="A19a"/>
      <sheetName val="B21, B23"/>
      <sheetName val="B22"/>
      <sheetName val="B22a"/>
      <sheetName val="B38"/>
      <sheetName val="C45"/>
      <sheetName val="C46"/>
      <sheetName val="Adicional"/>
      <sheetName val="brocheros"/>
      <sheetName val="sedimentadores"/>
      <sheetName val="Geotextil Suministro"/>
      <sheetName val="Geotextil Mano de obra"/>
      <sheetName val="Sedim en geotextil"/>
      <sheetName val="bulldozer"/>
      <sheetName val="pc200"/>
      <sheetName val="pc200 MO"/>
      <sheetName val="cartanque"/>
      <sheetName val="A38"/>
      <sheetName val="Año 2010"/>
      <sheetName val="Trazabilidad Reportes"/>
      <sheetName val="CPF1"/>
      <sheetName val="CPF2"/>
      <sheetName val="LINEAS Y SATELITES"/>
      <sheetName val="ACTAS SEMANA 10-16 SEPT"/>
      <sheetName val="Pareto Devoluciones"/>
      <sheetName val="quifa "/>
      <sheetName val="TARIFAS CTO_MARCO_PCL"/>
      <sheetName val="CE2_PE"/>
      <sheetName val="CASE2LOC"/>
      <sheetName val="CASE2VIA"/>
      <sheetName val="1,1 Movilizacion"/>
      <sheetName val="1,2 Localizacion m2"/>
      <sheetName val="1,3 Localización Km"/>
      <sheetName val="2,1 Desmonte y Limpieza"/>
      <sheetName val="2,2 Descapote"/>
      <sheetName val="2,3 Perfilado subrasante"/>
      <sheetName val="3,1 Excav. mecánica"/>
      <sheetName val="3,2  Excav. manual"/>
      <sheetName val="3,3 Excav. roca"/>
      <sheetName val="4,1 Extend y compact terraplen"/>
      <sheetName val="5,1 Crudo rio 6&quot;"/>
      <sheetName val="5,2 Afirmado"/>
      <sheetName val="5,3 Sub-base"/>
      <sheetName val="5,4 Base"/>
      <sheetName val="5,5 Arena"/>
      <sheetName val="5,5A Transporte"/>
      <sheetName val="5,6_SUELO-CEMENTO"/>
      <sheetName val="6,1 Concreto 3000 placas"/>
      <sheetName val="6,2 Concreto 3000 contrapozo"/>
      <sheetName val="6,3 Muro bloque 5"/>
      <sheetName val="6,4 Muro ladrillo"/>
      <sheetName val="6,5 Concreto 2500"/>
      <sheetName val="6,6 Acelerante"/>
      <sheetName val="6,7 Concreto 1500"/>
      <sheetName val="6,8_GAVIONES"/>
      <sheetName val="6,9 Concreto Asfáltico"/>
      <sheetName val="6,10 Bolsacreto"/>
      <sheetName val="7,1 Cárcamo tipo 1"/>
      <sheetName val="7,2 Cárcamo tipo 2"/>
      <sheetName val="7,3 Cárcamo tipo 3"/>
      <sheetName val="7,4 Cuneta trapezoidal"/>
      <sheetName val="7,5 Cuneta triangular"/>
      <sheetName val="7,6 Skimmer tipo 1"/>
      <sheetName val="7,7 Skimmer tipo 2"/>
      <sheetName val="7,8 Tub. petrolera 8&quot;"/>
      <sheetName val="7,9 Caja bombeo piscinas"/>
      <sheetName val="7,10 Dren francés"/>
      <sheetName val="7,11 Tubo PVC 8&quot; "/>
      <sheetName val="7,12 Alcantarilla 36&quot;"/>
      <sheetName val="7,13 Alcantarilla 48&quot;"/>
      <sheetName val="8,1 Electrosoldada 4,5X4,5"/>
      <sheetName val="8,2 Electrosoldada 5,5X5,5"/>
      <sheetName val="8,3 Electrosoldada 4X4"/>
      <sheetName val="8,4 Acero PDR-60"/>
      <sheetName val="8,5 Acero A37"/>
      <sheetName val="9,1 Tubo PVC 2&quot;"/>
      <sheetName val="9,2 Cable cobre No.8"/>
      <sheetName val="9,3 Poste metálico"/>
      <sheetName val="9,4 Reflectores"/>
      <sheetName val="10,1 Cerramiento 4 hilos"/>
      <sheetName val="10,2 Cerramiento 6 hilos"/>
      <sheetName val="10,3 Caseta Resid Sól y Quim"/>
      <sheetName val="10,4 Caseta Químicos"/>
      <sheetName val="10,5 Caseta Vigilancia"/>
      <sheetName val="10,6 Talanquera"/>
      <sheetName val="10,7 Empradización estolón"/>
      <sheetName val="10,8 Empradización boleo"/>
      <sheetName val="10,9_Empradización agromanto"/>
      <sheetName val="10,10 Geomembrana 60 mills"/>
      <sheetName val="10,11 Geotextil T2400-BX60"/>
      <sheetName val="10,12 Geotextil TR400"/>
      <sheetName val="10,13 Geotextil NT1600"/>
      <sheetName val="10,14 Geotextil BX30"/>
      <sheetName val="10,15 Geotextil-BX90"/>
      <sheetName val="10,16 Geodren vert. H=1"/>
      <sheetName val="10,17 Instalación geotextil"/>
      <sheetName val="10,18 Instalación geomembrana"/>
      <sheetName val="10,19 Sacos suelo cemento"/>
      <sheetName val="10,20 Limpieza alcantarillas"/>
      <sheetName val="10,21 Limp. manejo aguas lluvia"/>
      <sheetName val="10,22 Limp. cunetas"/>
      <sheetName val="10,23 Manto Tipo 1"/>
      <sheetName val="10,24 Manto Tipo 2"/>
      <sheetName val="10,25 Demolición concreto"/>
      <sheetName val="10,26 Rocería"/>
      <sheetName val="10,27 Escarificación"/>
      <sheetName val="10,28 Perfilado"/>
      <sheetName val="10,29 Cuneteo carreteables"/>
      <sheetName val="10,30 Quiebrapatas"/>
      <sheetName val="10,31 Cerrato malla eslabonada"/>
      <sheetName val="10,32 Puesta tierra"/>
      <sheetName val="10,33  Ret-disp excav"/>
      <sheetName val="10,34 Tubo conductor"/>
      <sheetName val="10,35 Repaleo"/>
      <sheetName val="10,36 Ayudante"/>
      <sheetName val="10,37 Oficial"/>
      <sheetName val="10,38 As built"/>
      <sheetName val="10,39 Señalización"/>
      <sheetName val="10,40_GEOMENBRANA HR500"/>
      <sheetName val="PR1-Ayudante"/>
      <sheetName val="PR2-Oficial"/>
      <sheetName val="PR3-Cuadrilla"/>
      <sheetName val="PR4-Patecabra"/>
      <sheetName val="PR5-Retroexcav."/>
      <sheetName val="PR6-Volqta 6m3"/>
      <sheetName val="PR7-Retrocargador"/>
      <sheetName val="PR8-Bull D6"/>
      <sheetName val="PR9-Motoniv"/>
      <sheetName val="PR10-Vibro"/>
      <sheetName val="PR11-CarroTK"/>
      <sheetName val="PR12-Bull D8"/>
      <sheetName val="PR13-DUMPER"/>
      <sheetName val="PR14-CTK DOBLE"/>
      <sheetName val="PR15-CAMABAJA"/>
      <sheetName val="PR16-COMISION-DIA"/>
      <sheetName val="PR_ANTISOL"/>
      <sheetName val="EQP"/>
      <sheetName val="Anexo 1"/>
      <sheetName val="FRENTES"/>
      <sheetName val="F.C. NEXEN"/>
      <sheetName val="LOCATION"/>
      <sheetName val="NEW ROAD"/>
      <sheetName val="Realineamiento"/>
      <sheetName val="Rectificación K1+500"/>
      <sheetName val="BRIDGE"/>
      <sheetName val="BRID-LOC"/>
      <sheetName val="COY-BRID"/>
      <sheetName val="ABANDON"/>
      <sheetName val="SUMMARY"/>
      <sheetName val="PROG.UTIL.EQP"/>
      <sheetName val="prog util M.O"/>
      <sheetName val="85"/>
      <sheetName val="FOR.5"/>
      <sheetName val="ANEXO C"/>
      <sheetName val="CUADRO 3"/>
      <sheetName val="6.7 comercial"/>
      <sheetName val="MAQ-VICPAR"/>
      <sheetName val="PR1"/>
      <sheetName val="PR2"/>
      <sheetName val="PR3"/>
      <sheetName val="PR4"/>
      <sheetName val="PR5"/>
      <sheetName val="PR6"/>
      <sheetName val="PR7"/>
      <sheetName val="PR8"/>
      <sheetName val="PR9"/>
      <sheetName val="PR10"/>
      <sheetName val="PR11"/>
      <sheetName val="PR_D8"/>
      <sheetName val="PR_VOLVO"/>
      <sheetName val="PR_CTK DOBLE"/>
      <sheetName val="PR_CAMABAJA"/>
      <sheetName val="PR_COMISION-DIA"/>
      <sheetName val="1,3_LOC Y REPL"/>
      <sheetName val="2,1_DESMONTE Y LIMPIEZA"/>
      <sheetName val="3,3_EXC-ROCA"/>
      <sheetName val="5,1_CRUDO DE RIO 6&quot;"/>
      <sheetName val="5,2_AFIRMADO"/>
      <sheetName val="5,3_SUBBASE"/>
      <sheetName val="5,4_BASE"/>
      <sheetName val="5,5_ARENA"/>
      <sheetName val="6,3_MURO-LADRILLO"/>
      <sheetName val="6,6_ACELERANTE"/>
      <sheetName val="6,9_CONCRETO-MDC"/>
      <sheetName val="6,10_BOLSACRETO"/>
      <sheetName val="7,5_CUNETA-TRIAN"/>
      <sheetName val="7,12_ALC-NOVALOC"/>
      <sheetName val="8,4_ACERO PDR 60"/>
      <sheetName val="8,5_ACERO A37"/>
      <sheetName val="10,2_CER-6HILOS"/>
      <sheetName val="10,5_CASETA-VIG"/>
      <sheetName val="10,8_EMPRADIZACION"/>
      <sheetName val="10,9_AGROMANTO"/>
      <sheetName val="10,13_GEOTEXTIL-NT1600"/>
      <sheetName val="10,14_GEOTEXTIL-BX30"/>
      <sheetName val="10,15_GEOTEXTIL-BX90"/>
      <sheetName val="10,16_GEODREN-H=1"/>
      <sheetName val="10,17_INST-GEOTEXTIL"/>
      <sheetName val="10,18_INST-GEOMEMBRANA"/>
      <sheetName val="10,20_LIMP-ALCANT"/>
      <sheetName val="10,21_LIMP-CUN-AC"/>
      <sheetName val="10,22_LIMP-CUNETAS"/>
      <sheetName val="10,23_MTO-TIPO1"/>
      <sheetName val="10,24_MTO-TIPO2"/>
      <sheetName val="10,25_DEMO-CONCRETO"/>
      <sheetName val="10,26_ROCERIA"/>
      <sheetName val="10,27_ESCARIFICACION"/>
      <sheetName val="10,28_PERFILADO"/>
      <sheetName val="10,29_CUNETEO"/>
      <sheetName val="10,30_QUIEBRAPATAS"/>
      <sheetName val="10,31_CERRAMIENTO-MALLA"/>
      <sheetName val="10,32_PUESTA-TIERRA"/>
      <sheetName val="10,33_RETIRO-DISP"/>
      <sheetName val="10,34_TUBO-CONDUCTOR"/>
      <sheetName val="10,35_REPALEO-MAT"/>
      <sheetName val="10,36_AYUDANTE"/>
      <sheetName val="10,37_OFICIAL"/>
      <sheetName val="10,38_AS-BUILT"/>
      <sheetName val="Acta ADICIONALES"/>
      <sheetName val="APU Trinchos"/>
      <sheetName val="APU soldadores"/>
      <sheetName val="APU pantalla"/>
      <sheetName val="APU escuela"/>
      <sheetName val="APU demolicion"/>
      <sheetName val="APU ciment.contrapozo"/>
      <sheetName val="APU base "/>
      <sheetName val="APU Transporte"/>
      <sheetName val="APU movilizacion"/>
      <sheetName val="APU carcamo"/>
      <sheetName val="APU excavacion maquina"/>
      <sheetName val="APU limpieza cuneta"/>
      <sheetName val="APU saco suelo"/>
      <sheetName val="APU relleno"/>
      <sheetName val="APU barreras"/>
      <sheetName val="APU MOTOBOMBA"/>
      <sheetName val="Hundimientocontrapozo"/>
      <sheetName val="Pantalla contencion"/>
      <sheetName val="Estabilizacion 412"/>
      <sheetName val="Escuela"/>
      <sheetName val="K1+500"/>
      <sheetName val="RETROLLANTA"/>
      <sheetName val="PE_FAC-DESCARGADERO"/>
      <sheetName val="CUADRO RESUMEN."/>
      <sheetName val="MATERIAL TRANSPORTADO"/>
      <sheetName val="MATERIAL TRANSPORTADO POR PLACA"/>
      <sheetName val="VIAJES CORTOS"/>
      <sheetName val="CARROTANQUES"/>
      <sheetName val="VOLQUETAS POR DIAS"/>
      <sheetName val="Lita Insumos"/>
      <sheetName val="ESQUEMAS"/>
      <sheetName val="Tablas basicas"/>
      <sheetName val="Resumen X actividad"/>
      <sheetName val="Placa taladro"/>
      <sheetName val="Contrapozo"/>
      <sheetName val="CunetasALL"/>
      <sheetName val="Desarenador"/>
      <sheetName val="Filtro Frances"/>
      <sheetName val="Gaviones"/>
      <sheetName val="Anclajes"/>
      <sheetName val="prog.loc+via"/>
      <sheetName val="Prog Locac"/>
      <sheetName val="Prog Vía acc"/>
      <sheetName val="VIA PRADO"/>
      <sheetName val="CUADRO  (5)"/>
      <sheetName val="Hoja5"/>
      <sheetName val="costo de actividades de cuadril"/>
      <sheetName val="cuadrillas"/>
      <sheetName val="festivos"/>
      <sheetName val="TRAZ MAT 2081 "/>
      <sheetName val="MAT. 2081"/>
      <sheetName val="CONSOLIDADO"/>
      <sheetName val="MOVILIZACION"/>
      <sheetName val="MEM 7S-J2"/>
      <sheetName val="MEM ESTACION 3"/>
      <sheetName val="MEM INF2037"/>
      <sheetName val="MEM ESTACION 5"/>
      <sheetName val="MEM INF2081"/>
      <sheetName val="MEM PLANTA 5"/>
      <sheetName val="MEM PLANDESH"/>
      <sheetName val="MEM P0247"/>
      <sheetName val="MEM P0414"/>
      <sheetName val="MEM POZO 414 CONEXION CASETA "/>
      <sheetName val="MEM P1524"/>
      <sheetName val="MEM P2078"/>
      <sheetName val="MEM P2178 "/>
      <sheetName val="MEM P219"/>
      <sheetName val="MEM P249"/>
      <sheetName val="MEM POZO 564"/>
      <sheetName val="MEM P097"/>
      <sheetName val="MEM J5"/>
      <sheetName val="DB NUEVO ABRIL"/>
      <sheetName val="DB NUEVO MAYO"/>
      <sheetName val="ESTACION 2"/>
      <sheetName val="ESTACION 4"/>
      <sheetName val="POZO 1838"/>
      <sheetName val="RESUMEN "/>
      <sheetName val="SABANA GENERAL ABRIL"/>
      <sheetName val="REPORTE DIARIO"/>
      <sheetName val="jose"/>
      <sheetName val="DB MAYO V2"/>
      <sheetName val="TARIFAS SIN ORD"/>
      <sheetName val="REPORTE SEMANAL "/>
      <sheetName val="TABPOZO"/>
      <sheetName val="TABLA DINAMICA"/>
      <sheetName val="REPORTE SEMANAL OXY"/>
      <sheetName val="cuadrillas de mayo"/>
      <sheetName val="PESOS"/>
      <sheetName val="PESOS (2)"/>
      <sheetName val="PESOS (3)"/>
      <sheetName val="GRAFICA-SEMANAL"/>
      <sheetName val="Preliminares"/>
      <sheetName val="DB MAYO v1"/>
      <sheetName val="VR CTO"/>
      <sheetName val="SABANAGENERAL"/>
      <sheetName val="SABANAGENERAL (2)"/>
      <sheetName val="SABANAGENERAL (3)"/>
      <sheetName val="DB A LA FECHA"/>
      <sheetName val="SABANA DICIEMBRE"/>
      <sheetName val="DB form"/>
      <sheetName val="pendietes act nO. 7"/>
      <sheetName val="As builts"/>
      <sheetName val="blanco"/>
      <sheetName val="L crudo 6&quot; est6-est7"/>
      <sheetName val="1082 tapon"/>
      <sheetName val="882 tapon"/>
      <sheetName val="SABANA L CRUDO NOV 387002"/>
      <sheetName val="1U marco H"/>
      <sheetName val="96 pintura  H"/>
      <sheetName val="112 Desm"/>
      <sheetName val="145 pintura marco H"/>
      <sheetName val="189 Desm"/>
      <sheetName val="193 pintura marco H"/>
      <sheetName val="194 pintura marco H"/>
      <sheetName val="235 Desm"/>
      <sheetName val="289 Tapon"/>
      <sheetName val="318 pintura marco H"/>
      <sheetName val="341 Desm"/>
      <sheetName val="357 Cv"/>
      <sheetName val="357 L"/>
      <sheetName val="440 Desm"/>
      <sheetName val="442 Desm"/>
      <sheetName val="466 L"/>
      <sheetName val="492 L"/>
      <sheetName val="509 marco H"/>
      <sheetName val="575 L Flex"/>
      <sheetName val="607 pintura marco H's"/>
      <sheetName val="619 Cv"/>
      <sheetName val="619 L"/>
      <sheetName val="716 Desm"/>
      <sheetName val="765 pintura marco H"/>
      <sheetName val="810 Cv"/>
      <sheetName val="810 L"/>
      <sheetName val="823 Cv Modif"/>
      <sheetName val="868 Cv"/>
      <sheetName val="868 L"/>
      <sheetName val="917 Cv Reub"/>
      <sheetName val="917 L"/>
      <sheetName val="918 pintura marco H"/>
      <sheetName val="1001 Cv Modif"/>
      <sheetName val="1005 Desm"/>
      <sheetName val="1026 L"/>
      <sheetName val="1041 Cv"/>
      <sheetName val="1041 L Flex"/>
      <sheetName val="1047 Cv"/>
      <sheetName val="1047 L"/>
      <sheetName val="1052 Cv"/>
      <sheetName val="1052 L Flex 3&quot; SS-49 A"/>
      <sheetName val="1064 L Flex 3&quot; SS-49 A"/>
      <sheetName val="1067 Desm"/>
      <sheetName val="1098 Cv"/>
      <sheetName val="1098 L"/>
      <sheetName val="1109 Desm"/>
      <sheetName val="1199 Cv"/>
      <sheetName val="1199 L"/>
      <sheetName val="1292 Vte"/>
      <sheetName val="1482 Desm"/>
      <sheetName val="1483 Cv"/>
      <sheetName val="1483 L Flex"/>
      <sheetName val="1578 Desm"/>
      <sheetName val="1710 Desm"/>
      <sheetName val="1725 L"/>
      <sheetName val="1746 Cv"/>
      <sheetName val="1746 L"/>
      <sheetName val="1816 Cv"/>
      <sheetName val="1816 L Flex 3&quot;"/>
      <sheetName val="1883 L Vte"/>
      <sheetName val="2097 pintura marco H"/>
      <sheetName val="2101 Eme"/>
      <sheetName val="2103 Emerg"/>
      <sheetName val="2103 L Flex 3&quot; a SS-81A"/>
      <sheetName val="2108 L Flex 3&quot; SS-49 A"/>
      <sheetName val="2109 pintura marco H"/>
      <sheetName val="2153 pintura marco H"/>
      <sheetName val="2157 Cv"/>
      <sheetName val="2157 L Flex 3&quot; SS-49 A"/>
      <sheetName val="2163 pintura marco H"/>
      <sheetName val="2165 pintura marco H"/>
      <sheetName val="2178 pintura marco H's"/>
      <sheetName val="2185 Fac Ht"/>
      <sheetName val="2186 Fac Ht"/>
      <sheetName val="2198 L Flex 3&quot; a SS-81A"/>
      <sheetName val="2207 Desm"/>
      <sheetName val="2213 marco H"/>
      <sheetName val="2244 Cv"/>
      <sheetName val="2244 L Flex"/>
      <sheetName val="2246 Cv"/>
      <sheetName val="2246 L Flex"/>
      <sheetName val="2314 Cv"/>
      <sheetName val="2314 L"/>
      <sheetName val="2318 L"/>
      <sheetName val="2324 marco H"/>
      <sheetName val="2327 Cv"/>
      <sheetName val="2327 L"/>
      <sheetName val="2333 L"/>
      <sheetName val="2344 Cv"/>
      <sheetName val="2344 L"/>
      <sheetName val="2345 Cv"/>
      <sheetName val="2345 L"/>
      <sheetName val="2576 Cv"/>
      <sheetName val="2576 L Flex"/>
      <sheetName val="2585 Cv"/>
      <sheetName val="2585 L"/>
      <sheetName val="2608 Cv"/>
      <sheetName val="2608 L"/>
      <sheetName val="2642 Cv"/>
      <sheetName val="2642 L"/>
      <sheetName val="2732 L Flex 3&quot; SS-49 A"/>
      <sheetName val="2792 L Flex Vte"/>
      <sheetName val="2795 L Flex Vte"/>
      <sheetName val="2797 L Flex Vte"/>
      <sheetName val="96 pintura marco H"/>
      <sheetName val="333 L Vte"/>
      <sheetName val="blanco (23)"/>
      <sheetName val="SABANA L CRUDO PROY DIC 387002"/>
      <sheetName val="blanco (2)"/>
      <sheetName val="LINEA 12&quot; OLEODUCTO Proy"/>
      <sheetName val="065 Cv"/>
      <sheetName val="77 pintura marco H Proy"/>
      <sheetName val="85 pintura marco H Proy"/>
      <sheetName val="88 pintura marco H Proy"/>
      <sheetName val="105 Cv"/>
      <sheetName val="276 Cv"/>
      <sheetName val="276 L Proy"/>
      <sheetName val="295 L Proy"/>
      <sheetName val="438 Cv"/>
      <sheetName val="467 Cv"/>
      <sheetName val="509 L Proy"/>
      <sheetName val="555 L Proy"/>
      <sheetName val="571 pintura marco H Proy"/>
      <sheetName val="589 pintura marco H Proy"/>
      <sheetName val="653 Cv"/>
      <sheetName val="716 Cv"/>
      <sheetName val="908 pintura marco H Proy"/>
      <sheetName val="923 pintura marco H Proy"/>
      <sheetName val="1047 pintura marco H Proy"/>
      <sheetName val="1051 L Flex Proy"/>
      <sheetName val="1053 Cv"/>
      <sheetName val="1058 L Flex Proy"/>
      <sheetName val="1072 Cv"/>
      <sheetName val="1073 Cv"/>
      <sheetName val="1084 L SS 145 Proy"/>
      <sheetName val="1198 L"/>
      <sheetName val="1199 pintura marco H Proy"/>
      <sheetName val="1256 pintura marco H Proy"/>
      <sheetName val="1563 pintura marco H Proy"/>
      <sheetName val="1614 pintura marco H Proy"/>
      <sheetName val="1674 pintura marco H Proy"/>
      <sheetName val="1679 L Proy"/>
      <sheetName val="1714 pintura marco H Proy"/>
      <sheetName val="1746 pintura marco H Proy"/>
      <sheetName val="1883 pintura marco H Proy"/>
      <sheetName val="2102 pintura marco H Proy"/>
      <sheetName val="2103 Desm Proy"/>
      <sheetName val="2105 pintura marco H Proy"/>
      <sheetName val="2108 pintura marco H Proy"/>
      <sheetName val="2109 Desm Proy"/>
      <sheetName val="2136 L Flex Proy"/>
      <sheetName val="2142 Cv"/>
      <sheetName val="2153 Desm Proy"/>
      <sheetName val="2167 pintura marco H Proy"/>
      <sheetName val="2168 L Flex Proy"/>
      <sheetName val="2185 pintura marco H Proy"/>
      <sheetName val="2191 Cv"/>
      <sheetName val="2198 Desm Proy"/>
      <sheetName val="2218 Cv"/>
      <sheetName val="2219 Cv"/>
      <sheetName val="2221 L Flex Proy"/>
      <sheetName val="2248 Cv"/>
      <sheetName val="2248 L Flex Proy"/>
      <sheetName val="2304 pintura marco H Proy"/>
      <sheetName val="2314 pintura marco H Proy"/>
      <sheetName val="2320 L Flex Proy"/>
      <sheetName val="2324 pintura marco H Proy"/>
      <sheetName val="2328 pintura marco H Proy"/>
      <sheetName val="2571 Cv"/>
      <sheetName val="2575 Cv"/>
      <sheetName val="2577 L Flex Proy"/>
      <sheetName val="2582 Cv"/>
      <sheetName val="2584 Cv"/>
      <sheetName val="2588 Cv"/>
      <sheetName val="2588 L Flex Proy"/>
      <sheetName val="2593 Cv"/>
      <sheetName val="2600 Cv"/>
      <sheetName val="2602 L Flex Proy"/>
      <sheetName val="2611 L Flex Proy"/>
      <sheetName val="2637 pintura marco H Proy"/>
      <sheetName val="2789 Cv"/>
      <sheetName val="2789 L Flex Proy"/>
      <sheetName val="2790 Cv"/>
      <sheetName val="135 Desm Colec"/>
      <sheetName val="192  Cv "/>
      <sheetName val="192 L"/>
      <sheetName val="212 Cv"/>
      <sheetName val="212 L"/>
      <sheetName val="224 L Desm"/>
      <sheetName val="229 L al  ss 42"/>
      <sheetName val="251 L al  ss 42"/>
      <sheetName val="781 L al  ss 42"/>
      <sheetName val="914 L al  ss 42"/>
      <sheetName val="1037 L al  ss 42"/>
      <sheetName val="1352 L al  ss 42"/>
      <sheetName val="2031 L al  ss 42"/>
      <sheetName val="2058 L al  ss 42"/>
      <sheetName val="2110 L al  ss 42"/>
      <sheetName val="355 L Cambio"/>
      <sheetName val="509 L"/>
      <sheetName val="597 L"/>
      <sheetName val="745 L Flex"/>
      <sheetName val="745 Cv"/>
      <sheetName val="823 Cv"/>
      <sheetName val="823 L"/>
      <sheetName val="884 L"/>
      <sheetName val="915 L Desm"/>
      <sheetName val="940 Cv m"/>
      <sheetName val="1002 Cv"/>
      <sheetName val="1002 L"/>
      <sheetName val="1045 Cv"/>
      <sheetName val="1045 L Flex"/>
      <sheetName val="1651 Cv"/>
      <sheetName val="1651 L"/>
      <sheetName val="1725 Cv M"/>
      <sheetName val="464 781 L a SS 42"/>
      <sheetName val="229 L a SS 42"/>
      <sheetName val="914 L a SS 42"/>
      <sheetName val="1037 L a SS 42"/>
      <sheetName val="1191 1411 Desm Colec"/>
      <sheetName val="1314 L Colect"/>
      <sheetName val="1349 2305 2306 Desm Colec"/>
      <sheetName val="1352 L a SS 42"/>
      <sheetName val="2031 La SS 42"/>
      <sheetName val="2058 La SS 42"/>
      <sheetName val="2110 La SS 42"/>
      <sheetName val="2112 L Flex"/>
      <sheetName val="2122 Cv"/>
      <sheetName val="2122 L"/>
      <sheetName val="2149 L Flex a SS 95"/>
      <sheetName val="2150 LFlex a SS 95"/>
      <sheetName val="2200 L Flex a SS 95"/>
      <sheetName val="2146 Cv"/>
      <sheetName val="2146 L"/>
      <sheetName val="2147 Cv"/>
      <sheetName val="2147 L"/>
      <sheetName val="2178 Cv"/>
      <sheetName val="2178 L Flex"/>
      <sheetName val="2206 L Flex"/>
      <sheetName val="2207 L Flex"/>
      <sheetName val="2212 Cv"/>
      <sheetName val="2212 L Flex"/>
      <sheetName val="2217 L"/>
      <sheetName val="2217 Cv"/>
      <sheetName val="2330 L"/>
      <sheetName val="2331 L Flex"/>
      <sheetName val="2332 Cv"/>
      <sheetName val="2332L Flex"/>
      <sheetName val="2332L Ac"/>
      <sheetName val="2339 L y Desm"/>
      <sheetName val="2381 L AC"/>
      <sheetName val="2381 L Flex"/>
      <sheetName val="2624 Cv"/>
      <sheetName val="2624 L"/>
      <sheetName val="2732 L"/>
      <sheetName val="2732 Cv"/>
      <sheetName val="SABANA SS NOV 477010"/>
      <sheetName val="SS-9 Str"/>
      <sheetName val="SS-39B Pintura marco H"/>
      <sheetName val="SS-41 Hot tap"/>
      <sheetName val="SS-41A pintura marco H"/>
      <sheetName val="SS 52 Desm"/>
      <sheetName val="SS- 58 B Str"/>
      <sheetName val="SS-77B pintura marco H"/>
      <sheetName val="SS-81A pintura marco H"/>
      <sheetName val="SS-95 pintura marco H"/>
      <sheetName val="SS-98A pintura marco H"/>
      <sheetName val="SS 98A LG"/>
      <sheetName val="SS 98A LG (2)"/>
      <sheetName val="SS 98A LM"/>
      <sheetName val="SS-98B LG"/>
      <sheetName val="SS-99 LG Vte"/>
      <sheetName val="SS-99 LM Vte"/>
      <sheetName val="SS-100B LG"/>
      <sheetName val="SS-100B LM"/>
      <sheetName val="SS- 105 Str"/>
      <sheetName val="SS- 106 C LG"/>
      <sheetName val="SS- 106 C LM"/>
      <sheetName val="SS-106 C Str"/>
      <sheetName val="SS-109 pintura marco H"/>
      <sheetName val="SS-120A pintura marco H"/>
      <sheetName val="SS-128 pintura marco H"/>
      <sheetName val="SS-135 Emerg"/>
      <sheetName val="SS-145 Vte"/>
      <sheetName val="SS-154B LM"/>
      <sheetName val="blanco (3)"/>
      <sheetName val="L FLEX FACTURADAS 2008 (2)"/>
      <sheetName val="SABANA FLEX 2008 387002"/>
      <sheetName val="SABANA FLEX 2008"/>
      <sheetName val="SABANA FLEX 2008 477010"/>
      <sheetName val="L FLEX FACTURADAS 2008"/>
      <sheetName val="SABANA SS SEP 477010"/>
      <sheetName val="SS 8 B Lm"/>
      <sheetName val="SS-26 LG"/>
      <sheetName val="SS-26 LM"/>
      <sheetName val="SS-26 Str"/>
      <sheetName val="SS 34  Str Ampl"/>
      <sheetName val="SS 035"/>
      <sheetName val="SS-39 LG Rep"/>
      <sheetName val="SS 39A  Str Ampl"/>
      <sheetName val="SS 39B Lg"/>
      <sheetName val="SS 39B Lm"/>
      <sheetName val="SS 57 Lg"/>
      <sheetName val="SS 80 lg"/>
      <sheetName val="SS 88 F Lg"/>
      <sheetName val="SS 88 F LM"/>
      <sheetName val="SS 88 F Str"/>
      <sheetName val="SS-95 Var"/>
      <sheetName val="SS 95B Str"/>
      <sheetName val="SS-98a Lm"/>
      <sheetName val="SS 99 Lg"/>
      <sheetName val="SS 99 Lm "/>
      <sheetName val="SS 0106 Lg"/>
      <sheetName val="SS 109 Lg Ok"/>
      <sheetName val="SS 111 Desm"/>
      <sheetName val="SS 120 a Str"/>
      <sheetName val="SS 124 Str Amp"/>
      <sheetName val="SS 128 Lg"/>
      <sheetName val="SS 128 Lm"/>
      <sheetName val="0088"/>
      <sheetName val="318"/>
      <sheetName val="917"/>
      <sheetName val="ADJUNTOS"/>
      <sheetName val="B.D.REPORTES"/>
      <sheetName val="AFES"/>
      <sheetName val="AFEs_Doris"/>
      <sheetName val="AFE'S"/>
      <sheetName val="Actividades"/>
      <sheetName val="B.D.-Reportes"/>
      <sheetName val="T.D.-Niv.Corte"/>
      <sheetName val="T.D.-Niv.Relleno"/>
      <sheetName val="T.D.-Niv.Afirmado"/>
      <sheetName val="T.D.-Niv.Mezcla"/>
      <sheetName val="Conversión Emulsión"/>
      <sheetName val="ZODMES(LOC)"/>
      <sheetName val="6111(pozo)"/>
      <sheetName val="6310(pozo)"/>
      <sheetName val="6103(POZO)"/>
      <sheetName val="6116(pozo)"/>
      <sheetName val="6118(pozo)"/>
      <sheetName val="VIA(2)"/>
      <sheetName val="B.D.REPORTES."/>
      <sheetName val="11-11-10"/>
      <sheetName val="12-11-10"/>
      <sheetName val="13-11-10"/>
      <sheetName val="14-11-10"/>
      <sheetName val="15-11-10"/>
      <sheetName val="16-11-10"/>
      <sheetName val="17-11-10"/>
      <sheetName val="18-11-10"/>
      <sheetName val="19-11-10"/>
      <sheetName val="20-11-10"/>
      <sheetName val="21-11-10"/>
      <sheetName val="22-11-10"/>
      <sheetName val="23-11-10"/>
      <sheetName val="24-11-10"/>
      <sheetName val="25-11-10"/>
      <sheetName val="26-11-10"/>
      <sheetName val="27-11-10"/>
      <sheetName val="28-11-10"/>
      <sheetName val="29-11-10"/>
      <sheetName val="30-11-10"/>
      <sheetName val="01-12-10"/>
      <sheetName val="02-12-10"/>
      <sheetName val="03-12-10"/>
      <sheetName val="04-12-10"/>
      <sheetName val="05-12-10"/>
      <sheetName val="06-12-10"/>
      <sheetName val="07-12-10"/>
      <sheetName val="08-12-10"/>
      <sheetName val="09-12-10"/>
      <sheetName val="10-12-10"/>
      <sheetName val="11-12-10"/>
      <sheetName val="12-12-10"/>
      <sheetName val="13-12-10"/>
      <sheetName val="14-12-10"/>
      <sheetName val="15-12-10"/>
      <sheetName val="16-12-10"/>
      <sheetName val="17-12-10"/>
      <sheetName val="18-12-10"/>
      <sheetName val="19-12-10"/>
      <sheetName val="20-12-10"/>
      <sheetName val="IDO (2)"/>
      <sheetName val="Datos de escala temporal"/>
      <sheetName val="RRHH"/>
      <sheetName val="HrsP"/>
      <sheetName val="HSE"/>
      <sheetName val="IDO"/>
      <sheetName val="ISO"/>
      <sheetName val="AVP"/>
      <sheetName val="PENDIENTES X COBRAR"/>
      <sheetName val="BITACORA"/>
      <sheetName val="UTILI-FRENTE"/>
      <sheetName val="ABIMAELXPAGAR"/>
      <sheetName val="INCLUYO_EDUIN"/>
      <sheetName val="AVP (2)"/>
      <sheetName val="PROYECCION"/>
      <sheetName val="CUADRO DE CANTIDADES"/>
      <sheetName val="ACTA_2"/>
      <sheetName val="AJUSTE CANTIDADES"/>
      <sheetName val="PROYECCIONES"/>
      <sheetName val="HOMOLOGACION DE CANTIDADES"/>
      <sheetName val="CCDO"/>
      <sheetName val="PDT"/>
      <sheetName val="PDT_SEG"/>
      <sheetName val="CCRO"/>
      <sheetName val="CCDO_OPC"/>
      <sheetName val="HRP"/>
      <sheetName val="0013"/>
      <sheetName val="VIA0013"/>
      <sheetName val="0039"/>
      <sheetName val="VIA0039"/>
      <sheetName val="0049"/>
      <sheetName val="0052"/>
      <sheetName val="0057"/>
      <sheetName val="VIA0057"/>
      <sheetName val="0065"/>
      <sheetName val="VIA0065"/>
      <sheetName val="0066"/>
      <sheetName val="0077"/>
      <sheetName val="0082"/>
      <sheetName val="VIA0082"/>
      <sheetName val="0086"/>
      <sheetName val="0094"/>
      <sheetName val="VIA0094"/>
      <sheetName val="VIA0097"/>
      <sheetName val="0105"/>
      <sheetName val="0109"/>
      <sheetName val="0186"/>
      <sheetName val="0196"/>
      <sheetName val="0197"/>
      <sheetName val="0214"/>
      <sheetName val="0239"/>
      <sheetName val="0262"/>
      <sheetName val="0264"/>
      <sheetName val="0286"/>
      <sheetName val="0315"/>
      <sheetName val="0342"/>
      <sheetName val="0419"/>
      <sheetName val="0423"/>
      <sheetName val="0433"/>
      <sheetName val="VIA0433"/>
      <sheetName val="0436"/>
      <sheetName val="0471"/>
      <sheetName val="VIA0471"/>
      <sheetName val="0476"/>
      <sheetName val="0484"/>
      <sheetName val="0506"/>
      <sheetName val="0599"/>
      <sheetName val="0618"/>
      <sheetName val="0627"/>
      <sheetName val="0637"/>
      <sheetName val="1098"/>
      <sheetName val="VIA1098"/>
      <sheetName val="1109"/>
      <sheetName val="1110"/>
      <sheetName val="VIA1110"/>
      <sheetName val="1111"/>
      <sheetName val="1115"/>
      <sheetName val="VIA1115"/>
      <sheetName val="1116"/>
      <sheetName val="VIA1116"/>
      <sheetName val="1123"/>
      <sheetName val="VIA1123"/>
      <sheetName val="1124"/>
      <sheetName val="1125"/>
      <sheetName val="1483"/>
      <sheetName val="VIA1483"/>
      <sheetName val="1487"/>
      <sheetName val="1494"/>
      <sheetName val="VIA1494"/>
      <sheetName val="1495"/>
      <sheetName val="1519"/>
      <sheetName val="1524"/>
      <sheetName val="1589"/>
      <sheetName val="1590"/>
      <sheetName val="1624"/>
      <sheetName val="1626"/>
      <sheetName val="VIA1626"/>
      <sheetName val="1636"/>
      <sheetName val="1674"/>
      <sheetName val="VIA1674"/>
      <sheetName val="1699"/>
      <sheetName val="VIA1699"/>
      <sheetName val="1700"/>
      <sheetName val="VIA1700"/>
      <sheetName val="0 (1)"/>
      <sheetName val="nivelacion  Corte"/>
      <sheetName val="nivelacion  Relleno"/>
      <sheetName val="nivelacion Afirmado"/>
      <sheetName val="Emulsion "/>
      <sheetName val="nivelacion  Corte via"/>
      <sheetName val="nivelacion  Relleno via"/>
      <sheetName val="nivelacion Afirmado via"/>
      <sheetName val="ZODMES(VIA)"/>
      <sheetName val="nivelacion Afirma VIA"/>
      <sheetName val="Emulsion"/>
      <sheetName val="Reportes"/>
      <sheetName val="LOC(1)"/>
      <sheetName val="LOC(2)"/>
      <sheetName val="VIA(1)"/>
      <sheetName val="Emulsión Ajustada"/>
      <sheetName val="INFORME EJECUTIVO"/>
      <sheetName val="RESUME DAILY REP"/>
      <sheetName val="CIVIL DAILY REP"/>
      <sheetName val="UNDERG PIPING REP"/>
      <sheetName val="ELECT,INST DAILY REP"/>
      <sheetName val="TANKS DAILY REP"/>
      <sheetName val="MECH AND PIP REP"/>
      <sheetName val="ELEC.INT. WIRING_CONECT"/>
      <sheetName val="INST. INSTRUMENT PROD"/>
      <sheetName val="PIP. WELDS PROD HP1"/>
      <sheetName val="PIP. WELDS PROD HP2"/>
      <sheetName val="PIP. WELDS PROD LP1"/>
      <sheetName val="PIP. WELDS PROD LP2"/>
      <sheetName val="MECH. Project Tracking"/>
      <sheetName val="Sheet1"/>
      <sheetName val="Acta Locacion"/>
      <sheetName val="LOCACION"/>
      <sheetName val="PISCINA"/>
      <sheetName val="Filtros subsuperficiales "/>
      <sheetName val="Filtro de 6"/>
      <sheetName val="CUNETAS "/>
      <sheetName val="Dren hor"/>
      <sheetName val="Area taladro"/>
      <sheetName val="Foso quemado"/>
      <sheetName val="Tub 8&quot;"/>
      <sheetName val="C. Vigilancia"/>
      <sheetName val="C. Quimicos"/>
      <sheetName val="placa bombas"/>
      <sheetName val="Skimmers"/>
      <sheetName val="Diques de contencion"/>
      <sheetName val="Zanjas de coronacion"/>
      <sheetName val="Trinchos"/>
      <sheetName val="Descoles escalonados"/>
      <sheetName val="Cerca en alambre de puas"/>
      <sheetName val="Fosos de disparo"/>
      <sheetName val="empradizacion"/>
      <sheetName val="Ssi. iluminacion"/>
      <sheetName val="APU Filtro 6&quot;"/>
      <sheetName val="APU concreto 1500"/>
      <sheetName val="APU concreto 2500"/>
      <sheetName val="APU concreto 3000"/>
      <sheetName val="APU acero refuerzo"/>
      <sheetName val="APU TUBERI8&quot;"/>
      <sheetName val="Mamposteria"/>
      <sheetName val="Triturado"/>
      <sheetName val="APU desarenador"/>
      <sheetName val="APU skimer"/>
      <sheetName val="APU SUBBASE "/>
      <sheetName val="APU iluminacion"/>
      <sheetName val="APU Moviydesmovi"/>
      <sheetName val="CERRAMIENTOS"/>
      <sheetName val="Zanja de coronacion"/>
      <sheetName val="Descoles en sacos S-C"/>
      <sheetName val="Barreras en sacos de S-C"/>
      <sheetName val="Carcavas via de acceso"/>
      <sheetName val="Demoliciones"/>
      <sheetName val="Rellenos"/>
      <sheetName val="Cargue"/>
      <sheetName val="Biomanto"/>
      <sheetName val="Vía de Acceso"/>
      <sheetName val="DE"/>
      <sheetName val="IT"/>
      <sheetName val="Kxm"/>
      <sheetName val="Em"/>
      <sheetName val="O C"/>
      <sheetName val=" V"/>
      <sheetName val="CA"/>
      <sheetName val=" E"/>
      <sheetName val="RD"/>
      <sheetName val="TR"/>
      <sheetName val="MH"/>
      <sheetName val="OC"/>
      <sheetName val="OR"/>
      <sheetName val="Ad"/>
      <sheetName val="Form5 _Pág_ 1"/>
      <sheetName val="Enero 3"/>
      <sheetName val="Enero 4"/>
      <sheetName val="Enero 5"/>
      <sheetName val="Enero 6"/>
      <sheetName val="Enero 7"/>
      <sheetName val="Enero 8"/>
      <sheetName val="Enero 9"/>
      <sheetName val="Enero 10"/>
      <sheetName val="Enero 11"/>
      <sheetName val="Enero 12"/>
      <sheetName val="Enero 13"/>
      <sheetName val="Enero 14"/>
      <sheetName val="Enero 15"/>
      <sheetName val="Enero 16"/>
      <sheetName val="Enero 17"/>
      <sheetName val="Enero 18"/>
      <sheetName val="Enero 19"/>
      <sheetName val="Enero 20"/>
      <sheetName val="Enero 21"/>
      <sheetName val="Enero "/>
      <sheetName val="Enero 1"/>
      <sheetName val="Enero 199"/>
      <sheetName val="Enero 1989"/>
      <sheetName val="Enero 2"/>
      <sheetName val="Enero 89"/>
      <sheetName val="Enero AA129"/>
      <sheetName val="Enero89"/>
      <sheetName val="Enero1"/>
      <sheetName val="Enero 198"/>
      <sheetName val="aCCIDENTES DE 1995 - 1996.xls"/>
      <sheetName val="A.P.U."/>
      <sheetName val="filtro"/>
      <sheetName val="pto agua"/>
      <sheetName val="puertas"/>
      <sheetName val="U.(23)"/>
      <sheetName val="U.(22)"/>
      <sheetName val="U.(21)"/>
      <sheetName val="ladrillo"/>
      <sheetName val="U.(18)"/>
      <sheetName val="U.(17)"/>
      <sheetName val="U.(16)"/>
      <sheetName val="U.(15)"/>
      <sheetName val="columnas"/>
      <sheetName val="viga de cimentacion"/>
      <sheetName val="placa piso "/>
      <sheetName val="U.(10)"/>
      <sheetName val="U.(9)"/>
      <sheetName val="U.(8)"/>
      <sheetName val="U.(7)"/>
      <sheetName val="U.(6)"/>
      <sheetName val="U.(5)"/>
      <sheetName val="U.(2)"/>
      <sheetName val="U.(4)"/>
      <sheetName val="retiro escombros"/>
      <sheetName val="exc. manual"/>
      <sheetName val="loc. replanteo"/>
      <sheetName val="localizacion topografica"/>
      <sheetName val="concreto3000psi"/>
      <sheetName val="concreto2500psi"/>
      <sheetName val="concreto pobre 1,3,6"/>
      <sheetName val="mortero básico"/>
      <sheetName val="1.1.3"/>
      <sheetName val="1.1.4"/>
      <sheetName val="1.1.5"/>
      <sheetName val="1.1.6"/>
      <sheetName val="2.3"/>
      <sheetName val="2.4"/>
      <sheetName val="2.5"/>
      <sheetName val="2.6"/>
      <sheetName val="2.7"/>
      <sheetName val="4.1.1"/>
      <sheetName val="4.1.2"/>
      <sheetName val="4.2.1"/>
      <sheetName val="4.2.2"/>
      <sheetName val="4.2.3"/>
      <sheetName val="4.2.4"/>
      <sheetName val="4.2.6"/>
      <sheetName val="4.2.7"/>
      <sheetName val="4.2.8"/>
      <sheetName val="4.2.9"/>
      <sheetName val="4.3.1"/>
      <sheetName val="4.3.2"/>
      <sheetName val="4.4.1"/>
      <sheetName val="4.4.2"/>
      <sheetName val="4.4.3"/>
      <sheetName val="4.4.4"/>
      <sheetName val="4.4.5"/>
      <sheetName val="4.4.6"/>
      <sheetName val="4.4.7"/>
      <sheetName val="4.4.8"/>
      <sheetName val="4.4.9"/>
      <sheetName val="4.4.10"/>
      <sheetName val="4.4.11"/>
      <sheetName val="4.4.12"/>
      <sheetName val="4.4.13"/>
      <sheetName val="4.5.1"/>
      <sheetName val="4.5.2"/>
      <sheetName val="4.5.3"/>
      <sheetName val="4.5.4"/>
      <sheetName val="4.6.1"/>
      <sheetName val="4.6.2"/>
      <sheetName val="4.6.3"/>
      <sheetName val="4.7.1"/>
      <sheetName val="4.7.2"/>
      <sheetName val="4.7.3"/>
      <sheetName val="4.7.4"/>
      <sheetName val="4.7.5"/>
      <sheetName val="5.1.1"/>
      <sheetName val="5.1.2"/>
      <sheetName val="5.1.3"/>
      <sheetName val="5.1.4"/>
      <sheetName val="5.1.5"/>
      <sheetName val="5.1.6"/>
      <sheetName val="5.1.7"/>
      <sheetName val="5.2.1"/>
      <sheetName val="5.2.2"/>
      <sheetName val="5.2.3"/>
      <sheetName val="5.3.5"/>
      <sheetName val="6,6"/>
      <sheetName val="6,8"/>
      <sheetName val="6,9"/>
      <sheetName val="6,10"/>
      <sheetName val="6,11"/>
      <sheetName val="7,11"/>
      <sheetName val="7,2,1"/>
      <sheetName val="7,2,2"/>
      <sheetName val="7,2,3"/>
      <sheetName val="7,2,4"/>
      <sheetName val="7,2,5"/>
      <sheetName val="8,1,1"/>
      <sheetName val="8,1,2"/>
      <sheetName val="8,1,3"/>
      <sheetName val="8,1,4"/>
      <sheetName val="8,1,5"/>
      <sheetName val="8,1,6"/>
      <sheetName val="8,1,7"/>
      <sheetName val="8,1,8"/>
      <sheetName val="8,1,9"/>
      <sheetName val="8,1,10"/>
      <sheetName val="8,1,11"/>
      <sheetName val="8,1,12"/>
      <sheetName val="8,1,13"/>
      <sheetName val="8,1,14"/>
      <sheetName val="8,1,15"/>
      <sheetName val="8,1,16"/>
      <sheetName val="8,1,17"/>
      <sheetName val="8,1,18"/>
      <sheetName val="8,1,19"/>
      <sheetName val="8,1,20"/>
      <sheetName val="8,2,1"/>
      <sheetName val="8,2,2"/>
      <sheetName val="8,2,3"/>
      <sheetName val="8,2,4"/>
      <sheetName val="8,2,5"/>
      <sheetName val="8,2,6"/>
      <sheetName val="8,2,7"/>
      <sheetName val="8,2,8"/>
      <sheetName val="8,2,9"/>
      <sheetName val="8,2,10"/>
      <sheetName val="8,2,11"/>
      <sheetName val="8,2,12"/>
      <sheetName val="8,3,1"/>
      <sheetName val="8,3,2"/>
      <sheetName val="8,3,3"/>
      <sheetName val="688"/>
      <sheetName val="687"/>
      <sheetName val="686"/>
      <sheetName val="684"/>
      <sheetName val="683"/>
      <sheetName val="680"/>
      <sheetName val="679"/>
      <sheetName val="678"/>
      <sheetName val="677"/>
      <sheetName val="675"/>
      <sheetName val="673"/>
      <sheetName val="670"/>
      <sheetName val="669"/>
      <sheetName val="668"/>
      <sheetName val="667"/>
      <sheetName val="666"/>
      <sheetName val="665"/>
      <sheetName val="664"/>
      <sheetName val="663"/>
      <sheetName val="662"/>
      <sheetName val="661"/>
      <sheetName val="660"/>
      <sheetName val="659"/>
      <sheetName val="658"/>
      <sheetName val="657"/>
      <sheetName val="656"/>
      <sheetName val="655"/>
      <sheetName val="654"/>
      <sheetName val="653"/>
      <sheetName val="649"/>
      <sheetName val="645"/>
      <sheetName val="644"/>
      <sheetName val="638"/>
      <sheetName val="637"/>
      <sheetName val="636"/>
      <sheetName val="635"/>
      <sheetName val="634"/>
      <sheetName val="633"/>
      <sheetName val="631"/>
      <sheetName val="630"/>
      <sheetName val="629"/>
      <sheetName val="628"/>
      <sheetName val="REVISAR 626"/>
      <sheetName val="620"/>
      <sheetName val="619"/>
      <sheetName val="618"/>
      <sheetName val="617"/>
      <sheetName val="616"/>
      <sheetName val="615"/>
      <sheetName val="REVISAR 605"/>
      <sheetName val="545 "/>
      <sheetName val="476"/>
      <sheetName val="475"/>
      <sheetName val="471"/>
      <sheetName val="470"/>
      <sheetName val="469"/>
      <sheetName val="468"/>
      <sheetName val="467"/>
      <sheetName val="466"/>
      <sheetName val="465"/>
      <sheetName val="464"/>
      <sheetName val="463"/>
      <sheetName val="462"/>
      <sheetName val="461"/>
      <sheetName val="459"/>
      <sheetName val="458"/>
      <sheetName val="457"/>
      <sheetName val="456"/>
      <sheetName val="455"/>
      <sheetName val="454"/>
      <sheetName val="452"/>
      <sheetName val="451"/>
      <sheetName val="450"/>
      <sheetName val="449"/>
      <sheetName val="448"/>
      <sheetName val="447"/>
      <sheetName val="446"/>
      <sheetName val="445"/>
      <sheetName val="444"/>
      <sheetName val="443"/>
      <sheetName val="442"/>
      <sheetName val="441"/>
      <sheetName val="440"/>
      <sheetName val="439"/>
      <sheetName val="438"/>
      <sheetName val="436"/>
      <sheetName val="435"/>
      <sheetName val="434"/>
      <sheetName val="433"/>
      <sheetName val="431"/>
      <sheetName val="425"/>
      <sheetName val="424"/>
      <sheetName val="419"/>
      <sheetName val="417"/>
      <sheetName val="412"/>
      <sheetName val="405"/>
      <sheetName val="401"/>
      <sheetName val="400"/>
      <sheetName val="399"/>
      <sheetName val="397"/>
      <sheetName val="396"/>
      <sheetName val="394"/>
      <sheetName val="393"/>
      <sheetName val="392"/>
      <sheetName val="391"/>
      <sheetName val="390"/>
      <sheetName val="389"/>
      <sheetName val="388"/>
      <sheetName val="387"/>
      <sheetName val="386"/>
      <sheetName val="385"/>
      <sheetName val="384"/>
      <sheetName val="383"/>
      <sheetName val="382"/>
      <sheetName val="381"/>
      <sheetName val="380"/>
      <sheetName val="379"/>
      <sheetName val="378"/>
      <sheetName val="377"/>
      <sheetName val="376"/>
      <sheetName val="375"/>
      <sheetName val="374"/>
      <sheetName val="373"/>
      <sheetName val="372"/>
      <sheetName val="371"/>
      <sheetName val="370"/>
      <sheetName val="369"/>
      <sheetName val="368"/>
      <sheetName val="367"/>
      <sheetName val="366"/>
      <sheetName val="365"/>
      <sheetName val="364"/>
      <sheetName val="363"/>
      <sheetName val="362"/>
      <sheetName val="361"/>
      <sheetName val="359"/>
      <sheetName val="358"/>
      <sheetName val="357"/>
      <sheetName val="356"/>
      <sheetName val="355"/>
      <sheetName val="354"/>
      <sheetName val="353"/>
      <sheetName val="352"/>
      <sheetName val="349"/>
      <sheetName val="348"/>
      <sheetName val="347"/>
      <sheetName val="345"/>
      <sheetName val="344"/>
      <sheetName val="343"/>
      <sheetName val="342"/>
      <sheetName val="341"/>
      <sheetName val="340"/>
      <sheetName val="339"/>
      <sheetName val="338"/>
      <sheetName val="337"/>
      <sheetName val="336"/>
      <sheetName val="335"/>
      <sheetName val="333"/>
      <sheetName val="332"/>
      <sheetName val="331"/>
      <sheetName val="330"/>
      <sheetName val="329"/>
      <sheetName val="328"/>
      <sheetName val="327"/>
      <sheetName val="326"/>
      <sheetName val="325"/>
      <sheetName val="324"/>
      <sheetName val="323"/>
      <sheetName val="322"/>
      <sheetName val="321"/>
      <sheetName val="320"/>
      <sheetName val="319"/>
      <sheetName val="317"/>
      <sheetName val="316"/>
      <sheetName val="315"/>
      <sheetName val="314"/>
      <sheetName val="313"/>
      <sheetName val="312"/>
      <sheetName val="309"/>
      <sheetName val="308"/>
      <sheetName val="307"/>
      <sheetName val="306"/>
      <sheetName val="305"/>
      <sheetName val="303"/>
      <sheetName val="302"/>
      <sheetName val="301"/>
      <sheetName val="300"/>
      <sheetName val="299"/>
      <sheetName val="298"/>
      <sheetName val="297"/>
      <sheetName val="296"/>
      <sheetName val="295"/>
      <sheetName val="294"/>
      <sheetName val="293"/>
      <sheetName val="292"/>
      <sheetName val="291"/>
      <sheetName val="290"/>
      <sheetName val="289"/>
      <sheetName val="288"/>
      <sheetName val="287"/>
      <sheetName val="286"/>
      <sheetName val="285"/>
      <sheetName val="284"/>
      <sheetName val="283"/>
      <sheetName val="282"/>
      <sheetName val="281"/>
      <sheetName val="280"/>
      <sheetName val="279"/>
      <sheetName val="278"/>
      <sheetName val="277"/>
      <sheetName val="276"/>
      <sheetName val="275"/>
      <sheetName val="274"/>
      <sheetName val="273"/>
      <sheetName val="272"/>
      <sheetName val="271"/>
      <sheetName val="270"/>
      <sheetName val="269"/>
      <sheetName val="268"/>
      <sheetName val="267"/>
      <sheetName val="266"/>
      <sheetName val="265"/>
      <sheetName val="264"/>
      <sheetName val="263"/>
      <sheetName val="262"/>
      <sheetName val="261"/>
      <sheetName val="260"/>
      <sheetName val="259"/>
      <sheetName val="258"/>
      <sheetName val="257"/>
      <sheetName val="256"/>
      <sheetName val="255"/>
      <sheetName val="254"/>
      <sheetName val="253"/>
      <sheetName val="252"/>
      <sheetName val="251"/>
      <sheetName val="250"/>
      <sheetName val="249"/>
      <sheetName val="248"/>
      <sheetName val="247"/>
      <sheetName val="246"/>
      <sheetName val="245"/>
      <sheetName val="244"/>
      <sheetName val="243"/>
      <sheetName val="242"/>
      <sheetName val="241"/>
      <sheetName val="240"/>
      <sheetName val="239"/>
      <sheetName val="238"/>
      <sheetName val="237"/>
      <sheetName val="236"/>
      <sheetName val="235"/>
      <sheetName val="234"/>
      <sheetName val="233"/>
      <sheetName val="232"/>
      <sheetName val="231"/>
      <sheetName val="230"/>
      <sheetName val="229"/>
      <sheetName val="228"/>
      <sheetName val="227"/>
      <sheetName val="226"/>
      <sheetName val="225"/>
      <sheetName val="224"/>
      <sheetName val="223"/>
      <sheetName val="222"/>
      <sheetName val="221"/>
      <sheetName val="219"/>
      <sheetName val="218"/>
      <sheetName val="217"/>
      <sheetName val="216"/>
      <sheetName val="215"/>
      <sheetName val="214"/>
      <sheetName val="213"/>
      <sheetName val="212"/>
      <sheetName val="210"/>
      <sheetName val="209"/>
      <sheetName val="208"/>
      <sheetName val="207"/>
      <sheetName val="206"/>
      <sheetName val="205"/>
      <sheetName val="204"/>
      <sheetName val="203"/>
      <sheetName val="202"/>
      <sheetName val="201"/>
      <sheetName val="200"/>
      <sheetName val="199"/>
      <sheetName val="198"/>
      <sheetName val="197"/>
      <sheetName val="196"/>
      <sheetName val="195"/>
      <sheetName val="194"/>
      <sheetName val="193"/>
      <sheetName val="192"/>
      <sheetName val="188"/>
      <sheetName val="187"/>
      <sheetName val="186"/>
      <sheetName val="185"/>
      <sheetName val="182"/>
      <sheetName val="176"/>
      <sheetName val="174"/>
      <sheetName val="173"/>
      <sheetName val="172"/>
      <sheetName val="170"/>
      <sheetName val="169"/>
      <sheetName val="165"/>
      <sheetName val="164"/>
      <sheetName val="159"/>
      <sheetName val="158"/>
      <sheetName val="157"/>
      <sheetName val="156"/>
      <sheetName val="155"/>
      <sheetName val="154"/>
      <sheetName val="153"/>
      <sheetName val="152"/>
      <sheetName val="151"/>
      <sheetName val="150"/>
      <sheetName val="149"/>
      <sheetName val="148"/>
      <sheetName val="147"/>
      <sheetName val="146"/>
      <sheetName val="145"/>
      <sheetName val="144"/>
      <sheetName val="143"/>
      <sheetName val="142"/>
      <sheetName val="139"/>
      <sheetName val="138"/>
      <sheetName val="137"/>
      <sheetName val="136"/>
      <sheetName val="135"/>
      <sheetName val="134"/>
      <sheetName val="133"/>
      <sheetName val="132"/>
      <sheetName val="131"/>
      <sheetName val="130"/>
      <sheetName val="129"/>
      <sheetName val="128"/>
      <sheetName val="127"/>
      <sheetName val="126"/>
      <sheetName val="125"/>
      <sheetName val="124"/>
      <sheetName val="123"/>
      <sheetName val="122"/>
      <sheetName val="121"/>
      <sheetName val="118"/>
      <sheetName val="114"/>
      <sheetName val="113"/>
      <sheetName val="112"/>
      <sheetName val="111"/>
      <sheetName val="List Equ (2)"/>
      <sheetName val="Hoja15"/>
      <sheetName val="Pres gral (2)"/>
      <sheetName val="36 (2)"/>
      <sheetName val="47,,3"/>
      <sheetName val="685"/>
      <sheetName val="PRESE"/>
      <sheetName val="CORPOR"/>
      <sheetName val="ANTECED"/>
      <sheetName val="TRANSP"/>
      <sheetName val="RESUMEN -2"/>
      <sheetName val="RESUMEN -1"/>
      <sheetName val="DESMONTE"/>
      <sheetName val="DEMOLICION"/>
      <sheetName val="EXC.EXPL. CAN"/>
      <sheetName val="REMOC. DERRUMB"/>
      <sheetName val="TERRAPLEN"/>
      <sheetName val="PEDRAPLEN"/>
      <sheetName val="CONFORM. CALZ"/>
      <sheetName val="AFIRMADO"/>
      <sheetName val="REP. PAV.EXIS"/>
      <sheetName val="IMPRIMACION"/>
      <sheetName val="MEZCLA MDC-1"/>
      <sheetName val="CONC. HIDR"/>
      <sheetName val="EXC.VARIAS"/>
      <sheetName val="RELL.ESTR"/>
      <sheetName val="CONCRETOS"/>
      <sheetName val="BARANDAS"/>
      <sheetName val="ACERO DE PREESF."/>
      <sheetName val="JUNTAS PTES"/>
      <sheetName val="ESTR. ACERO"/>
      <sheetName val="TUBERIA REF"/>
      <sheetName val="DISIPADOR"/>
      <sheetName val="FILTROS"/>
      <sheetName val="MARCA VIAL"/>
      <sheetName val="OBRAS VARIAS"/>
      <sheetName val="TRANSPORTE"/>
      <sheetName val="ESPECIALES"/>
      <sheetName val="Personalizar"/>
      <sheetName val="AutoOpen Stub Data"/>
      <sheetName val="Informe de gastos 208-03"/>
      <sheetName val="Informe de gastos Henry"/>
      <sheetName val="Informe de gastos MO"/>
      <sheetName val="Informe de gastos Materiales"/>
      <sheetName val="Informe de gastos Comb y lubric"/>
      <sheetName val="Informe de gastos varios"/>
      <sheetName val="Informe de gastos Jorge"/>
      <sheetName val="INVERSION Vs INVERSIONISTA"/>
      <sheetName val="Macros"/>
      <sheetName val="ATW"/>
      <sheetName val="Lock"/>
      <sheetName val="Select Employee"/>
      <sheetName val="TemplateInformation"/>
      <sheetName val="PRESUPUESTO LICITACIÓN SRN 001"/>
      <sheetName val="SRN_005"/>
      <sheetName val="Base_Datos1"/>
      <sheetName val="Base_Datos"/>
      <sheetName val="Base_Datos2"/>
      <sheetName val="CUADRILLA"/>
      <sheetName val="q med"/>
      <sheetName val="ANCLAJES PENDIENTE"/>
      <sheetName val="Caudales"/>
      <sheetName val="IDF"/>
      <sheetName val="Base de Diagnóstico"/>
      <sheetName val="Diseño"/>
      <sheetName val="Impresion diseño"/>
      <sheetName val="BALANCE DE TRAMOS"/>
      <sheetName val="Cant Obra (imp)"/>
      <sheetName val="Plantilla C.O ALDO"/>
      <sheetName val="C.O-PPTO total"/>
      <sheetName val="C.O-PPTO Interceptor"/>
      <sheetName val="C.O-PPTO Rdes ALL"/>
      <sheetName val="Precios Estandar"/>
      <sheetName val="Costo Diario Estandar"/>
      <sheetName val="Costeo por Torre"/>
      <sheetName val="Costo de Ventas"/>
      <sheetName val="MTTO"/>
      <sheetName val="Cotizaciones"/>
      <sheetName val="Bosconia 180x12 SEV 3 "/>
      <sheetName val="Astrea Q100x10 SEV 13"/>
      <sheetName val="Atrea 2 Q100x10 SEV 20"/>
      <sheetName val="El Paso 120x10 SEV 1"/>
      <sheetName val="Chimi 120x10 SEV 2"/>
      <sheetName val="Tamalameque 110x10 SEV 3"/>
      <sheetName val="Q150x12 P3"/>
      <sheetName val="Q100x8 A2"/>
      <sheetName val="Q100x8 A4"/>
      <sheetName val="Q100x8 CH2"/>
      <sheetName val="Q120x8 T1"/>
      <sheetName val="Calculo Gravilla"/>
      <sheetName val="Cst Filtros y Tuberias"/>
      <sheetName val="Tuberias Acero"/>
      <sheetName val="JS 4 EHD"/>
      <sheetName val="JS 6 EHD"/>
      <sheetName val="JS 8 EHD"/>
      <sheetName val="JS 10 EHD"/>
      <sheetName val="JS 12 EHD"/>
      <sheetName val="JS 14 EHD"/>
      <sheetName val="JS 16 EHD"/>
      <sheetName val="JS 8 SEHD"/>
      <sheetName val="JS 4 HD"/>
      <sheetName val="JS 6 HD"/>
      <sheetName val="JS 8 HD"/>
      <sheetName val="JS 10 HD"/>
      <sheetName val="JS 12 HD"/>
      <sheetName val="JS 14 HD"/>
      <sheetName val="JS 16 HD"/>
      <sheetName val="JS 12 STD"/>
      <sheetName val="JS 14 STD"/>
      <sheetName val="PB 7"/>
      <sheetName val="PB 9 5 8"/>
      <sheetName val="PB 14"/>
      <sheetName val="PB 10"/>
      <sheetName val="PB 8"/>
      <sheetName val="PB 6"/>
      <sheetName val="PVC VENEZUELA"/>
      <sheetName val="Tuberia PVC y Filtros"/>
      <sheetName val="Lista Precios Colombia"/>
      <sheetName val="PRESUPUESTO INICIAL"/>
      <sheetName val="PRESUPUESTO MODIFICADO"/>
      <sheetName val="ADICIONAL INTERVENTORIA"/>
      <sheetName val="CUENTA  (9)"/>
      <sheetName val="CUENTA  (10)"/>
      <sheetName val="CUENTA  (11)"/>
      <sheetName val="GASTOS DIAN"/>
      <sheetName val="GASTOS DIAN (2)"/>
      <sheetName val="GASTOS DIAN (3)"/>
      <sheetName val="1655-MAQ. Y EQUIPOS"/>
      <sheetName val="Eq. Comp"/>
      <sheetName val="Herr y Eq."/>
      <sheetName val="Eq. Labor."/>
      <sheetName val="Eq. Transp"/>
      <sheetName val="Eq. de elev."/>
      <sheetName val="Hoja8"/>
      <sheetName val="ACUMULADO"/>
      <sheetName val="INFLA Y DEPR 2004"/>
      <sheetName val="BORRADOR"/>
      <sheetName val="ACT AXAPTA"/>
      <sheetName val="Hoja9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1 CONTROL CALIDAD"/>
      <sheetName val="2 COBERTURA ACU"/>
      <sheetName val="3 COBERTURA ALC"/>
      <sheetName val="4 COBERTURA MICROMED"/>
      <sheetName val="5 CONTINUIDAD"/>
      <sheetName val="6 IANC"/>
      <sheetName val="6.1 Curvas IANC"/>
      <sheetName val="7 PRESION"/>
      <sheetName val="9 Demanda Media_Real"/>
      <sheetName val="10 Proy Indices Sincelejo"/>
      <sheetName val="Evolución Indicadores"/>
      <sheetName val="DESPIECE REDES"/>
      <sheetName val="4.1 EBAC"/>
      <sheetName val="4.2 IMPULSION"/>
      <sheetName val="4.3 CONDUCCION"/>
      <sheetName val="4.4 TANQUES"/>
      <sheetName val="4.6 REDES"/>
      <sheetName val="4.7 RESUMEN"/>
      <sheetName val="Base Datos terrestre"/>
      <sheetName val="7.5.3"/>
      <sheetName val="7.5.2"/>
      <sheetName val="7.5.1"/>
      <sheetName val="7.4.2"/>
      <sheetName val="7.4.1"/>
      <sheetName val="7.3.2"/>
      <sheetName val="7.3.1"/>
      <sheetName val="7.2.3"/>
      <sheetName val="7.2.2"/>
      <sheetName val="7.2.1"/>
      <sheetName val="VILLANUEVA"/>
      <sheetName val="PRESUPUESTO FINAL"/>
      <sheetName val="6.5.3"/>
      <sheetName val="6.5.2"/>
      <sheetName val="6.5.1"/>
      <sheetName val="6.4.2"/>
      <sheetName val="6.4.1"/>
      <sheetName val="6.3.2"/>
      <sheetName val="6.3.1"/>
      <sheetName val="6.2.3"/>
      <sheetName val="6.2.2"/>
      <sheetName val="6.2.1"/>
      <sheetName val="ALTO PRIMORES"/>
      <sheetName val="5.6.3"/>
      <sheetName val="5.6.2"/>
      <sheetName val="5.6.1"/>
      <sheetName val="5.5.2"/>
      <sheetName val="5.5.1"/>
      <sheetName val="5.4.2"/>
      <sheetName val="5.4.1"/>
      <sheetName val="5.3.3"/>
      <sheetName val="5.3.2"/>
      <sheetName val="5.3.1"/>
      <sheetName val="CHORROS"/>
      <sheetName val="4.3.3"/>
      <sheetName val="CEDRITO"/>
      <sheetName val="3.7.5"/>
      <sheetName val="3.7.4"/>
      <sheetName val="3.7.3"/>
      <sheetName val="3.7.2"/>
      <sheetName val="3.7.1"/>
      <sheetName val="3.6.2"/>
      <sheetName val="3.6.1"/>
      <sheetName val=" 3.5.2"/>
      <sheetName val="3.5.1"/>
      <sheetName val="3.4.4"/>
      <sheetName val="3.4.3"/>
      <sheetName val="3.4.2"/>
      <sheetName val="3.4.1"/>
      <sheetName val="3.3.1"/>
      <sheetName val="3.2.2"/>
      <sheetName val="3.2.1"/>
      <sheetName val="4.2.1 (2)"/>
      <sheetName val="JAVILLAL"/>
      <sheetName val="2.7.2"/>
      <sheetName val="2.7.1"/>
      <sheetName val="2.6.3"/>
      <sheetName val="2.6.2"/>
      <sheetName val="2.6.1"/>
      <sheetName val="2.5.9"/>
      <sheetName val="2.5.8"/>
      <sheetName val="2.5.7"/>
      <sheetName val="2.5.6"/>
      <sheetName val="2.5.5"/>
      <sheetName val="2.5.4"/>
      <sheetName val="2.5.3"/>
      <sheetName val="2.5.2"/>
      <sheetName val="2.5.1"/>
      <sheetName val="2.4.4"/>
      <sheetName val=" 2.4.3"/>
      <sheetName val="2.4.2"/>
      <sheetName val="2.4.1"/>
      <sheetName val="2.3.1"/>
      <sheetName val="2.2.7"/>
      <sheetName val="2.2.6"/>
      <sheetName val="2.2.5"/>
      <sheetName val="2.2.4"/>
      <sheetName val="2.2.3"/>
      <sheetName val="2.2.2"/>
      <sheetName val="2.2.1 "/>
      <sheetName val="SAN RAFAEL"/>
      <sheetName val="1.6.9"/>
      <sheetName val="1.6.8"/>
      <sheetName val="1.6.7"/>
      <sheetName val="REVISAR 1,6,1"/>
      <sheetName val="1.5.7"/>
      <sheetName val="1.5.6"/>
      <sheetName val="1.5.5"/>
      <sheetName val="1.5.4"/>
      <sheetName val="1.4.4"/>
      <sheetName val="1.4.3"/>
      <sheetName val="1.4.2"/>
      <sheetName val="1.2.7"/>
      <sheetName val="1.2.6"/>
      <sheetName val="1.2.5"/>
      <sheetName val="1.2.4"/>
      <sheetName val="1.2.3"/>
      <sheetName val="C1.2.4"/>
      <sheetName val="Presupuesto_Via_distribuidora"/>
      <sheetName val="Presupuesto V2 "/>
      <sheetName val="Hoja6"/>
      <sheetName val="Hoja7"/>
      <sheetName val="Hoja10"/>
      <sheetName val="Hoja11"/>
      <sheetName val="Hoja12"/>
      <sheetName val="Hoja13"/>
      <sheetName val="Hoja14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oja25"/>
      <sheetName val="Hoja26"/>
      <sheetName val="Hoja27"/>
      <sheetName val="Hoja28"/>
      <sheetName val="Hoja29"/>
      <sheetName val="Hoja30"/>
      <sheetName val="Hoja31"/>
      <sheetName val="Hoja32"/>
      <sheetName val="Hoja33"/>
      <sheetName val="Hoja34"/>
      <sheetName val="Hoja35"/>
      <sheetName val="Hoja36"/>
      <sheetName val="Hoja37"/>
      <sheetName val="Hoja38"/>
      <sheetName val="Hoja39"/>
      <sheetName val="Hoja40"/>
      <sheetName val="Hoja41"/>
      <sheetName val="Hoja42"/>
      <sheetName val="Hoja43"/>
      <sheetName val="Hoja44"/>
      <sheetName val="Hoja45"/>
      <sheetName val="Hoja46"/>
      <sheetName val="Hoja47"/>
      <sheetName val="Hoja48"/>
      <sheetName val="Hoja49"/>
      <sheetName val="Hoja50"/>
      <sheetName val="Hoja51"/>
      <sheetName val="Hoja52"/>
      <sheetName val="Hoja53"/>
      <sheetName val="Hoja54"/>
      <sheetName val="Hoja55"/>
      <sheetName val="Hoja56"/>
      <sheetName val="Hoja57"/>
      <sheetName val="Hoja58"/>
      <sheetName val="Hoja59"/>
      <sheetName val="Hoja60"/>
      <sheetName val="Hoja61"/>
      <sheetName val="Hoja62"/>
      <sheetName val="Hoja63"/>
      <sheetName val="Hoja64"/>
      <sheetName val="Hoja65"/>
      <sheetName val="Hoja66"/>
      <sheetName val="Hoja67"/>
      <sheetName val="Hoja68"/>
      <sheetName val="Hoja69"/>
      <sheetName val="Hoja70"/>
      <sheetName val="Hoja71"/>
      <sheetName val="Hoja72"/>
      <sheetName val="Hoja73"/>
      <sheetName val="Hoja74"/>
      <sheetName val="Hoja75"/>
      <sheetName val="Hoja76"/>
      <sheetName val="Hoja77"/>
      <sheetName val="Hoja78"/>
      <sheetName val="Hoja79"/>
      <sheetName val="Hoja80"/>
      <sheetName val="Hoja81"/>
      <sheetName val="Hoja82"/>
      <sheetName val="Hoja83"/>
      <sheetName val="Hoja84"/>
      <sheetName val="Hoja85"/>
      <sheetName val="Hoja86"/>
      <sheetName val="Hoja87"/>
      <sheetName val="Hoja88"/>
      <sheetName val="Hoja89"/>
      <sheetName val="Hoja90"/>
      <sheetName val="Hoja91"/>
      <sheetName val="Hoja92"/>
      <sheetName val="Hoja93"/>
      <sheetName val="Hoja94"/>
      <sheetName val="Hoja95"/>
      <sheetName val="Hoja96"/>
      <sheetName val="Hoja97"/>
      <sheetName val="Hoja98"/>
      <sheetName val="Hoja99"/>
      <sheetName val="Hoja100"/>
      <sheetName val="OBRAS DE DRENAJE"/>
      <sheetName val="PUENTE"/>
      <sheetName val="INVIAS"/>
      <sheetName val="OBRAS TRANSVERSALES"/>
      <sheetName val="BOX CULVERT"/>
      <sheetName val="APU HIDROSANITARIAS"/>
      <sheetName val="REDES HIDROSANITARIAS"/>
      <sheetName val="acueducto"/>
      <sheetName val="lluvias"/>
      <sheetName val="residuales"/>
      <sheetName val="Combinadas"/>
      <sheetName val="PRESTA (2)"/>
      <sheetName val="BASE (2)"/>
      <sheetName val="FORMULARIO AIU"/>
      <sheetName val="Base_de_Diseño"/>
      <sheetName val="Ppto_total"/>
      <sheetName val="Resumen_tubería"/>
      <sheetName val="Tabla_4_1_Distrito_Nº1"/>
      <sheetName val="Tabla_4_2_Distrito_Nº2"/>
      <sheetName val="Tabal_4_3_Resumén_distritos"/>
      <sheetName val="Tabla_4_4_Sistemas"/>
      <sheetName val="Ppto_alcantarillado"/>
      <sheetName val="Formulario Oferta Economica"/>
      <sheetName val="ACTA Nro.03 ABRIL 2019"/>
      <sheetName val="ACTA DE MODIFICACIÓN"/>
      <sheetName val="MINFRA-MN-IN-7-FR-1"/>
      <sheetName val="FACTURACIÓN"/>
      <sheetName val="PREACTA Nro.03 ABRIL 2019"/>
      <sheetName val="PLAN DE INVERSIÓN"/>
      <sheetName val="PLAN DE INVERSIÓN (3)"/>
      <sheetName val="PLAN DE INVERSIÓN (2)"/>
      <sheetName val="DATOS ENCABEZADO"/>
      <sheetName val="LISTA DE ITEMS"/>
      <sheetName val="PMA"/>
      <sheetName val="PREDIAL"/>
      <sheetName val="PMT"/>
      <sheetName val="PLANTILLA"/>
      <sheetName val="A-1.1"/>
      <sheetName val="A-2.1"/>
      <sheetName val="A-2.2"/>
      <sheetName val="A-2.3"/>
      <sheetName val="A-2.4"/>
      <sheetName val="A-2.5"/>
      <sheetName val="A-2.6"/>
      <sheetName val="A-3.1"/>
      <sheetName val="A-3.2"/>
      <sheetName val="A-3.3"/>
      <sheetName val="A-3.4"/>
      <sheetName val="A-4.1"/>
      <sheetName val="A-4.2"/>
      <sheetName val="A-4.3"/>
      <sheetName val="A-4.4"/>
      <sheetName val="A-5.1.1"/>
      <sheetName val="A-5.1.2"/>
      <sheetName val="A-5.1.4"/>
      <sheetName val="A-5.1.5"/>
      <sheetName val="A-5.1.6"/>
      <sheetName val="A-5.1.7"/>
      <sheetName val="A-5.1.8"/>
      <sheetName val="A-5.1.9"/>
      <sheetName val="A-5.1.10"/>
      <sheetName val="A-5.1.11"/>
      <sheetName val="A-5.2.1"/>
      <sheetName val="A-5.2.2"/>
      <sheetName val="A-5.2.3"/>
      <sheetName val="A-5.2.4"/>
      <sheetName val="A-5.2.5"/>
      <sheetName val="A-5.2.6"/>
      <sheetName val="A-5.2.7"/>
      <sheetName val="A-5.2.8"/>
      <sheetName val="A-5.2.9"/>
      <sheetName val="A-5.2.10"/>
      <sheetName val="A-5.2.11"/>
      <sheetName val="A-5.2.12"/>
      <sheetName val="A-5.2.13"/>
      <sheetName val="A-5.2.14"/>
      <sheetName val="A-5.2.15"/>
      <sheetName val="A-5.2.16"/>
      <sheetName val="A-5.2.17"/>
      <sheetName val="A-5.2.18"/>
      <sheetName val="A-5.2.19"/>
      <sheetName val="A-6.1"/>
      <sheetName val="A-6.2"/>
      <sheetName val="A-6.3"/>
      <sheetName val="A-6.4"/>
      <sheetName val="A-6.5"/>
      <sheetName val="A-6.6"/>
      <sheetName val="A-6.7"/>
      <sheetName val="A-6.8"/>
      <sheetName val="A-6.9"/>
      <sheetName val="A-6.10"/>
      <sheetName val="A-6.11"/>
      <sheetName val="A-6.12"/>
      <sheetName val="A-7.1"/>
      <sheetName val="A-7.2"/>
      <sheetName val="A-7.3"/>
      <sheetName val="A-7.4"/>
      <sheetName val="B-1.1"/>
      <sheetName val="B-2.1"/>
      <sheetName val="B-2.2"/>
      <sheetName val="B-2.3"/>
      <sheetName val="B-2.4"/>
      <sheetName val="B-2.5"/>
      <sheetName val="B-2.6"/>
      <sheetName val="B-2.7"/>
      <sheetName val="B-2.8"/>
      <sheetName val="B-2.9"/>
      <sheetName val="B-2.10"/>
      <sheetName val="B-3.1"/>
      <sheetName val="B-3.2"/>
      <sheetName val="B-3.3"/>
      <sheetName val="B-4.1"/>
      <sheetName val="B-4.2"/>
      <sheetName val="B-4.3"/>
      <sheetName val="B-4.4"/>
      <sheetName val="B-5.1.1"/>
      <sheetName val="B-5.1.2"/>
      <sheetName val="B-5.1.3"/>
      <sheetName val="B-5.1.4"/>
      <sheetName val="B-5.1.5"/>
      <sheetName val="B-5.1.6"/>
      <sheetName val="B-5.1.7"/>
      <sheetName val="B-5.1.8"/>
      <sheetName val="B-5.1.9"/>
      <sheetName val="B-5.1.10"/>
      <sheetName val="B-5.1.11"/>
      <sheetName val="B-5.2.1"/>
      <sheetName val="B-5.2.2"/>
      <sheetName val="B-5.2.3"/>
      <sheetName val="B-5.2.4"/>
      <sheetName val="B-5.2.5"/>
      <sheetName val="B-5.2.6"/>
      <sheetName val="B-5.2.7"/>
      <sheetName val="B-5.2.8"/>
      <sheetName val="B-5.2.9"/>
      <sheetName val="B-5.3.1"/>
      <sheetName val="B-5.3.2"/>
      <sheetName val="B-5.3.3"/>
      <sheetName val="B-5.3.4"/>
      <sheetName val="B-5.3.5"/>
      <sheetName val="B-5.3.6"/>
      <sheetName val="B-5.3.7"/>
      <sheetName val="B-5.3.8"/>
      <sheetName val="B-5,3,9"/>
      <sheetName val="B-5,3,10"/>
      <sheetName val="B-5,3,11"/>
      <sheetName val="B-5,3,12"/>
      <sheetName val="B-5,3,13"/>
      <sheetName val="B-5,3,14"/>
      <sheetName val="B-5,3,15"/>
      <sheetName val="B-5,3,16"/>
      <sheetName val="B-6.1"/>
      <sheetName val="B-6.2"/>
      <sheetName val="B-6.3"/>
      <sheetName val="B-6.4"/>
      <sheetName val="B-6.5"/>
      <sheetName val="B-6.6"/>
      <sheetName val="B-6.7"/>
      <sheetName val="B-6.8"/>
      <sheetName val="B-6.9"/>
      <sheetName val="B-6.10"/>
      <sheetName val="B-6.11"/>
      <sheetName val="B-6.12"/>
      <sheetName val="B-7.1"/>
      <sheetName val="B-7.2"/>
      <sheetName val="B-7,3"/>
      <sheetName val="B-7.4"/>
      <sheetName val="C-1.1.1"/>
      <sheetName val="C-1.1.2"/>
      <sheetName val="C-1.2.1"/>
      <sheetName val="C-1.2.2"/>
      <sheetName val="C-1.2.3"/>
      <sheetName val="C-1.2.4"/>
      <sheetName val="C-1.2.5"/>
      <sheetName val="C-1.2.6"/>
      <sheetName val="C-1.2.7"/>
      <sheetName val="C-1.2.8"/>
      <sheetName val="C-1.2.9"/>
      <sheetName val="C-1.2.10"/>
      <sheetName val="C-1.2.11"/>
      <sheetName val="C-1.2.12"/>
      <sheetName val="C-1.2.13"/>
      <sheetName val="C-1.3.2.1"/>
      <sheetName val="C-1.4.1"/>
      <sheetName val="C-1.4.2"/>
      <sheetName val="C-1.4.3"/>
      <sheetName val="C-1.4.4"/>
      <sheetName val="C-1.6.1.1"/>
      <sheetName val="C-1.6.2.1"/>
      <sheetName val="C-1.6.2.2"/>
      <sheetName val="C-1.6.2.3"/>
      <sheetName val="C-1.6.2.4"/>
      <sheetName val="C-1.6.2.5"/>
      <sheetName val="C-1.6.2.6"/>
      <sheetName val="C-1.6.3.1"/>
      <sheetName val="C-1.6.3.2"/>
      <sheetName val="C-1.6.3.3"/>
      <sheetName val="C-1.6.3.4"/>
      <sheetName val="C-1.6.3.5"/>
      <sheetName val="C-1.6.3.6"/>
      <sheetName val="C-1.6.3.7"/>
      <sheetName val="C-1.6.3.8"/>
      <sheetName val="C-1.6.3.9"/>
      <sheetName val="C-1.7.1"/>
      <sheetName val="C-1.7.2"/>
      <sheetName val="C-1.7.3"/>
      <sheetName val="C-1.7.4"/>
      <sheetName val="C-1.7.5"/>
      <sheetName val="C-1.7.6"/>
      <sheetName val="C-1.8.1"/>
      <sheetName val="C-1.8.2"/>
      <sheetName val="C-1.8.3"/>
      <sheetName val="C-1.8.4"/>
      <sheetName val="C-1.9.1.1"/>
      <sheetName val="C-1.9.1.2"/>
      <sheetName val="C-1.9.1.3"/>
      <sheetName val="C-1.9.1.4"/>
      <sheetName val="C-1.9.1.5"/>
      <sheetName val="C-1.9.1.6"/>
      <sheetName val="C-1.9.1.7"/>
      <sheetName val="C-1.9.1.8"/>
      <sheetName val="C-1.9.1.9"/>
      <sheetName val="C-1.9.1.10"/>
      <sheetName val="C-1.9.1.11"/>
      <sheetName val="C-1.9.1.12"/>
      <sheetName val="C-1.9.1.13"/>
      <sheetName val="C-1.9.1.14"/>
      <sheetName val="C-1.9.1.15"/>
      <sheetName val="C-1.9.1.16"/>
      <sheetName val="C-1.9.1.17"/>
      <sheetName val="C-1.9.1.18"/>
      <sheetName val="C-1.9.1.19"/>
      <sheetName val="C-1.9.1.20"/>
      <sheetName val="C-1.9.1.21"/>
      <sheetName val="C-1.9.1.22"/>
      <sheetName val="C-1.9.1.23"/>
      <sheetName val="C-1.9.1.24"/>
      <sheetName val="C-1.9.1.25"/>
      <sheetName val="C-1.9.1.26"/>
      <sheetName val="C-1.9.1.27"/>
      <sheetName val="C-1.9.2.1"/>
      <sheetName val="C-1.9.2.2"/>
      <sheetName val="C-1.9.2.3"/>
      <sheetName val="C-1.9.2.4"/>
      <sheetName val="C-1.9.2.5"/>
      <sheetName val="C-1.9.2.6"/>
      <sheetName val="C-1.9.2.7"/>
      <sheetName val="C-1.9.2.8"/>
      <sheetName val="C-1.9.2.9"/>
      <sheetName val="C-1.9.2.10"/>
      <sheetName val="C-1.9.2.11"/>
      <sheetName val="C-1.9.2.12"/>
      <sheetName val="C-1.9.2.13"/>
      <sheetName val="C-1.9.2.14"/>
      <sheetName val="C-1.9.2.15"/>
      <sheetName val="C-1.10.2.1"/>
      <sheetName val="C-1.10.2.2"/>
      <sheetName val="C-1.10.2.3"/>
      <sheetName val="C-1.10.2.4"/>
      <sheetName val="C-1.10.2.5"/>
      <sheetName val="C-1.10.2.6"/>
      <sheetName val="C-1.10.2.7"/>
      <sheetName val="C-1.10.2.8"/>
      <sheetName val="C-2.1.1"/>
      <sheetName val="C-2.2.1.1"/>
      <sheetName val="C-2.3.1.1"/>
      <sheetName val="C-2.3.1.2"/>
      <sheetName val="C-2.3.1.3"/>
      <sheetName val="C-2.3.1.4"/>
      <sheetName val="C-2.3.1.5"/>
      <sheetName val="C-2.3.2.1"/>
      <sheetName val="C-2.3.2.2"/>
      <sheetName val="C-2.3.3.1"/>
      <sheetName val="C-2.3.3.2"/>
      <sheetName val="C-2.4.1"/>
      <sheetName val="C-2.4.2"/>
      <sheetName val="C-2.4.3"/>
      <sheetName val="C-2.4.4"/>
      <sheetName val="C-2.5.1"/>
      <sheetName val="C-2.5.2"/>
      <sheetName val="C-2.5.3"/>
      <sheetName val="C-3.1.1"/>
      <sheetName val="C-3.2.1.1"/>
      <sheetName val="C-3.3.1.1"/>
      <sheetName val="C-3.3.1.2"/>
      <sheetName val="C-3.3.1.3"/>
      <sheetName val="C-3.3.1.4"/>
      <sheetName val="C-3.3.1.5"/>
      <sheetName val="C-3.3.1.6"/>
      <sheetName val="C-3.3.2.1"/>
      <sheetName val="C-3.3.2.2"/>
      <sheetName val="C-3.3.3.1"/>
      <sheetName val="C-3.3.3.2"/>
      <sheetName val="C-3.4.1"/>
      <sheetName val="C-3.4.2"/>
      <sheetName val="C-3.4.3"/>
      <sheetName val="C-3.4.4"/>
      <sheetName val="C-3.5.1"/>
      <sheetName val="C-3.5.2"/>
      <sheetName val="C-3.5.3"/>
      <sheetName val="C-3.6.1.1"/>
      <sheetName val="C-3.6.1.2"/>
      <sheetName val="C-3.6.1.3"/>
      <sheetName val="C-3.6.1.4"/>
      <sheetName val="C-3.6.1.5"/>
      <sheetName val="C-3.6.1.6"/>
      <sheetName val="C-3.6.1.7"/>
      <sheetName val="C-3.6.1.8"/>
      <sheetName val="INSUMOS (2)"/>
      <sheetName val="ITEM"/>
      <sheetName val="MO"/>
      <sheetName val="PREACTA No. 1 MAYO DE 2009"/>
      <sheetName val="Vr Ejecu Preacta No. 1 MAY 2009"/>
      <sheetName val="CAMBIA"/>
      <sheetName val="preac-1"/>
      <sheetName val="preac-2"/>
      <sheetName val="preac-3"/>
      <sheetName val="preac-8"/>
      <sheetName val="CONT_ADI"/>
      <sheetName val="Recursos"/>
      <sheetName val="Formular"/>
      <sheetName val="alc k133+142"/>
      <sheetName val="alc k133+270"/>
      <sheetName val="alc k133+280 "/>
      <sheetName val="alc k133+488"/>
      <sheetName val="alc k133+560"/>
      <sheetName val="box k133+602"/>
      <sheetName val="alc  k133+691"/>
      <sheetName val="box k133+877"/>
      <sheetName val="alc K134+127"/>
      <sheetName val="alc K134+300"/>
      <sheetName val="alc K134+500"/>
      <sheetName val="alc K134+590"/>
      <sheetName val="alc K134+750"/>
      <sheetName val="alc K134+827"/>
      <sheetName val="alc K134+979"/>
      <sheetName val="amplia.box k135+114"/>
      <sheetName val="alc k135+220 "/>
      <sheetName val="alc k135+348"/>
      <sheetName val="alc k135+585"/>
      <sheetName val="alc k135+930"/>
      <sheetName val="alc k135+996"/>
      <sheetName val="alc k136+280"/>
      <sheetName val="alc k136+580"/>
      <sheetName val="alc k136+680"/>
      <sheetName val="alc k137+070"/>
      <sheetName val="alc k137+460"/>
      <sheetName val="alc k137+750"/>
      <sheetName val="alc k137+908"/>
      <sheetName val="alc k137+989"/>
      <sheetName val="alc k138+118"/>
      <sheetName val="alc k138+340"/>
      <sheetName val="alc k138+470"/>
      <sheetName val="alc k138+572"/>
      <sheetName val="alc k138+783"/>
      <sheetName val="alc k138+828"/>
      <sheetName val="alc k138+910"/>
      <sheetName val="alc k139+060"/>
      <sheetName val="alc k139+080"/>
      <sheetName val="box k139+252"/>
      <sheetName val="alc K 139+290"/>
      <sheetName val="box k139+580"/>
      <sheetName val="box k139+755"/>
      <sheetName val="Muro K 140+070"/>
      <sheetName val="alc K 140+340"/>
      <sheetName val="alc K 140+380"/>
      <sheetName val="alc K 140+506"/>
      <sheetName val="alc K 140+630"/>
      <sheetName val="alc k140+708"/>
      <sheetName val="box k140+800"/>
      <sheetName val="alc k140+995"/>
      <sheetName val="box k141+124"/>
      <sheetName val="box k141+265"/>
      <sheetName val="alc k141+381 "/>
      <sheetName val="box k141+567"/>
      <sheetName val="alc k141+748,50 "/>
      <sheetName val="box k141+803"/>
      <sheetName val="alc k141+943"/>
      <sheetName val="Dem k141+995"/>
      <sheetName val="boxk142+020,30 Claudio"/>
      <sheetName val="alc k142+173 Nelson"/>
      <sheetName val="alc k142+317 Claudio"/>
      <sheetName val="Muro K142+346-358 Der Latinco"/>
      <sheetName val="alc k 142+371 Claudio"/>
      <sheetName val="alc k142+427 Claudio"/>
      <sheetName val="alc k142+570 Claudio"/>
      <sheetName val="box k 142+678 claudio"/>
      <sheetName val="box k 142+804 Claudio"/>
      <sheetName val="alc k 143+070  Nelson "/>
      <sheetName val="box k143+097 Nelson"/>
      <sheetName val="alc k 143+134 Nelson"/>
      <sheetName val="alc k143+210 Nelson"/>
      <sheetName val="alc k143+300 Nelson"/>
      <sheetName val="alc k143+416 Nelson"/>
      <sheetName val="alc k143+501 Nelson "/>
      <sheetName val="box k 143+571.5 Nelson"/>
      <sheetName val="alc k143+675 Nelson"/>
      <sheetName val="Alc.  K143+792 Nelson"/>
      <sheetName val="box k143+940 Nelson"/>
      <sheetName val="Alc K144+117 Nelson"/>
      <sheetName val="Alc. K144+205 Nelson"/>
      <sheetName val="Alc K144+260 Nelson"/>
      <sheetName val="alc k144+455 Nelson "/>
      <sheetName val="alc k144+725 Nelson "/>
      <sheetName val="alc k144+837 Nelson"/>
      <sheetName val="box k144+980 Nelson "/>
      <sheetName val="alc k145+221.50"/>
      <sheetName val="box k145+515.2-517.8 Nelson"/>
      <sheetName val="box k145+698 Claudio"/>
      <sheetName val="alc k145+980 AT"/>
      <sheetName val="box k146+081 AT"/>
      <sheetName val="alc k146+196 AT"/>
      <sheetName val="alc k146+287 AT"/>
      <sheetName val="alc k146+538  Nelson "/>
      <sheetName val="alc k146+580 ó k146+015 AD"/>
      <sheetName val="box k146+723 ó 163AD Ecu"/>
      <sheetName val="box k146+963 ó k146+403AD"/>
      <sheetName val="alc k147+064ó k146+504AD"/>
      <sheetName val="alc k147+106 ó k146+549AD"/>
      <sheetName val="alc k147+375 ó +825AD PENDTE"/>
      <sheetName val="Inventario Filtros"/>
      <sheetName val="box k146+963 ó k146+403AD "/>
      <sheetName val="ALC K19+440"/>
      <sheetName val="ALC K19+460"/>
      <sheetName val="ALC K19+592 SEPT"/>
      <sheetName val="Alc k19+750"/>
      <sheetName val="Alc k19+880 "/>
      <sheetName val="Alc k20+025"/>
      <sheetName val="Alc k20+130"/>
      <sheetName val="ALC K20+360"/>
      <sheetName val="Box K21+006"/>
      <sheetName val="muro21+385 "/>
      <sheetName val="Alc K21+725 Nov"/>
      <sheetName val="BORDILLO K21870 "/>
      <sheetName val="ALCAN K21+160 AL 800"/>
      <sheetName val="Valor Preacta"/>
      <sheetName val="Aobra 1"/>
      <sheetName val="Amodif 1"/>
      <sheetName val="Proveedores"/>
      <sheetName val="Productos"/>
      <sheetName val="VOLQUETAS"/>
      <sheetName val="General"/>
      <sheetName val="ALZATE"/>
      <sheetName val="CAMIONEROS"/>
      <sheetName val="AC2-AG96"/>
      <sheetName val="Preacta Jul-Ago"/>
      <sheetName val="VRL"/>
      <sheetName val="Base Granular"/>
      <sheetName val="Reciclaje"/>
      <sheetName val="Cemento"/>
      <sheetName val="MDC-2 Bacheo"/>
      <sheetName val="MDC-2-Imprimación"/>
      <sheetName val="Exc. Obras"/>
      <sheetName val="Rell. Cunetas"/>
      <sheetName val="Rell. Obras"/>
      <sheetName val="Cncreto  D"/>
      <sheetName val="Concreto F"/>
      <sheetName val="Cncreto G"/>
      <sheetName val="Conc. Cunetas"/>
      <sheetName val="Demolición"/>
      <sheetName val="Demol. Cunetas"/>
      <sheetName val="0+400-4+400"/>
      <sheetName val="4+400-10+000"/>
      <sheetName val="10+000 - 16+100"/>
      <sheetName val="DESMONTE VIA "/>
      <sheetName val="11+820-900  11+960-12+000"/>
      <sheetName val="12+370-12+460"/>
      <sheetName val="12+540-12+820"/>
      <sheetName val="12+860-13+130"/>
      <sheetName val="13+200-13+340"/>
      <sheetName val="13+460-13+770"/>
      <sheetName val="CONF. BOTADERO PR12+720 "/>
      <sheetName val="CONF. BOTADERO"/>
      <sheetName val="ACTA No. 5 SEPT. 2009"/>
      <sheetName val="PREACTA No. 5 SEP DE 2009"/>
      <sheetName val="DESMONTE VIA"/>
      <sheetName val="13+190-300"/>
      <sheetName val="TERRAPLENES ACTA 5 "/>
      <sheetName val="CRUDO ACTA 5 SEPT."/>
      <sheetName val="EXPLANA. SEPT. 09"/>
      <sheetName val="Formulario N° 4"/>
      <sheetName val="CAPITULO II"/>
      <sheetName val="CAPITULO III"/>
      <sheetName val="CAPITULO IV"/>
      <sheetName val="CAPITULO V "/>
      <sheetName val="CAPITULO VI"/>
      <sheetName val="AUXILIAR CONCRETOS"/>
      <sheetName val="CAPITULO VII"/>
      <sheetName val="CAPITULO VIII"/>
      <sheetName val="CAPITULO IX"/>
      <sheetName val="AUXILIAR MEZCLA Y TRITURACION"/>
      <sheetName val="MdeObra"/>
      <sheetName val="200.3P"/>
      <sheetName val="200.4P"/>
      <sheetName val="311.1P"/>
      <sheetName val="311.2P"/>
      <sheetName val="311.3P"/>
      <sheetName val="434.1P"/>
      <sheetName val="600.1P"/>
      <sheetName val="623.1P"/>
      <sheetName val="631P"/>
      <sheetName val="632.3P"/>
      <sheetName val="632.4P"/>
      <sheetName val="632.5P"/>
      <sheetName val="630.4P"/>
      <sheetName val="642P"/>
      <sheetName val="682P"/>
      <sheetName val="Formulario_Oferta_Economica"/>
      <sheetName val="ACTA_Nro_03_ABRIL_2019"/>
      <sheetName val="ACTA_DE_MODIFICACIÓN"/>
      <sheetName val="PREACTA_Nro_03_ABRIL_2019"/>
      <sheetName val="PLAN_DE_INVERSIÓN"/>
      <sheetName val="PLAN_DE_INVERSIÓN_(3)"/>
      <sheetName val="PLAN_DE_INVERSIÓN_(2)"/>
      <sheetName val="DATOS_ENCABEZADO"/>
      <sheetName val="LISTA_DE_ITEMS"/>
      <sheetName val="A-1_1"/>
      <sheetName val="5_1"/>
      <sheetName val="A-2_1"/>
      <sheetName val="A-2_2"/>
      <sheetName val="A-2_3"/>
      <sheetName val="A-2_4"/>
      <sheetName val="A-2_5"/>
      <sheetName val="A-2_6"/>
      <sheetName val="A-3_1"/>
      <sheetName val="A-3_2"/>
      <sheetName val="A-3_3"/>
      <sheetName val="A-3_4"/>
      <sheetName val="A-4_1"/>
      <sheetName val="A-4_2"/>
      <sheetName val="A-4_3"/>
      <sheetName val="A-4_4"/>
      <sheetName val="A-5_1_1"/>
      <sheetName val="A-5_1_2"/>
      <sheetName val="A-5_1_4"/>
      <sheetName val="A-5_1_5"/>
      <sheetName val="A-5_1_6"/>
      <sheetName val="A-5_1_7"/>
      <sheetName val="A-5_1_8"/>
      <sheetName val="A-5_1_9"/>
      <sheetName val="A-5_1_10"/>
      <sheetName val="A-5_1_11"/>
      <sheetName val="A-5_2_1"/>
      <sheetName val="A-5_2_2"/>
      <sheetName val="A-5_2_3"/>
      <sheetName val="A-5_2_4"/>
      <sheetName val="A-5_2_5"/>
      <sheetName val="A-5_2_6"/>
      <sheetName val="A-5_2_7"/>
      <sheetName val="A-5_2_8"/>
      <sheetName val="A-5_2_9"/>
      <sheetName val="A-5_2_10"/>
      <sheetName val="A-5_2_11"/>
      <sheetName val="A-5_2_12"/>
      <sheetName val="A-5_2_13"/>
      <sheetName val="A-5_2_14"/>
      <sheetName val="A-5_2_15"/>
      <sheetName val="A-5_2_16"/>
      <sheetName val="A-5_2_17"/>
      <sheetName val="A-5_2_18"/>
      <sheetName val="A-5_2_19"/>
      <sheetName val="A-6_1"/>
      <sheetName val="A-6_2"/>
      <sheetName val="A-6_3"/>
      <sheetName val="A-6_4"/>
      <sheetName val="A-6_5"/>
      <sheetName val="A-6_6"/>
      <sheetName val="A-6_7"/>
      <sheetName val="A-6_8"/>
      <sheetName val="A-6_9"/>
      <sheetName val="A-6_10"/>
      <sheetName val="A-6_11"/>
      <sheetName val="A-6_12"/>
      <sheetName val="A-7_1"/>
      <sheetName val="A-7_2"/>
      <sheetName val="A-7_3"/>
      <sheetName val="A-7_4"/>
      <sheetName val="B-1_1"/>
      <sheetName val="B-2_1"/>
      <sheetName val="B-2_2"/>
      <sheetName val="B-2_3"/>
      <sheetName val="B-2_4"/>
      <sheetName val="B-2_5"/>
      <sheetName val="B-2_6"/>
      <sheetName val="B-2_7"/>
      <sheetName val="B-2_8"/>
      <sheetName val="B-2_9"/>
      <sheetName val="B-2_10"/>
      <sheetName val="B-3_1"/>
      <sheetName val="B-3_2"/>
      <sheetName val="B-3_3"/>
      <sheetName val="B-4_1"/>
      <sheetName val="B-4_2"/>
      <sheetName val="B-4_3"/>
      <sheetName val="B-4_4"/>
      <sheetName val="B-5_1_1"/>
      <sheetName val="B-5_1_2"/>
      <sheetName val="B-5_1_3"/>
      <sheetName val="B-5_1_4"/>
      <sheetName val="B-5_1_5"/>
      <sheetName val="B-5_1_6"/>
      <sheetName val="B-5_1_7"/>
      <sheetName val="B-5_1_8"/>
      <sheetName val="B-5_1_9"/>
      <sheetName val="B-5_1_10"/>
      <sheetName val="B-5_1_11"/>
      <sheetName val="B-5_2_1"/>
      <sheetName val="B-5_2_2"/>
      <sheetName val="B-5_2_3"/>
      <sheetName val="B-5_2_4"/>
      <sheetName val="B-5_2_5"/>
      <sheetName val="B-5_2_6"/>
      <sheetName val="B-5_2_7"/>
      <sheetName val="B-5_2_8"/>
      <sheetName val="B-5_2_9"/>
      <sheetName val="B-5_3_1"/>
      <sheetName val="B-5_3_2"/>
      <sheetName val="B-5_3_3"/>
      <sheetName val="B-5_3_4"/>
      <sheetName val="B-5_3_5"/>
      <sheetName val="B-5_3_6"/>
      <sheetName val="B-5_3_7"/>
      <sheetName val="B-5_3_8"/>
      <sheetName val="B-6_1"/>
      <sheetName val="B-6_2"/>
      <sheetName val="B-6_3"/>
      <sheetName val="B-6_4"/>
      <sheetName val="B-6_5"/>
      <sheetName val="B-6_6"/>
      <sheetName val="B-6_7"/>
      <sheetName val="B-6_8"/>
      <sheetName val="B-6_9"/>
      <sheetName val="B-6_10"/>
      <sheetName val="B-6_11"/>
      <sheetName val="B-6_12"/>
      <sheetName val="B-7_1"/>
      <sheetName val="B-7_2"/>
      <sheetName val="B-7_4"/>
      <sheetName val="C-1_1_1"/>
      <sheetName val="C-1_1_2"/>
      <sheetName val="C-1_2_1"/>
      <sheetName val="C-1_2_2"/>
      <sheetName val="C-1_2_3"/>
      <sheetName val="C-1_2_4"/>
      <sheetName val="C-1_2_5"/>
      <sheetName val="C-1_2_6"/>
      <sheetName val="C-1_2_7"/>
      <sheetName val="C-1_2_8"/>
      <sheetName val="C-1_2_9"/>
      <sheetName val="C-1_2_10"/>
      <sheetName val="C-1_2_11"/>
      <sheetName val="C-1_2_12"/>
      <sheetName val="C-1_2_13"/>
      <sheetName val="C-1_3_2_1"/>
      <sheetName val="C-1_4_1"/>
      <sheetName val="C-1_4_2"/>
      <sheetName val="C-1_4_3"/>
      <sheetName val="C-1_4_4"/>
      <sheetName val="C-1_6_1_1"/>
      <sheetName val="C-1_6_2_1"/>
      <sheetName val="C-1_6_2_2"/>
      <sheetName val="C-1_6_2_3"/>
      <sheetName val="C-1_6_2_4"/>
      <sheetName val="C-1_6_2_5"/>
      <sheetName val="C-1_6_2_6"/>
      <sheetName val="C-1_6_3_1"/>
      <sheetName val="C-1_6_3_2"/>
      <sheetName val="C-1_6_3_3"/>
      <sheetName val="C-1_6_3_4"/>
      <sheetName val="C-1_6_3_5"/>
      <sheetName val="C-1_6_3_6"/>
      <sheetName val="C-1_6_3_7"/>
      <sheetName val="C-1_6_3_8"/>
      <sheetName val="C-1_6_3_9"/>
      <sheetName val="C-1_7_1"/>
      <sheetName val="C-1_7_2"/>
      <sheetName val="C-1_7_3"/>
      <sheetName val="C-1_7_4"/>
      <sheetName val="C-1_7_5"/>
      <sheetName val="C-1_7_6"/>
      <sheetName val="C-1_8_1"/>
      <sheetName val="C-1_8_2"/>
      <sheetName val="C-1_8_3"/>
      <sheetName val="C-1_8_4"/>
      <sheetName val="C-1_9_1_1"/>
      <sheetName val="C-1_9_1_2"/>
      <sheetName val="C-1_9_1_3"/>
      <sheetName val="C-1_9_1_4"/>
      <sheetName val="C-1_9_1_5"/>
      <sheetName val="C-1_9_1_6"/>
      <sheetName val="C-1_9_1_7"/>
      <sheetName val="C-1_9_1_8"/>
      <sheetName val="C-1_9_1_9"/>
      <sheetName val="C-1_9_1_10"/>
      <sheetName val="C-1_9_1_11"/>
      <sheetName val="C-1_9_1_12"/>
      <sheetName val="C-1_9_1_13"/>
      <sheetName val="C-1_9_1_14"/>
      <sheetName val="C-1_9_1_15"/>
      <sheetName val="C-1_9_1_16"/>
      <sheetName val="C-1_9_1_17"/>
      <sheetName val="C-1_9_1_18"/>
      <sheetName val="C-1_9_1_19"/>
      <sheetName val="C-1_9_1_20"/>
      <sheetName val="C-1_9_1_21"/>
      <sheetName val="C-1_9_1_22"/>
      <sheetName val="C-1_9_1_23"/>
      <sheetName val="C-1_9_1_24"/>
      <sheetName val="C-1_9_1_25"/>
      <sheetName val="C-1_9_1_26"/>
      <sheetName val="C-1_9_1_27"/>
      <sheetName val="C-1_9_2_1"/>
      <sheetName val="C-1_9_2_2"/>
      <sheetName val="C-1_9_2_3"/>
      <sheetName val="C-1_9_2_4"/>
      <sheetName val="C-1_9_2_5"/>
      <sheetName val="C-1_9_2_6"/>
      <sheetName val="C-1_9_2_7"/>
      <sheetName val="C-1_9_2_8"/>
      <sheetName val="C-1_9_2_9"/>
      <sheetName val="C-1_9_2_10"/>
      <sheetName val="C-1_9_2_11"/>
      <sheetName val="C-1_9_2_12"/>
      <sheetName val="C-1_9_2_13"/>
      <sheetName val="C-1_9_2_14"/>
      <sheetName val="C-1_9_2_15"/>
      <sheetName val="C-1_10_2_1"/>
      <sheetName val="C-1_10_2_2"/>
      <sheetName val="C-1_10_2_3"/>
      <sheetName val="C-1_10_2_4"/>
      <sheetName val="C-1_10_2_5"/>
      <sheetName val="C-1_10_2_6"/>
      <sheetName val="C-1_10_2_7"/>
      <sheetName val="C-1_10_2_8"/>
      <sheetName val="C-2_1_1"/>
      <sheetName val="C-2_2_1_1"/>
      <sheetName val="C-2_3_1_1"/>
      <sheetName val="C-2_3_1_2"/>
      <sheetName val="C-2_3_1_3"/>
      <sheetName val="C-2_3_1_4"/>
      <sheetName val="C-2_3_1_5"/>
      <sheetName val="C-2_3_2_1"/>
      <sheetName val="C-2_3_2_2"/>
      <sheetName val="C-2_3_3_1"/>
      <sheetName val="C-2_3_3_2"/>
      <sheetName val="C-2_4_1"/>
      <sheetName val="C-2_4_2"/>
      <sheetName val="C-2_4_3"/>
      <sheetName val="C-2_4_4"/>
      <sheetName val="C-2_5_1"/>
      <sheetName val="C-2_5_2"/>
      <sheetName val="C-2_5_3"/>
      <sheetName val="C-3_1_1"/>
      <sheetName val="C-3_2_1_1"/>
      <sheetName val="C-3_3_1_1"/>
      <sheetName val="C-3_3_1_2"/>
      <sheetName val="C-3_3_1_3"/>
      <sheetName val="C-3_3_1_4"/>
      <sheetName val="C-3_3_1_5"/>
      <sheetName val="C-3_3_1_6"/>
      <sheetName val="C-3_3_2_1"/>
      <sheetName val="C-3_3_2_2"/>
      <sheetName val="C-3_3_3_1"/>
      <sheetName val="C-3_3_3_2"/>
      <sheetName val="C-3_4_1"/>
      <sheetName val="C-3_4_2"/>
      <sheetName val="C-3_4_3"/>
      <sheetName val="C-3_4_4"/>
      <sheetName val="C-3_5_1"/>
      <sheetName val="C-3_5_2"/>
      <sheetName val="C-3_5_3"/>
      <sheetName val="C-3_6_1_1"/>
      <sheetName val="C-3_6_1_2"/>
      <sheetName val="C-3_6_1_3"/>
      <sheetName val="C-3_6_1_4"/>
      <sheetName val="C-3_6_1_5"/>
      <sheetName val="C-3_6_1_6"/>
      <sheetName val="C-3_6_1_7"/>
      <sheetName val="C-3_6_1_8"/>
      <sheetName val="FACTOR_PREST_"/>
      <sheetName val="DESGLOSE_DE_PERSONAL"/>
      <sheetName val="ResumenK77+126_hasta_K104+435"/>
      <sheetName val="K77+126_hasta_K104+435"/>
      <sheetName val="k77+126_A_K78"/>
      <sheetName val="K83_-_K84"/>
      <sheetName val="K84_-_K85"/>
      <sheetName val="RESUMEN_CANTIDADES_POR_KM"/>
      <sheetName val="200_2"/>
      <sheetName val="201_7"/>
      <sheetName val="201_8"/>
      <sheetName val="201_9"/>
      <sheetName val="201_10"/>
      <sheetName val="201_15"/>
      <sheetName val="201_16"/>
      <sheetName val="210_1_1"/>
      <sheetName val="211_1"/>
      <sheetName val="220_1"/>
      <sheetName val="234_1"/>
      <sheetName val="310_1"/>
      <sheetName val="311_1"/>
      <sheetName val="320_1"/>
      <sheetName val="330_1"/>
      <sheetName val="420_1"/>
      <sheetName val="450_2P"/>
      <sheetName val="500_1"/>
      <sheetName val="511_1P"/>
      <sheetName val="511_2P"/>
      <sheetName val="672_1"/>
      <sheetName val="672_2P"/>
      <sheetName val="672_3P"/>
      <sheetName val="672_4P"/>
      <sheetName val="672_5P"/>
      <sheetName val="672_6P"/>
      <sheetName val="672_7P"/>
      <sheetName val="600_1"/>
      <sheetName val="600_2"/>
      <sheetName val="610_1"/>
      <sheetName val="610_1_1"/>
      <sheetName val="610_1_2P"/>
      <sheetName val="610_1_3P"/>
      <sheetName val="621_1"/>
      <sheetName val="621_2"/>
      <sheetName val="621_3"/>
      <sheetName val="621_4"/>
      <sheetName val="630_1"/>
      <sheetName val="630_2"/>
      <sheetName val="630_4"/>
      <sheetName val="630_6"/>
      <sheetName val="640_1"/>
      <sheetName val="640_2"/>
      <sheetName val="642_1"/>
      <sheetName val="642_2"/>
      <sheetName val="642_4"/>
      <sheetName val="642_5"/>
      <sheetName val="642_6"/>
      <sheetName val="642_7"/>
      <sheetName val="642_8"/>
      <sheetName val="642_3"/>
      <sheetName val="642_9"/>
      <sheetName val="642_10"/>
      <sheetName val="650_1"/>
      <sheetName val="650_2"/>
      <sheetName val="650_4"/>
      <sheetName val="650_3"/>
      <sheetName val="674_1"/>
      <sheetName val="674_1P"/>
      <sheetName val="674_2P"/>
      <sheetName val="674_3P"/>
      <sheetName val="674_4P"/>
      <sheetName val="661_1"/>
      <sheetName val="670_2"/>
      <sheetName val="671_1"/>
      <sheetName val="673_1"/>
      <sheetName val="673_2"/>
      <sheetName val="630_7"/>
      <sheetName val="671_2"/>
      <sheetName val="681_1"/>
      <sheetName val="673_3"/>
      <sheetName val="673_4"/>
      <sheetName val="673_5"/>
      <sheetName val="673_6"/>
      <sheetName val="671_3"/>
      <sheetName val="700_1"/>
      <sheetName val="700_3"/>
      <sheetName val="710_1"/>
      <sheetName val="700_1_1"/>
      <sheetName val="720_1"/>
      <sheetName val="730_1"/>
      <sheetName val="731_1"/>
      <sheetName val="800_2"/>
      <sheetName val="810_2"/>
      <sheetName val="810_3P"/>
      <sheetName val="900_2"/>
      <sheetName val="900_3"/>
      <sheetName val="SEG__PROGRAMA__HITO_3"/>
      <sheetName val="MOV_TIERRAS"/>
      <sheetName val="BASE_"/>
      <sheetName val="SITIOS_CRITICOS_(2)"/>
      <sheetName val="PUENTE_K77+430_(2)"/>
      <sheetName val="PUENTE_K77+830_(2)"/>
      <sheetName val="PUENTE_K79+090_(2)"/>
      <sheetName val="puente_k87+028_(2)"/>
      <sheetName val="PUENTE_87+414_(2)"/>
      <sheetName val="PUENTE_87+765_(2)"/>
      <sheetName val="PUENTE_K88+535_(2)"/>
      <sheetName val="PUENTE_88+885_(2)"/>
      <sheetName val="PUENTE_K91+355_(2)"/>
      <sheetName val="PUENTE_K92+827_(2)"/>
      <sheetName val="PUENTE_K93+483_(2)"/>
      <sheetName val="PUENTE_K94+143_(2)"/>
      <sheetName val="PUENTE_K94+907_(2)"/>
      <sheetName val="PUENTE_K96+925_(2)"/>
      <sheetName val="PUENTE_K99+293_(2)"/>
      <sheetName val="PUENTE_K102+359_(2)"/>
      <sheetName val="PUENTE_K105+580_(2)"/>
      <sheetName val="Muros_cimentados_superficia_(2"/>
      <sheetName val="Muros_cimentados_en_pilotes_(2"/>
      <sheetName val="Pantallas_de_pìlotes_(2)"/>
      <sheetName val="Costos_PAGA"/>
      <sheetName val="PREDIOS_PR80-PR94"/>
      <sheetName val="PREDIOS_PR94-PR117"/>
      <sheetName val="77+340_AL_78+000"/>
      <sheetName val="78+000_AL_79+000"/>
      <sheetName val="79+000_AL_80+000"/>
      <sheetName val="80+000_AL_81+000"/>
      <sheetName val="81+000_AL_82+000"/>
      <sheetName val="82+000_AL_83+000"/>
      <sheetName val="83+000_AL_84+000"/>
      <sheetName val="84+000_AL_85+000"/>
      <sheetName val="85+000_AL_86+000"/>
      <sheetName val="86+000_AL_87+000"/>
      <sheetName val="87+000_AL_88+000"/>
      <sheetName val="88+000_AL_89+000"/>
      <sheetName val="89+000_AL_90+000"/>
      <sheetName val="90+000_AL_91+000"/>
      <sheetName val="91+000_AL_92+000_"/>
      <sheetName val="92+000_AL_93+000"/>
      <sheetName val="93+000_AL_93+027_11"/>
      <sheetName val="93+027_11_AL_94+000"/>
      <sheetName val="94+000_AL_95+000"/>
      <sheetName val="95+000_AL_96+000"/>
      <sheetName val="96+000_AL_97+000"/>
      <sheetName val="97+000_AL_98+000"/>
      <sheetName val="98+000_AL_99+000"/>
      <sheetName val="99+000_AL_100+000"/>
      <sheetName val="100+000_AL_101+000"/>
      <sheetName val="101+000_AL_102+000"/>
      <sheetName val="102+000_AL_103+000"/>
      <sheetName val="103+000_AL_104+000"/>
      <sheetName val="104+000_AL_105+000"/>
      <sheetName val="a__aaInformación_GRUPO"/>
      <sheetName val="aCCIDENTES_DE_1995_-_1996"/>
      <sheetName val="INDICE_ALFABETICO"/>
      <sheetName val="200_1"/>
      <sheetName val="201_1"/>
      <sheetName val="201_1P"/>
      <sheetName val="211_11P"/>
      <sheetName val="201_2"/>
      <sheetName val="201_3"/>
      <sheetName val="201_3P"/>
      <sheetName val="201_4"/>
      <sheetName val="201_7P1"/>
      <sheetName val="201_7P2"/>
      <sheetName val="201_8P"/>
      <sheetName val="201_11"/>
      <sheetName val="201_11P"/>
      <sheetName val="201_12"/>
      <sheetName val="201_13"/>
      <sheetName val="201_14"/>
      <sheetName val="201_14P1"/>
      <sheetName val="201_17"/>
      <sheetName val="201_21"/>
      <sheetName val="210_1_2"/>
      <sheetName val="210_2_1"/>
      <sheetName val="210_2_1P"/>
      <sheetName val="210_2_2"/>
      <sheetName val="210_2_3"/>
      <sheetName val="210_2_4"/>
      <sheetName val="220_1P"/>
      <sheetName val="221_1"/>
      <sheetName val="221_2"/>
      <sheetName val="230_1"/>
      <sheetName val="230_2"/>
      <sheetName val="232_1"/>
      <sheetName val="320_2"/>
      <sheetName val="330_2"/>
      <sheetName val="340_1"/>
      <sheetName val="340_2"/>
      <sheetName val="340_3"/>
      <sheetName val="341_1"/>
      <sheetName val="341_2"/>
      <sheetName val="410_1"/>
      <sheetName val="410_2"/>
      <sheetName val="411_1"/>
      <sheetName val="411_2"/>
      <sheetName val="411_3"/>
      <sheetName val="414_1"/>
      <sheetName val="414_2"/>
      <sheetName val="414_3"/>
      <sheetName val="414_4"/>
      <sheetName val="414_5"/>
      <sheetName val="415_1"/>
      <sheetName val="420_2"/>
      <sheetName val="421_1"/>
      <sheetName val="421_2"/>
      <sheetName val="421_3"/>
      <sheetName val="421_4"/>
      <sheetName val="430_1"/>
      <sheetName val="430_2"/>
      <sheetName val="431_1"/>
      <sheetName val="431_2"/>
      <sheetName val="432_1"/>
      <sheetName val="432_2"/>
      <sheetName val="433_1"/>
      <sheetName val="433_2"/>
      <sheetName val="433_3"/>
      <sheetName val="433_4"/>
      <sheetName val="433_5"/>
      <sheetName val="433_6"/>
      <sheetName val="433_7"/>
      <sheetName val="433_8"/>
      <sheetName val="440_1"/>
      <sheetName val="440_1P"/>
      <sheetName val="440_2"/>
      <sheetName val="440_2P"/>
      <sheetName val="440_3"/>
      <sheetName val="440_3P"/>
      <sheetName val="440_4"/>
      <sheetName val="440_4P"/>
      <sheetName val="441_1"/>
      <sheetName val="441_1P"/>
      <sheetName val="441_2"/>
      <sheetName val="441_2P"/>
      <sheetName val="441_3"/>
      <sheetName val="441_3P"/>
      <sheetName val="441_4P"/>
      <sheetName val="450_1"/>
      <sheetName val="450_1P"/>
      <sheetName val="450_2"/>
      <sheetName val="450_3"/>
      <sheetName val="450_3P"/>
      <sheetName val="450_9"/>
      <sheetName val="450_9P"/>
      <sheetName val="451_1"/>
      <sheetName val="451_1P"/>
      <sheetName val="451_2"/>
      <sheetName val="451_2P"/>
      <sheetName val="451_3"/>
      <sheetName val="451_3P"/>
      <sheetName val="451_4P"/>
      <sheetName val="452_1"/>
      <sheetName val="452_1P"/>
      <sheetName val="452_2"/>
      <sheetName val="452_2P"/>
      <sheetName val="452_3"/>
      <sheetName val="452_3P"/>
      <sheetName val="452_4"/>
      <sheetName val="452_4P"/>
      <sheetName val="453_1"/>
      <sheetName val="460_1(5_CM)"/>
      <sheetName val="460_1_(10_CM)"/>
      <sheetName val="460_1P"/>
      <sheetName val="461_1"/>
      <sheetName val="461_2P"/>
      <sheetName val="462_1_1"/>
      <sheetName val="462_1_1P"/>
      <sheetName val="462_1_2"/>
      <sheetName val="462_1_2P"/>
      <sheetName val="462_1_3P"/>
      <sheetName val="462_1_3"/>
      <sheetName val="462_1_4P"/>
      <sheetName val="462_1_4"/>
      <sheetName val="462_2P"/>
      <sheetName val="464_1"/>
      <sheetName val="464_2"/>
      <sheetName val="464_3"/>
      <sheetName val="465_1"/>
      <sheetName val="466_1"/>
      <sheetName val="501_1"/>
      <sheetName val="510_1"/>
      <sheetName val="600_3"/>
      <sheetName val="600_4"/>
      <sheetName val="600_4P"/>
      <sheetName val="600_5"/>
      <sheetName val="600_5P"/>
      <sheetName val="610_1P"/>
      <sheetName val="610_2"/>
      <sheetName val="620_1"/>
      <sheetName val="620_2"/>
      <sheetName val="620_3"/>
      <sheetName val="621_1P7"/>
      <sheetName val="621_5P2"/>
      <sheetName val="622_1"/>
      <sheetName val="622_2"/>
      <sheetName val="622_3"/>
      <sheetName val="622_4"/>
      <sheetName val="622_5"/>
      <sheetName val="630_1_2P"/>
      <sheetName val="630_1P"/>
      <sheetName val="630_2P"/>
      <sheetName val="630_3"/>
      <sheetName val="630_3P"/>
      <sheetName val="630_4_"/>
      <sheetName val="630_5"/>
      <sheetName val="632_1"/>
      <sheetName val="632_P2"/>
      <sheetName val="640_1_1"/>
      <sheetName val="640_1_2"/>
      <sheetName val="640_1_3"/>
      <sheetName val="640_2P"/>
      <sheetName val="641_1"/>
      <sheetName val="642P1_JUNTAS"/>
      <sheetName val="642P2_JUNTAS"/>
      <sheetName val="642P3_JUNTAS"/>
      <sheetName val="650_3P"/>
      <sheetName val="660_1"/>
      <sheetName val="660_2"/>
      <sheetName val="660_3"/>
      <sheetName val="661_1_1_TIPO_I"/>
      <sheetName val="661_1_2_TIPO_II"/>
      <sheetName val="661_2_1_TIPO_I"/>
      <sheetName val="662_1"/>
      <sheetName val="662_2"/>
      <sheetName val="670_1"/>
      <sheetName val="670_1P"/>
      <sheetName val="671_1P"/>
      <sheetName val="673_1P"/>
      <sheetName val="673_2_1_NT2500"/>
      <sheetName val="673_2_2_NT2100"/>
      <sheetName val="673_2_3"/>
      <sheetName val="673_2_4"/>
      <sheetName val="680_1"/>
      <sheetName val="680_2"/>
      <sheetName val="680_3"/>
      <sheetName val="682_1"/>
      <sheetName val="690_1"/>
      <sheetName val="700P_BANDAS_SONORAS_"/>
      <sheetName val="701_1"/>
      <sheetName val="700_2"/>
      <sheetName val="700_4"/>
      <sheetName val="710_1_1"/>
      <sheetName val="710_1_2"/>
      <sheetName val="710_1_3"/>
      <sheetName val="710_1_4"/>
      <sheetName val="710_2"/>
      <sheetName val="730_2"/>
      <sheetName val="730_3"/>
      <sheetName val="740_1"/>
      <sheetName val="800_1"/>
      <sheetName val="800_3P"/>
      <sheetName val="800_4P"/>
      <sheetName val="810_1"/>
      <sheetName val="810_2P"/>
      <sheetName val="810_3"/>
      <sheetName val="811_1"/>
      <sheetName val="812_1"/>
      <sheetName val="900_1"/>
      <sheetName val="PILOTES_6&quot;"/>
      <sheetName val="701_2P"/>
      <sheetName val="201_2_reforzado"/>
      <sheetName val="210_2_OTRA"/>
      <sheetName val="650_5P"/>
      <sheetName val="LOCALIZACION_ESTRUCTURAS"/>
      <sheetName val="LOCALIZACION_CARRETERAS"/>
      <sheetName val="200P_ROCERIA"/>
      <sheetName val="201_2_ciclopeo"/>
      <sheetName val="210_1"/>
      <sheetName val="210_2"/>
      <sheetName val="210_3"/>
      <sheetName val="341_1P"/>
      <sheetName val="440_2PREP_VIA_"/>
      <sheetName val="440_1PREP_VIA"/>
      <sheetName val="440_3PREP_VIA__"/>
      <sheetName val="441_1P_COMPRADA"/>
      <sheetName val="441_2P_COMPRADA"/>
      <sheetName val="441_3P_COMPRADA"/>
      <sheetName val="441_4"/>
      <sheetName val="450_1P_"/>
      <sheetName val="450_3P_"/>
      <sheetName val="450_5"/>
      <sheetName val="452_1P_"/>
      <sheetName val="452_2P_"/>
      <sheetName val="461_2"/>
      <sheetName val="462_1P"/>
      <sheetName val="462_3P"/>
      <sheetName val="462_4P"/>
      <sheetName val="462_5"/>
      <sheetName val="600_4_P"/>
      <sheetName val="600_5_P"/>
      <sheetName val="621_5"/>
      <sheetName val="621_5P"/>
      <sheetName val="621_6"/>
      <sheetName val="630_P"/>
      <sheetName val="631P_BOLSACRETO"/>
      <sheetName val="640_3"/>
      <sheetName val="641P_ANCLAJES"/>
      <sheetName val="650_3_OTRO"/>
      <sheetName val="660_1P"/>
      <sheetName val="661_TIPO_1"/>
      <sheetName val="661_TIPO_2"/>
      <sheetName val="661_OTRO"/>
      <sheetName val="675_1"/>
      <sheetName val="675_2"/>
      <sheetName val="675_3"/>
      <sheetName val="680_1P"/>
      <sheetName val="710_3"/>
      <sheetName val="710_4"/>
      <sheetName val="710_5"/>
      <sheetName val="800_3"/>
      <sheetName val="800_4"/>
      <sheetName val="810_1P"/>
      <sheetName val="LINEA_DE_DEMARCACIÓN_BASE_AGUA"/>
      <sheetName val="TACHA_REFLECTIVA"/>
      <sheetName val="SEÑAL_VERTICAL_DE_75"/>
      <sheetName val="DEFENSA_METALICA"/>
      <sheetName val="Hoja1_(2)"/>
      <sheetName val="Hoja2_(2)"/>
      <sheetName val="Hoja3_(2)"/>
      <sheetName val="a__aaInformación"/>
      <sheetName val="A_MInformes_M"/>
      <sheetName val="Itemes_Renovación"/>
      <sheetName val="G12-T1_(F4)"/>
      <sheetName val="G12-T2a_(F4)"/>
      <sheetName val="G12-T2b_(F4)"/>
      <sheetName val="G12-T3a_(F4)"/>
      <sheetName val="G12-T3b_(F4)"/>
      <sheetName val="G13-T1a_(F4)"/>
      <sheetName val="G13-T1b_(F4)"/>
      <sheetName val="G14-T1_(F4)"/>
      <sheetName val="G14-T2_(F4)"/>
      <sheetName val="G14-T3_(F4)"/>
      <sheetName val="G14-T4_(F4)"/>
      <sheetName val="Interc_de_Hidr_"/>
      <sheetName val="Cambio_de_Valv_"/>
      <sheetName val="Interc_tapones"/>
      <sheetName val="Interc_válv_"/>
      <sheetName val="Coloc__e_Interc__Tapones"/>
      <sheetName val="Varios_"/>
      <sheetName val="Paral__1"/>
      <sheetName val="Paral__2"/>
      <sheetName val="Paral__3"/>
      <sheetName val="Paral_4"/>
      <sheetName val="EvaluaciónFórmulas_(2)"/>
      <sheetName val="EvaluaciónG_(2)"/>
      <sheetName val="EvaluaciónFórmulas_(3)"/>
      <sheetName val="EvaluaciónG_(3)"/>
      <sheetName val="Evaluación_(2)"/>
      <sheetName val="Evaluación_(3)"/>
      <sheetName val="CANT_OBRA"/>
      <sheetName val="CUADRO_RESUM"/>
      <sheetName val="CUADRO_RESUM_FALTANTE"/>
      <sheetName val="CANT_OBRA_Y_PRESUPUESTO_6205"/>
      <sheetName val="BARBOSA_CISNEROS_formato_inv"/>
      <sheetName val="BARBOSA_CISNEROS"/>
      <sheetName val="CANT_OBRA_Y_PRESUPUESTO_6206"/>
      <sheetName val="CRUCE_CISNEROS_formato_inv"/>
      <sheetName val="CRUCE_CISNEROS_"/>
      <sheetName val="201_12P"/>
      <sheetName val="201_14_(2)"/>
      <sheetName val="211_1P"/>
      <sheetName val="231_1"/>
      <sheetName val="232_1p"/>
      <sheetName val="342_1"/>
      <sheetName val="440_1COMPRADA"/>
      <sheetName val="440_2COMPRADA"/>
      <sheetName val="440_3COMPRADA"/>
      <sheetName val="441_1COMPRADA"/>
      <sheetName val="441_2COMPRADA"/>
      <sheetName val="441_3COMPRADA"/>
      <sheetName val="450_1P_COMPRADA"/>
      <sheetName val="450_2comprada"/>
      <sheetName val="450_3_COMPRADA"/>
      <sheetName val="450_4"/>
      <sheetName val="450_6"/>
      <sheetName val="450_7"/>
      <sheetName val="450_8"/>
      <sheetName val="451_1_(2)"/>
      <sheetName val="451_1_COMPRADA"/>
      <sheetName val="451_2_COMPRADA"/>
      <sheetName val="451_3_COMPRADA_"/>
      <sheetName val="451_4"/>
      <sheetName val="452_1COMPRADA"/>
      <sheetName val="452_2COMPRADA_"/>
      <sheetName val="452_3COMPRADA"/>
      <sheetName val="452_4COMPRADA"/>
      <sheetName val="462_1"/>
      <sheetName val="462_2"/>
      <sheetName val="680_2_"/>
      <sheetName val="682_"/>
      <sheetName val="700_1_"/>
      <sheetName val="700_2_"/>
      <sheetName val="710_1_"/>
      <sheetName val="710_2_"/>
      <sheetName val="710_3_"/>
      <sheetName val="710_4_"/>
      <sheetName val="621_1P5"/>
      <sheetName val="621_7P"/>
      <sheetName val="623_1"/>
      <sheetName val="623_2"/>
      <sheetName val="630_6p"/>
      <sheetName val="631_1"/>
      <sheetName val="632_1P"/>
      <sheetName val="641_2"/>
      <sheetName val="642_2_JUNTA_JEENE"/>
      <sheetName val="650_3_"/>
      <sheetName val="650_4_"/>
      <sheetName val="660_2_"/>
      <sheetName val="660_3_"/>
      <sheetName val="661_TIPO2_"/>
      <sheetName val="661_OTRO_"/>
      <sheetName val="662_1_"/>
      <sheetName val="670_2_"/>
      <sheetName val="671_2_"/>
      <sheetName val="673_1_"/>
      <sheetName val="673_2_"/>
      <sheetName val="673_2p"/>
      <sheetName val="674_2"/>
      <sheetName val="680_1_"/>
      <sheetName val="731_1_"/>
      <sheetName val="741_1P1_"/>
      <sheetName val="741_1P2"/>
      <sheetName val="741_1P3"/>
      <sheetName val="801_1"/>
      <sheetName val="801_2"/>
      <sheetName val="801_3"/>
      <sheetName val="801_4"/>
      <sheetName val="801_5"/>
      <sheetName val="801_6"/>
      <sheetName val="801_7"/>
      <sheetName val="811_1_P1"/>
      <sheetName val="811_1_P2"/>
      <sheetName val="811_1P3"/>
      <sheetName val="811_1P4"/>
      <sheetName val="811_1P5"/>
      <sheetName val="811_1P6"/>
      <sheetName val="811_1P7"/>
      <sheetName val="811_1P8"/>
      <sheetName val="811_1P9"/>
      <sheetName val="811_1P10"/>
      <sheetName val="811_1P11"/>
      <sheetName val="811_1P12"/>
      <sheetName val="811_1P13"/>
      <sheetName val="811_1P14"/>
      <sheetName val="811_1P15"/>
      <sheetName val="312_1"/>
      <sheetName val="312_2"/>
      <sheetName val="451__1P"/>
      <sheetName val="460_1"/>
      <sheetName val="CLASE_C"/>
      <sheetName val="661_1_TIPO_I"/>
      <sheetName val="1,_ferrogard"/>
      <sheetName val="2,_SUM_APLIC_RECUBRIMIENTO__SI"/>
      <sheetName val="perforacion_anclajes_1"/>
      <sheetName val="perforacion_anclajes_7"/>
      <sheetName val="perforacion_anclajes_3"/>
      <sheetName val="perforacion_anclajes_5"/>
      <sheetName val="puente_de_adherencia_concretos"/>
      <sheetName val="RECUPER_LOSA_PISO_CONCREGROUT_"/>
      <sheetName val="INHIBIDOR_CORROSION_TIPO_emaco"/>
      <sheetName val="DEFENSAS_METALICAS"/>
      <sheetName val="PINTURA_DE_TRAFICO"/>
      <sheetName val="ANCLAJES_Y_PLACAS_APOYO_TENSION"/>
      <sheetName val="desviador_cables_tensionamiento"/>
      <sheetName val="TUBO_RDE"/>
      <sheetName val="manejo_de_rio"/>
      <sheetName val="excavacion_sin_clasificar"/>
      <sheetName val="material_filtrant"/>
      <sheetName val="_APU_barandas_58,78_kg-ml"/>
      <sheetName val="baranda_ptes_meta_20ene10"/>
      <sheetName val="peso_barandas_meta_"/>
      <sheetName val="MENSULAS_y_topes_sismicos"/>
      <sheetName val="PPTO__OFICIAL"/>
      <sheetName val="V-01_ENERO_9_DE_2008"/>
      <sheetName val="PROPUESTA_CISM-GTE-02-08"/>
      <sheetName val="Precio-peso-ml_barandas"/>
      <sheetName val="BARANDA_VENTANA_I-II-CASA_MAQ"/>
      <sheetName val="BARANDA_CAPTACION"/>
      <sheetName val="BARANDA_DESCARGA"/>
      <sheetName val="TAB_DE_CONT_"/>
      <sheetName val="PORTADA_No_1"/>
      <sheetName val="GENER_CUAD_No_1"/>
      <sheetName val="CUMP_%_CUAD_No_2"/>
      <sheetName val="EST_RED_C_V__CUAD_No_3"/>
      <sheetName val="BASE_DE_DATOS"/>
      <sheetName val="GRAF_No_1_EST_RED_C,VISUAL"/>
      <sheetName val="TORT_EST_VIA_C_V__GRAF__No_2"/>
      <sheetName val="EST_RED_C_T_CUAD__No_4"/>
      <sheetName val="No_5_NEC_PREV"/>
      <sheetName val="GRAF_No_1_EST_RED_C,TECNICO"/>
      <sheetName val="TORTAS_EST_RED_C_T_GRA_No_4"/>
      <sheetName val="EST__RED_Y_SIT__CRI_MAPA_No_1_"/>
      <sheetName val="No_6_NEC_CRIT"/>
      <sheetName val="No_7_NECPREV"/>
      <sheetName val="No_7A_NECCRITICAS"/>
      <sheetName val="CUAD_No_8_INF__EMER_"/>
      <sheetName val="CUAD__No_9_PTES"/>
      <sheetName val="No_10_NECPTES"/>
      <sheetName val="No_10A_NECPTES"/>
      <sheetName val="CUAD__No_11_PONTONES"/>
      <sheetName val="CUAD__Nº_12_NEC__PONTONES"/>
      <sheetName val="No_12A_NECPONTONES"/>
      <sheetName val="CUAD__No_13_TUNELES_"/>
      <sheetName val="CUAD__No_14_NEC_TÚNELES_"/>
      <sheetName val="CUAD__No_15_SEÑAL_VER_"/>
      <sheetName val="CUAD__No_16_SEÑAL_HOR"/>
      <sheetName val="CUAD__No__17_ACCID__"/>
      <sheetName val="CUAD__No_18_DEFENSA_VIAS_"/>
      <sheetName val="CUAD__No_19_SEGUIMIENTO_FUN"/>
      <sheetName val="CUAD__No_20_FICHA_CUANT_"/>
      <sheetName val="CUAD__No_21_FICHA_CUAL"/>
      <sheetName val="CUAD__No_22_FICHAS_CUANT__MICRO"/>
      <sheetName val="CUAD__No_23_FICHA_CUAL__MICRO"/>
      <sheetName val="CUAD__No_24_INTER__CONTRA"/>
      <sheetName val="COMENT_"/>
      <sheetName val="Programa_de_trabajo_e_Invers"/>
      <sheetName val="UNIT_REALES"/>
      <sheetName val="Estado_Resumen"/>
      <sheetName val="INVENT_ALC-CUNETAS_90BLB"/>
      <sheetName val="PUENTES_Y_PONTONES"/>
      <sheetName val="SEÑAL_VERTICAL90BLB"/>
      <sheetName val="SEÑAL_HORIZONTAL90BLB"/>
      <sheetName val="ESTADO_VÍA-CRIT_TECNICO"/>
      <sheetName val="DAÑOS_8002"/>
      <sheetName val="DAÑOS_4313_"/>
      <sheetName val="DAÑOS_7805"/>
      <sheetName val="DAÑOS_80MG01"/>
      <sheetName val="INVENT_ALC-CUNETAS_8002"/>
      <sheetName val="INV_ALC-CUNET_4313_-_7805"/>
      <sheetName val="INVENT_ALC-CUNET_80MG01"/>
      <sheetName val="SEÑAL_VERTICAL_8002"/>
      <sheetName val="SEÑAL_VERTICAL_4313"/>
      <sheetName val="SEÑAL_VERTICAL_80MG01"/>
      <sheetName val="SEÑAL_HORIZONTAL_8002"/>
      <sheetName val="SEÑAL_HORIZONTAL_4313"/>
      <sheetName val="SEÑAL_HORIZONTAL_80MG01"/>
      <sheetName val="FLUJO_DE_FONDOS"/>
      <sheetName val="A_E_B"/>
      <sheetName val="A_P_U_(3)"/>
      <sheetName val="A_P_U_(2)"/>
      <sheetName val="A_P_U"/>
      <sheetName val="P_S"/>
      <sheetName val="A_I_U"/>
      <sheetName val="ACTA_DE_MODIFICACION_No__1"/>
      <sheetName val="_PROGR__INV_"/>
      <sheetName val="ACTA_DE_MODIFICACION_No__2"/>
      <sheetName val="_PROGR__INV__ACTA_MOD__2"/>
      <sheetName val="REPROGR__2"/>
      <sheetName val="ACTA_DE_MODIFICACION_No__3"/>
      <sheetName val="_PROGR__INV__ACTA_MOD__3"/>
      <sheetName val="ACTA_DE_MODIFICACION_No__4"/>
      <sheetName val="_PROGR__INV__ACTA_MOD__REVISADO"/>
      <sheetName val="_PROGR__INV__ACTA_MOD__4"/>
      <sheetName val="PR_0"/>
      <sheetName val="PR_1"/>
      <sheetName val="PR_2"/>
      <sheetName val="PR_3"/>
      <sheetName val="PR_4"/>
      <sheetName val="PR_5"/>
      <sheetName val="PR_6"/>
      <sheetName val="PR_7"/>
      <sheetName val="PR_8"/>
      <sheetName val="PR_9"/>
      <sheetName val="PR_10"/>
      <sheetName val="PR_11"/>
      <sheetName val="PR_12"/>
      <sheetName val="PR_13"/>
      <sheetName val="PR_14"/>
      <sheetName val="PR_15"/>
      <sheetName val="PR_16"/>
      <sheetName val="PR_17"/>
      <sheetName val="PR_19"/>
      <sheetName val="PR_20"/>
      <sheetName val="PR_21"/>
      <sheetName val="PR_22"/>
      <sheetName val="PR_23"/>
      <sheetName val="PR_24"/>
      <sheetName val="PR_25"/>
      <sheetName val="PR_26"/>
      <sheetName val="PR_27"/>
      <sheetName val="PR_28"/>
      <sheetName val="PR_29"/>
      <sheetName val="PR_30"/>
      <sheetName val="PR_31"/>
      <sheetName val="PR_32"/>
      <sheetName val="PR_33"/>
      <sheetName val="PR_34"/>
      <sheetName val="PR_35"/>
      <sheetName val="PR_36"/>
      <sheetName val="PR_37"/>
      <sheetName val="PR_39"/>
      <sheetName val="PR_40"/>
      <sheetName val="PR_41"/>
      <sheetName val="PR_42"/>
      <sheetName val="PR_43"/>
      <sheetName val="PR_44"/>
      <sheetName val="PR_45"/>
      <sheetName val="PR_46"/>
      <sheetName val="PR_47"/>
      <sheetName val="PR_48"/>
      <sheetName val="PR_49"/>
      <sheetName val="Cuadro_Estado"/>
      <sheetName val="L__MAT_"/>
      <sheetName val="A_BAS_"/>
      <sheetName val="CUAD_"/>
      <sheetName val="C_FIN_"/>
      <sheetName val="P_INV"/>
      <sheetName val="P_S_"/>
      <sheetName val="P_INV_ANTIC_"/>
      <sheetName val="INSUMOS_(2)"/>
      <sheetName val="4__G2__Sur_-_LOS_PARRAS__3472"/>
      <sheetName val="SABANETA_3335"/>
      <sheetName val="AJIZAL_3335"/>
      <sheetName val="Formulario_No__3"/>
      <sheetName val="Desglose_del_AIU_"/>
      <sheetName val="01051_02"/>
      <sheetName val="01052_01"/>
      <sheetName val="01053_01"/>
      <sheetName val="01054_01"/>
      <sheetName val="01057_03"/>
      <sheetName val="01065_03"/>
      <sheetName val="01051_01"/>
      <sheetName val="01030_02"/>
      <sheetName val="01065_04"/>
      <sheetName val="01065_05"/>
      <sheetName val="01065_06"/>
      <sheetName val="01090_01"/>
      <sheetName val="02001_02"/>
      <sheetName val="02008_02"/>
      <sheetName val="02010_01"/>
      <sheetName val="02010_02"/>
      <sheetName val="02010_05"/>
      <sheetName val="02010_16"/>
      <sheetName val="02020_01"/>
      <sheetName val="02020_02"/>
      <sheetName val="02040_05"/>
      <sheetName val="02040_07"/>
      <sheetName val="02040_10"/>
      <sheetName val="02080_01"/>
      <sheetName val="02210_06"/>
      <sheetName val="02210_07"/>
      <sheetName val="02210_08"/>
      <sheetName val="02210_10"/>
      <sheetName val="02212_01"/>
      <sheetName val="02212_02"/>
      <sheetName val="03010_02"/>
      <sheetName val="03020_01"/>
      <sheetName val="03030_01"/>
      <sheetName val="03030_02"/>
      <sheetName val="03070_01"/>
      <sheetName val="03070_02"/>
      <sheetName val="03510_01"/>
      <sheetName val="03510_02"/>
      <sheetName val="03510_04"/>
      <sheetName val="03510_07"/>
      <sheetName val="03510_06"/>
      <sheetName val="03520_01"/>
      <sheetName val="03520_04"/>
      <sheetName val="03520_05"/>
      <sheetName val="03550_02"/>
      <sheetName val="02010_15"/>
      <sheetName val="03610_01"/>
      <sheetName val="03610_02"/>
      <sheetName val="03610_03"/>
      <sheetName val="03610_04"/>
      <sheetName val="03610_05"/>
      <sheetName val="03610_06"/>
      <sheetName val="03610_07"/>
      <sheetName val="03616_03"/>
      <sheetName val="03616_04"/>
      <sheetName val="03670_04"/>
      <sheetName val="03670_05"/>
      <sheetName val="03670_06"/>
      <sheetName val="03670_07"/>
      <sheetName val="03670_09"/>
      <sheetName val="05010_09"/>
      <sheetName val="05010_10"/>
      <sheetName val="05020_04"/>
      <sheetName val="05020_08"/>
      <sheetName val="05030_01"/>
      <sheetName val="05030_04"/>
      <sheetName val="05030_08"/>
      <sheetName val="05030_50"/>
      <sheetName val="05030_51"/>
      <sheetName val="05088_01"/>
      <sheetName val="05090_09"/>
      <sheetName val="05100_02"/>
      <sheetName val="05100_03"/>
      <sheetName val="05200_03"/>
      <sheetName val="05520_01"/>
      <sheetName val="05520_02"/>
      <sheetName val="06010_02"/>
      <sheetName val="07013_08"/>
      <sheetName val="07013_09"/>
      <sheetName val="07013_14"/>
      <sheetName val="07020_01"/>
      <sheetName val="07021_01"/>
      <sheetName val="07021_02"/>
      <sheetName val="07030_01"/>
      <sheetName val="07070_01"/>
      <sheetName val="07110_02"/>
      <sheetName val="07110_03"/>
      <sheetName val="08020_06"/>
      <sheetName val="08020_18"/>
      <sheetName val="08020_20"/>
      <sheetName val="08030_03"/>
      <sheetName val="08030_04"/>
      <sheetName val="08030_05"/>
      <sheetName val="08030_06"/>
      <sheetName val="08030_07"/>
      <sheetName val="08030_08"/>
      <sheetName val="08030_09"/>
      <sheetName val="08030_10"/>
      <sheetName val="08060_01"/>
      <sheetName val="08070_01"/>
      <sheetName val="08070_04"/>
      <sheetName val="08070_05"/>
      <sheetName val="08070_06"/>
      <sheetName val="08070_07"/>
      <sheetName val="08070_08"/>
      <sheetName val="08070_09"/>
      <sheetName val="08070_10"/>
      <sheetName val="08070_11"/>
      <sheetName val="08070_12"/>
      <sheetName val="08090_01"/>
      <sheetName val="08110_01"/>
      <sheetName val="08110_03"/>
      <sheetName val="08130_01"/>
      <sheetName val="08170_04"/>
      <sheetName val="08170_05"/>
      <sheetName val="08190_01"/>
      <sheetName val="26101_01"/>
      <sheetName val="26102_01"/>
      <sheetName val="26103_01"/>
      <sheetName val="26301_01"/>
      <sheetName val="26318_01"/>
      <sheetName val="26320_01"/>
      <sheetName val="26342_01"/>
      <sheetName val="26362_01"/>
      <sheetName val="42023_01"/>
      <sheetName val="42304_01"/>
      <sheetName val="42312_01"/>
      <sheetName val="42313_01"/>
      <sheetName val="42314_01"/>
      <sheetName val="43003_01"/>
      <sheetName val="43004_01"/>
      <sheetName val="43007_01"/>
      <sheetName val="43022_01"/>
      <sheetName val="43023_01"/>
      <sheetName val="43023_02"/>
      <sheetName val="43024_01"/>
      <sheetName val="43026_01"/>
      <sheetName val="43026_02"/>
      <sheetName val="44003_01"/>
      <sheetName val="44004_01"/>
      <sheetName val="44022_01"/>
      <sheetName val="44023_01"/>
      <sheetName val="46001_01"/>
      <sheetName val="46002_01"/>
      <sheetName val="46003_01"/>
      <sheetName val="46009_01"/>
      <sheetName val="46010_01"/>
      <sheetName val="47022_01"/>
      <sheetName val="47004_01"/>
      <sheetName val="47030_01"/>
      <sheetName val="47030_02"/>
      <sheetName val="47030_03"/>
      <sheetName val="47030_04"/>
      <sheetName val="47030_05"/>
      <sheetName val="47030_06"/>
      <sheetName val="47035_03"/>
      <sheetName val="47035_04"/>
      <sheetName val="47035_05"/>
      <sheetName val="47035_06"/>
      <sheetName val="47042_01"/>
      <sheetName val="47042_02"/>
      <sheetName val="47107_01"/>
      <sheetName val="47107_02"/>
      <sheetName val="47115_01"/>
      <sheetName val="53015_01"/>
      <sheetName val="53016_01"/>
      <sheetName val="51036_01"/>
      <sheetName val="51036_02"/>
      <sheetName val="51036_03"/>
      <sheetName val="60000_01"/>
      <sheetName val="60000_02"/>
      <sheetName val="60000_03"/>
      <sheetName val="60000_04"/>
      <sheetName val="60000_06"/>
      <sheetName val="60000_08"/>
      <sheetName val="60000_09"/>
      <sheetName val="60000_10"/>
      <sheetName val="60000_12"/>
      <sheetName val="60000_13"/>
      <sheetName val="60000_14"/>
      <sheetName val="72000_01"/>
      <sheetName val="72000_02"/>
      <sheetName val="72000_03"/>
      <sheetName val="72000_04"/>
      <sheetName val="72000_05"/>
      <sheetName val="72000_06"/>
      <sheetName val="72000_07"/>
      <sheetName val="72000_08"/>
      <sheetName val="72000_09"/>
      <sheetName val="72000_10"/>
      <sheetName val="72000_11"/>
      <sheetName val="72000_12"/>
      <sheetName val="72000_13"/>
      <sheetName val="72000_14"/>
      <sheetName val="72000_15"/>
      <sheetName val="72000_16"/>
      <sheetName val="72000_17"/>
      <sheetName val="74000_01"/>
      <sheetName val="74000_02"/>
      <sheetName val="74000_03"/>
      <sheetName val="74000_04"/>
      <sheetName val="74000_09"/>
      <sheetName val="74000_10"/>
      <sheetName val="76000_01"/>
      <sheetName val="76000_02"/>
      <sheetName val="76000_03"/>
      <sheetName val="76000_04"/>
      <sheetName val="02010_51"/>
      <sheetName val="02010_52"/>
      <sheetName val="05020_51"/>
      <sheetName val="05020_52"/>
      <sheetName val="05020_53"/>
      <sheetName val="05020_54"/>
      <sheetName val="05020_55"/>
      <sheetName val="05020_56"/>
      <sheetName val="06010_10"/>
      <sheetName val="05035_01"/>
      <sheetName val="05035_02"/>
      <sheetName val="05080_01"/>
      <sheetName val="06010_11"/>
      <sheetName val="05510_01"/>
      <sheetName val="12100_03"/>
      <sheetName val="12100_04"/>
      <sheetName val="12100_05"/>
      <sheetName val="12100_06"/>
      <sheetName val="12100_07"/>
      <sheetName val="12100_08"/>
      <sheetName val="12100_10"/>
      <sheetName val="12100_11"/>
      <sheetName val="12100_12"/>
      <sheetName val="12100_13"/>
      <sheetName val="12100_14"/>
      <sheetName val="12100_15"/>
      <sheetName val="12100_16"/>
      <sheetName val="12100_17"/>
      <sheetName val="12100_18"/>
      <sheetName val="12100_19"/>
      <sheetName val="12100_20"/>
      <sheetName val="12100_21"/>
      <sheetName val="12100_22"/>
      <sheetName val="Hoja4_(2)"/>
      <sheetName val="Hoja4_(3)"/>
      <sheetName val="4__Norte_2005"/>
      <sheetName val="A_I_U_(2)"/>
      <sheetName val="Datos_generales"/>
      <sheetName val="Datos_de_entrada"/>
      <sheetName val="AIUI_calculado"/>
      <sheetName val="Exper_"/>
      <sheetName val="4__G1_Norte"/>
      <sheetName val="EST_2509_"/>
      <sheetName val="conf_calzada"/>
      <sheetName val="NEC__PONTONES"/>
      <sheetName val="Formulario_No_1_"/>
      <sheetName val="450_2P__Vía_9003"/>
      <sheetName val="632_1P_"/>
      <sheetName val="630_4_Vía_9003"/>
      <sheetName val="630_6_Vía_7801"/>
      <sheetName val="PREACTA_No__1_MAYO_DE_2009"/>
      <sheetName val="Vr_Ejecu_Preacta_No__1_MAY_2009"/>
      <sheetName val="alc_k133+142"/>
      <sheetName val="alc_k133+270"/>
      <sheetName val="alc_k133+280_"/>
      <sheetName val="alc_k133+488"/>
      <sheetName val="alc_k133+560"/>
      <sheetName val="box_k133+602"/>
      <sheetName val="alc__k133+691"/>
      <sheetName val="box_k133+877"/>
      <sheetName val="alc_K134+127"/>
      <sheetName val="alc_K134+300"/>
      <sheetName val="alc_K134+500"/>
      <sheetName val="alc_K134+590"/>
      <sheetName val="alc_K134+750"/>
      <sheetName val="alc_K134+827"/>
      <sheetName val="alc_K134+979"/>
      <sheetName val="amplia_box_k135+114"/>
      <sheetName val="alc_k135+220_"/>
      <sheetName val="alc_k135+348"/>
      <sheetName val="alc_k135+585"/>
      <sheetName val="alc_k135+930"/>
      <sheetName val="alc_k135+996"/>
      <sheetName val="alc_k136+280"/>
      <sheetName val="alc_k136+580"/>
      <sheetName val="alc_k136+680"/>
      <sheetName val="alc_k137+070"/>
      <sheetName val="alc_k137+460"/>
      <sheetName val="alc_k137+750"/>
      <sheetName val="alc_k137+908"/>
      <sheetName val="alc_k137+989"/>
      <sheetName val="alc_k138+118"/>
      <sheetName val="alc_k138+340"/>
      <sheetName val="alc_k138+470"/>
      <sheetName val="alc_k138+572"/>
      <sheetName val="alc_k138+783"/>
      <sheetName val="alc_k138+828"/>
      <sheetName val="alc_k138+910"/>
      <sheetName val="alc_k139+060"/>
      <sheetName val="alc_k139+080"/>
      <sheetName val="box_k139+252"/>
      <sheetName val="alc_K_139+290"/>
      <sheetName val="box_k139+580"/>
      <sheetName val="box_k139+755"/>
      <sheetName val="Muro_K_140+070"/>
      <sheetName val="alc_K_140+340"/>
      <sheetName val="alc_K_140+380"/>
      <sheetName val="alc_K_140+506"/>
      <sheetName val="alc_K_140+630"/>
      <sheetName val="alc_k140+708"/>
      <sheetName val="box_k140+800"/>
      <sheetName val="alc_k140+995"/>
      <sheetName val="box_k141+124"/>
      <sheetName val="box_k141+265"/>
      <sheetName val="alc_k141+381_"/>
      <sheetName val="box_k141+567"/>
      <sheetName val="alc_k141+748,50_"/>
      <sheetName val="box_k141+803"/>
      <sheetName val="alc_k141+943"/>
      <sheetName val="Dem_k141+995"/>
      <sheetName val="boxk142+020,30_Claudio"/>
      <sheetName val="alc_k142+173_Nelson"/>
      <sheetName val="alc_k142+317_Claudio"/>
      <sheetName val="Muro_K142+346-358_Der_Latinco"/>
      <sheetName val="alc_k_142+371_Claudio"/>
      <sheetName val="alc_k142+427_Claudio"/>
      <sheetName val="alc_k142+570_Claudio"/>
      <sheetName val="box_k_142+678_claudio"/>
      <sheetName val="box_k_142+804_Claudio"/>
      <sheetName val="alc_k_143+070__Nelson_"/>
      <sheetName val="box_k143+097_Nelson"/>
      <sheetName val="alc_k_143+134_Nelson"/>
      <sheetName val="alc_k143+210_Nelson"/>
      <sheetName val="alc_k143+300_Nelson"/>
      <sheetName val="alc_k143+416_Nelson"/>
      <sheetName val="alc_k143+501_Nelson_"/>
      <sheetName val="box_k_143+571_5_Nelson"/>
      <sheetName val="alc_k143+675_Nelson"/>
      <sheetName val="Alc___K143+792_Nelson"/>
      <sheetName val="box_k143+940_Nelson"/>
      <sheetName val="Alc_K144+117_Nelson"/>
      <sheetName val="Alc__K144+205_Nelson"/>
      <sheetName val="Alc_K144+260_Nelson"/>
      <sheetName val="alc_k144+455_Nelson_"/>
      <sheetName val="alc_k144+725_Nelson_"/>
      <sheetName val="alc_k144+837_Nelson"/>
      <sheetName val="box_k144+980_Nelson_"/>
      <sheetName val="alc_k145+221_50"/>
      <sheetName val="box_k145+515_2-517_8_Nelson"/>
      <sheetName val="box_k145+698_Claudio"/>
      <sheetName val="alc_k145+980_AT"/>
      <sheetName val="box_k146+081_AT"/>
      <sheetName val="alc_k146+196_AT"/>
      <sheetName val="alc_k146+287_AT"/>
      <sheetName val="alc_k146+538__Nelson_"/>
      <sheetName val="alc_k146+580_ó_k146+015_AD"/>
      <sheetName val="box_k146+723_ó_163AD_Ecu"/>
      <sheetName val="box_k146+963_ó_k146+403AD"/>
      <sheetName val="alc_k147+064ó_k146+504AD"/>
      <sheetName val="alc_k147+106_ó_k146+549AD"/>
      <sheetName val="alc_k147+375_ó_+825AD_PENDTE"/>
      <sheetName val="Inventario_Filtros"/>
      <sheetName val="box_k146+963_ó_k146+403AD_"/>
      <sheetName val="ALC_K19+440"/>
      <sheetName val="ALC_K19+460"/>
      <sheetName val="ALC_K19+592_SEPT"/>
      <sheetName val="Alc_k19+750"/>
      <sheetName val="Alc_k19+880_"/>
      <sheetName val="Alc_k20+025"/>
      <sheetName val="Alc_k20+130"/>
      <sheetName val="ALC_K20+360"/>
      <sheetName val="Box_K21+006"/>
      <sheetName val="muro21+385_"/>
      <sheetName val="Alc_K21+725_Nov"/>
      <sheetName val="BORDILLO_K21870_"/>
      <sheetName val="ALCAN_K21+160_AL_800"/>
      <sheetName val="Valor_Preacta"/>
      <sheetName val="Aobra_1"/>
      <sheetName val="Amodif_1"/>
      <sheetName val="Preacta_Jul-Ago"/>
      <sheetName val="Base_Granular"/>
      <sheetName val="MDC-2_Bacheo"/>
      <sheetName val="Exc__Obras"/>
      <sheetName val="Rell__Cunetas"/>
      <sheetName val="Rell__Obras"/>
      <sheetName val="Cncreto__D"/>
      <sheetName val="Concreto_F"/>
      <sheetName val="Cncreto_G"/>
      <sheetName val="Conc__Cunetas"/>
      <sheetName val="Demol__Cunetas"/>
      <sheetName val="10+000_-_16+100"/>
      <sheetName val="DESMONTE_VIA_"/>
      <sheetName val="11+820-900__11+960-12+000"/>
      <sheetName val="REMOCION_DERRUMBES"/>
      <sheetName val="CONF__BOTADERO_PR12+720_"/>
      <sheetName val="CONF__BOTADERO"/>
      <sheetName val="ACTA_No__5_SEPT__2009"/>
      <sheetName val="PREACTA_No__5_SEP_DE_2009"/>
      <sheetName val="DESMONTE_VIA"/>
      <sheetName val="TERRAPLENES_ACTA_5_"/>
      <sheetName val="CRUDO_ACTA_5_SEPT_"/>
      <sheetName val="EXPLANA__SEPT__09"/>
      <sheetName val="Formulario_N°_4"/>
      <sheetName val="CAPITULO_II"/>
      <sheetName val="CAPITULO_III"/>
      <sheetName val="CAPITULO_IV"/>
      <sheetName val="CAPITULO_V_"/>
      <sheetName val="CAPITULO_VI"/>
      <sheetName val="AUXILIAR_CONCRETOS"/>
      <sheetName val="CAPITULO_VII"/>
      <sheetName val="CAPITULO_VIII"/>
      <sheetName val="CAPITULO_IX"/>
      <sheetName val="AUXILIAR_MEZCLA_Y_TRITURACION"/>
      <sheetName val="200_3P"/>
      <sheetName val="200_4P"/>
      <sheetName val="201_2P"/>
      <sheetName val="201_5"/>
      <sheetName val="201_6"/>
      <sheetName val="311_1P"/>
      <sheetName val="311_2P"/>
      <sheetName val="311_3P"/>
      <sheetName val="434_1P"/>
      <sheetName val="466_2"/>
      <sheetName val="600_1P"/>
      <sheetName val="623_1P"/>
      <sheetName val="632_3P"/>
      <sheetName val="632_4P"/>
      <sheetName val="632_5P"/>
      <sheetName val="630_4P"/>
      <sheetName val="EJECUCION PRESUPUESTAL"/>
      <sheetName val="AFECTACION"/>
      <sheetName val="COPIA PARAFISCALES"/>
      <sheetName val="Financiera "/>
      <sheetName val="ACTA DE COSTOS 8"/>
      <sheetName val="HOJA DE RUTA 11-2-6"/>
      <sheetName val="ACUMULADOS"/>
      <sheetName val="CAMBIA (A)"/>
      <sheetName val="ACTA DE COSTOS 7"/>
      <sheetName val="ACTA DE COSTOS 10"/>
      <sheetName val="PEDRO J 7"/>
      <sheetName val="PREACTA 7"/>
      <sheetName val="RESUMEN (2)"/>
      <sheetName val="Gráfico1"/>
      <sheetName val="Valor ejecutado semanal"/>
      <sheetName val="4a Semana de Abril-09"/>
      <sheetName val="informe"/>
      <sheetName val="Vr Ejecu Preacta No. 4 AGO 2009"/>
      <sheetName val="PREACTA No. 4 AGO DE 2009"/>
      <sheetName val="EXPLANA. AGOSTO 09"/>
      <sheetName val="13+770-820"/>
      <sheetName val="15+730-990"/>
      <sheetName val="TERRAPLENES ACTA 4 "/>
      <sheetName val="LATINCOSA"/>
      <sheetName val="TERMOTECNICA"/>
      <sheetName val="COLPATRIA"/>
      <sheetName val="ALC. k0 al k4 "/>
      <sheetName val="ALC. k4 al k8"/>
      <sheetName val="ALC. k8 al k12"/>
      <sheetName val="ALC. k12 al k16 "/>
      <sheetName val="MUROS REFORZADOS"/>
      <sheetName val="DEMO. ESTRUCTURAL"/>
      <sheetName val="CERCAS"/>
      <sheetName val="OBRAS DE ARTE"/>
      <sheetName val="APROXIMADAS"/>
      <sheetName val="PREACTA No. 2 JUNIO DE 2009"/>
      <sheetName val="13+200-13+350"/>
      <sheetName val="A 02-Jun"/>
      <sheetName val="A 30-Jun"/>
      <sheetName val="Facturación Latinco"/>
      <sheetName val="Consumos"/>
      <sheetName val="Reembolsos CM"/>
      <sheetName val="articulos"/>
      <sheetName val="aplicaciones"/>
      <sheetName val="CA-L02"/>
      <sheetName val="CA-L04"/>
      <sheetName val="CA-L05"/>
      <sheetName val="CB-L02"/>
      <sheetName val="MN-L01"/>
      <sheetName val="VO-L01"/>
      <sheetName val="VO-L02"/>
      <sheetName val="PT-L01"/>
      <sheetName val="PL-L01"/>
      <sheetName val="PL-L02"/>
      <sheetName val="PL-L04"/>
      <sheetName val="PL-L05"/>
      <sheetName val="PL-L06"/>
      <sheetName val="PL-L13"/>
      <sheetName val="PL-L15"/>
      <sheetName val="PL-L16"/>
      <sheetName val="PA-L05"/>
      <sheetName val="NE-L05"/>
      <sheetName val="EX-L03"/>
      <sheetName val="VA-L01"/>
      <sheetName val="VA-L02"/>
      <sheetName val="VA-L03"/>
      <sheetName val="VA-L04"/>
      <sheetName val="CALDERA"/>
      <sheetName val="CZ-L01"/>
      <sheetName val="EA-L01"/>
      <sheetName val="CH-L01"/>
      <sheetName val="CH-L02"/>
      <sheetName val="VD-L07"/>
      <sheetName val="VD-L11"/>
      <sheetName val="VD-L12"/>
      <sheetName val="VD-L15"/>
      <sheetName val="VD-L16"/>
      <sheetName val="Vr Ejec Preacta No. 16 AGO 2010"/>
      <sheetName val="PREACTA No. 16 AGO. DE 2010"/>
      <sheetName val="CORTE ACTA 16"/>
      <sheetName val="REMOCION DERRUMBES 16"/>
      <sheetName val=" CRUDO ACTA 16"/>
      <sheetName val="SUB BASE ACTA 16"/>
      <sheetName val="NP 9B"/>
      <sheetName val="PREACTA No. 9B ABRIL DE 2010"/>
      <sheetName val="NP 10A"/>
      <sheetName val="PREACTA No. 10A ABRIL. DE 2010"/>
      <sheetName val="Facturacion"/>
      <sheetName val="CONSOLIDADO TOTAL"/>
      <sheetName val="NE-CSJM01"/>
      <sheetName val="PL-CSJM01"/>
      <sheetName val="VD-CSJM01"/>
      <sheetName val="VD-CSJM02"/>
      <sheetName val="VD-CSJM03"/>
      <sheetName val="VD-CSJM04"/>
      <sheetName val="VD-CSJM05"/>
      <sheetName val="VD-CSJM06"/>
      <sheetName val="VD-CSJM07"/>
      <sheetName val="VD-CSJM08"/>
      <sheetName val="VD-CSJM09"/>
      <sheetName val="VD-CSJM10"/>
      <sheetName val="EX-CSJM01"/>
      <sheetName val="CH-CSJM01"/>
      <sheetName val="CH-CSJM02"/>
      <sheetName val="CH-CSJM03"/>
      <sheetName val="CH-CSJM04"/>
      <sheetName val="PC-CSJM01"/>
      <sheetName val="MC-CSJM01"/>
      <sheetName val="PA-CSJM01"/>
      <sheetName val="ON-CSJM02"/>
      <sheetName val="ON-CSJM03"/>
      <sheetName val="ON-CSJM04"/>
      <sheetName val="RV-CSJM01"/>
      <sheetName val="TI-CSJM01"/>
      <sheetName val="TI-CSJM02"/>
      <sheetName val="CT-CSJM01"/>
      <sheetName val="NE-CSJM03"/>
      <sheetName val="MS-CSJM01"/>
      <sheetName val="CV-CSJM01"/>
      <sheetName val="PC-CSJM02"/>
      <sheetName val="CLASIFICADORA PA"/>
      <sheetName val="MC-CSJM02"/>
      <sheetName val="NE-CSJM02"/>
      <sheetName val="330.1 BASE GRANULAR"/>
      <sheetName val="341.2 - CEMNENTO"/>
      <sheetName val="400-1P-RECICLADO"/>
      <sheetName val="420 - IMPRIMACION"/>
      <sheetName val="450.3 - MDC-2"/>
      <sheetName val="675.1-GEOTEXTIL"/>
      <sheetName val="DEMOL 201.19-18"/>
      <sheetName val="EXC 210.1-18"/>
      <sheetName val="EXC 210-3-18"/>
      <sheetName val="CONFORMACION 310"/>
      <sheetName val="AFIRMADO 311-18"/>
      <sheetName val="SUBBASE 320.2"/>
      <sheetName val="BASE 330.1"/>
      <sheetName val="GEOT-SUBRASANTE 674.1"/>
      <sheetName val="CERRAMINTO 800.5"/>
      <sheetName val="TRANS 900.2"/>
      <sheetName val="PALET DEL 21 FEB AL 5 MARZ"/>
      <sheetName val="PALETEROS 6 AL 15 MARZO"/>
      <sheetName val="Resumen Sectores"/>
      <sheetName val="Resumen Mensual"/>
      <sheetName val="Balance Obras Ejecutadas"/>
      <sheetName val="Acta General"/>
      <sheetName val="Listado de Precios U"/>
      <sheetName val="T1"/>
      <sheetName val="Cuadro B"/>
      <sheetName val="Cuadro D"/>
      <sheetName val="Cuadro 8"/>
      <sheetName val="BDATOS"/>
      <sheetName val="Cantidades"/>
      <sheetName val="curva_Avance"/>
      <sheetName val="ejecutivo"/>
      <sheetName val="MEJORAMIENTO "/>
      <sheetName val="PIEDRA FILTRO"/>
      <sheetName val="POLVILLO"/>
      <sheetName val="ARENA DEL GUABO"/>
      <sheetName val="CRUDO"/>
      <sheetName val="Supuestos"/>
      <sheetName val="P&amp;G 2011"/>
      <sheetName val="FCL 2011"/>
      <sheetName val="Resumen General"/>
      <sheetName val="Hipotesis"/>
      <sheetName val="Indirectos"/>
      <sheetName val="Cant x item"/>
      <sheetName val="Datos Contrato"/>
      <sheetName val="HITO 5"/>
      <sheetName val="HITO 4"/>
      <sheetName val="HITO 3"/>
      <sheetName val="CONTROL PERSONAL"/>
      <sheetName val="CONTROL MAQUINARIA"/>
      <sheetName val="COMITÉ"/>
      <sheetName val="cantidad obra ejecutada"/>
      <sheetName val="Progr.Vs Real"/>
      <sheetName val="Ambiental y Social"/>
      <sheetName val="Fotografías"/>
      <sheetName val="Bases"/>
      <sheetName val="P&amp;G"/>
      <sheetName val="Flujo de Caja Dir"/>
      <sheetName val="Flujo de Caja Ind"/>
      <sheetName val="Simulación Inf."/>
      <sheetName val="Gráfica Inf."/>
      <sheetName val="Simulación MC"/>
      <sheetName val="Generación"/>
      <sheetName val="VPN"/>
      <sheetName val="Inventario MP"/>
      <sheetName val="Inventario PT"/>
      <sheetName val="Deuda US"/>
      <sheetName val="Deuda $"/>
      <sheetName val="Deuda"/>
      <sheetName val="Inversiones"/>
      <sheetName val="MC VPN"/>
      <sheetName val="Modelo Financiero ACME Esquelet"/>
      <sheetName val="PELEA"/>
      <sheetName val="ALCANCE M3"/>
      <sheetName val="FLUJO DE CAJA M3"/>
      <sheetName val="GANADOR"/>
      <sheetName val="BASE PARA PARETO"/>
      <sheetName val="PARETO VENTA"/>
      <sheetName val="PARETO RENTABILIDAD UNITARIA"/>
      <sheetName val="PARETO RENTABILIDAD TOTAL"/>
      <sheetName val="1P Local. y Replant."/>
      <sheetName val="200.1 Desm y Limpiez"/>
      <sheetName val="201.7 Demolicion"/>
      <sheetName val="201.15 Remocion Alcantarill"/>
      <sheetName val="201.16 Remocion Cercas"/>
      <sheetName val="210.1 Exc. Explanacion"/>
      <sheetName val="220 Terraplén"/>
      <sheetName val="221.1 Pedraplén"/>
      <sheetName val="231.1 Geot. sep. Subrasante"/>
      <sheetName val="2 P Confor. Depositos"/>
      <sheetName val="310 Confor calzada"/>
      <sheetName val="320.1 Sub-base Granular"/>
      <sheetName val="500.1 Pavimento Hidráulico"/>
      <sheetName val="600.1 Excav. Varias sin Clasif."/>
      <sheetName val="600.4 Exc. Varias Seco"/>
      <sheetName val="600.5 Excav. Varias Bajo Agua"/>
      <sheetName val="610.1 Relleno Estruc."/>
      <sheetName val="630.1 C. Clase A"/>
      <sheetName val="630.3 C. Clase C"/>
      <sheetName val="630.4 C. Clase D"/>
      <sheetName val="630.4 C. Clase D (mez)"/>
      <sheetName val="630.6 C. Clase F"/>
      <sheetName val="630.7 C. Clase G"/>
      <sheetName val="Concreto xra Tubería"/>
      <sheetName val="Tubería"/>
      <sheetName val="661 Tuberia Instalada"/>
      <sheetName val="632.1P Baranda Acero"/>
      <sheetName val="640.1 Acero Refuerzo"/>
      <sheetName val="642.1 Apoyo Elastom. "/>
      <sheetName val="671.1 Cunetas"/>
      <sheetName val="673.1 Material Filtr."/>
      <sheetName val="673.2 Geotextil"/>
      <sheetName val="673.3 Material Cobertura"/>
      <sheetName val="673.3P Geodren"/>
      <sheetName val="700.1 Líneas Demar."/>
      <sheetName val="700.3 Marca Vial"/>
      <sheetName val="701.1 Tacha R."/>
      <sheetName val="710 Señales tipo I"/>
      <sheetName val="710 Señales tipo IV"/>
      <sheetName val="720.1 Postes Referencia"/>
      <sheetName val="730.1 Defensa Metálica"/>
      <sheetName val="730.2 Sección Final"/>
      <sheetName val="740.1 Captafaros"/>
      <sheetName val="800.2 Cercas Postes Concreto"/>
      <sheetName val="801.6P Limpieza Alcant."/>
      <sheetName val="810.1 Protecc. Taludes Cesped"/>
      <sheetName val="900.2 Transporte Ex"/>
      <sheetName val="230 P Mat. Aluvial Mejom."/>
      <sheetName val="Mej. Sub. sin Ad. Mat"/>
      <sheetName val="Geotextil Est. Subrasante"/>
      <sheetName val="Geomalla biaxial"/>
      <sheetName val="Transportes &lt; 1000 mts"/>
      <sheetName val="Derrumbes"/>
      <sheetName val="Explot. Crudo Río"/>
      <sheetName val="Explot. Crudo Río para Triturad"/>
      <sheetName val="Producc. Trit y Arena"/>
      <sheetName val="Tarifas Act. Equipos"/>
      <sheetName val="Factor Prestacional"/>
      <sheetName val="Proyeccción"/>
      <sheetName val="Mes a Mes"/>
      <sheetName val="Ajuste"/>
      <sheetName val="ForPago"/>
      <sheetName val="PryFinc"/>
      <sheetName val="APO"/>
      <sheetName val="Presup OPUS"/>
      <sheetName val="Cant mes a mes Opus"/>
      <sheetName val="Costo m a m OPUS"/>
      <sheetName val="Chequeos"/>
      <sheetName val="Proyecto Acta No 8A"/>
      <sheetName val="Preacta 8A"/>
      <sheetName val="001-1-1  "/>
      <sheetName val="002-1-1. "/>
      <sheetName val="003-1-1. "/>
      <sheetName val="004-1-1."/>
      <sheetName val="005-1-1."/>
      <sheetName val="006-1-1. "/>
      <sheetName val="APU (22)"/>
      <sheetName val="O.Civil A. Base Zona A2S4"/>
      <sheetName val="\Users\JoseGabriel\Documents\Mi"/>
      <sheetName val="\Users\JoseGabriel\Downloads\Ví"/>
      <sheetName val="V.R. 13 AL 26 MAR"/>
      <sheetName val="B.A. 13 AL 26 MAR"/>
      <sheetName val="L.M 10 AL 23 DE ABRIL"/>
      <sheetName val="V.R 10 AL 23 ABRIL"/>
      <sheetName val="J.CRUZ 10AL23 ABRIL"/>
      <sheetName val="J. BUELVAS 1-15 FEB"/>
      <sheetName val="INFOR. GENERAL"/>
      <sheetName val="LISTA APUS PRELIMINARES"/>
      <sheetName val="LISTA APUS EXCAVACIONES"/>
      <sheetName val="LISTA APUS RELLENOS"/>
      <sheetName val="LISTA APUS CONCRETOS"/>
      <sheetName val="LISTA APUS ACUEDUCTO"/>
      <sheetName val="LISTA APUS ALCANTARILLADO"/>
      <sheetName val="APUS PRELIMINARES"/>
      <sheetName val="APUS EXCAVACIONES"/>
      <sheetName val="APUS RELLENOS"/>
      <sheetName val="APUS CONCRETOS"/>
      <sheetName val="APUS ACUEDUCTO"/>
      <sheetName val="APUS ALCANTARILLADO"/>
      <sheetName val="APUS CAJA"/>
      <sheetName val="APUS CAJA (2)"/>
      <sheetName val="Caja Domiciliaria"/>
      <sheetName val="LISTA INSUMOS "/>
      <sheetName val="LISTA MANO DE OBRA"/>
      <sheetName val="LISTA EQUIPO"/>
      <sheetName val="LISTA TRANSPORTE"/>
      <sheetName val="APUS"/>
      <sheetName val="EXCAVACIONES"/>
      <sheetName val="ACTA 11"/>
      <sheetName val="ASFALTO"/>
      <sheetName val="TRANS. ASFALTO"/>
      <sheetName val="EXC. MECANICA"/>
      <sheetName val="RETIRO DE ESCOMBROS"/>
      <sheetName val="CONCRETO CLASE F"/>
      <sheetName val="CONCRETO CLASE G"/>
      <sheetName val="CONCRETO CLASE D"/>
      <sheetName val="RELLENO DE MATERIAL"/>
      <sheetName val="TUBERIA 36&quot;"/>
      <sheetName val="NP-1"/>
      <sheetName val="R.M.S"/>
      <sheetName val="CERCA"/>
      <sheetName val="BASE G."/>
      <sheetName val="DESPIECE ACERO"/>
      <sheetName val="REGISTRO FOTOGRAFICO"/>
      <sheetName val="volumen 1"/>
      <sheetName val="volumen 2"/>
      <sheetName val="ASTREA"/>
      <sheetName val="621,1"/>
      <sheetName val="201,10"/>
      <sheetName val="201,13"/>
      <sheetName val="INSUMO D"/>
      <sheetName val="Antequera"/>
      <sheetName val="Res.Antequera"/>
      <sheetName val="Las Brisas"/>
      <sheetName val="Res.LasBrisas"/>
      <sheetName val="Las Palmas"/>
      <sheetName val="Res.LasPalmas"/>
      <sheetName val="Zapatosa"/>
      <sheetName val="Res.Zapatosa"/>
      <sheetName val="San Andres"/>
      <sheetName val="Res.SanAndres"/>
      <sheetName val="Puerto Oculto"/>
      <sheetName val="Res.PtoOculto"/>
      <sheetName val="San Jose"/>
      <sheetName val="Res.SanJose"/>
      <sheetName val="Resumen Gral"/>
      <sheetName val="A.P.U. CONC 4000"/>
      <sheetName val="Apu Ambiental"/>
      <sheetName val="Transportes"/>
      <sheetName val="Mano de obra"/>
      <sheetName val="Presupuestos TODOS - NO PRINT"/>
      <sheetName val="Borrar"/>
      <sheetName val="Acta N° 1"/>
      <sheetName val="8&quot;ACU"/>
      <sheetName val="16&quot;ACU"/>
      <sheetName val="20-6"/>
      <sheetName val="18-6"/>
      <sheetName val="16-6 "/>
      <sheetName val="14-6 "/>
      <sheetName val="12-6 "/>
      <sheetName val="10-6"/>
      <sheetName val="8-6"/>
      <sheetName val="24&quot; "/>
      <sheetName val="20&quot;"/>
      <sheetName val="18&quot;"/>
      <sheetName val="16&quot; "/>
      <sheetName val="14&quot;"/>
      <sheetName val="12&quot;"/>
      <sheetName val="10&quot;"/>
      <sheetName val="8&quot;"/>
      <sheetName val="6&quot;"/>
      <sheetName val="insumo"/>
      <sheetName val="Resumen APU"/>
      <sheetName val="cant tubos "/>
      <sheetName val="MAINHOLES"/>
      <sheetName val="Formulas PVC"/>
      <sheetName val="P.OBR.ALCA"/>
      <sheetName val="P.OBR.ACUED"/>
      <sheetName val="P MANEJO"/>
      <sheetName val="P.SUMI.ACUE"/>
      <sheetName val="P SUMI,ALCA"/>
      <sheetName val="P RESUMEN"/>
      <sheetName val="FINANCIERO"/>
      <sheetName val="OBRAS CRA"/>
      <sheetName val="interventoria"/>
      <sheetName val="Preacta N°5"/>
      <sheetName val="resumen carcel x 16.7%"/>
      <sheetName val="resumen carcel "/>
      <sheetName val="resumen carcel con baño x 16.7%"/>
      <sheetName val="resumen carcel con baño"/>
      <sheetName val="Unitario "/>
      <sheetName val="Materiales "/>
      <sheetName val="Auxiliares "/>
      <sheetName val="Análisis de cuadrillas"/>
      <sheetName val="STRSUMM0"/>
      <sheetName val="$ Directo"/>
      <sheetName val="mat&amp;sub"/>
      <sheetName val="indir"/>
      <sheetName val="gene"/>
      <sheetName val="tot"/>
      <sheetName val="prog "/>
      <sheetName val="pres_comp"/>
      <sheetName val="civ_1"/>
      <sheetName val="kp_civ1"/>
      <sheetName val="KP"/>
      <sheetName val="civpl1"/>
      <sheetName val="7417stiA"/>
    </sheetNames>
    <definedNames>
      <definedName name="abs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>
        <row r="52">
          <cell r="H52">
            <v>117768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 refreshError="1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>
        <row r="3">
          <cell r="B3">
            <v>200</v>
          </cell>
        </row>
      </sheetData>
      <sheetData sheetId="203">
        <row r="1">
          <cell r="A1" t="str">
            <v>ITEM</v>
          </cell>
        </row>
      </sheetData>
      <sheetData sheetId="204">
        <row r="1">
          <cell r="A1" t="str">
            <v>EQUIPO</v>
          </cell>
        </row>
      </sheetData>
      <sheetData sheetId="205">
        <row r="1">
          <cell r="A1" t="str">
            <v>ADMINISTRACION</v>
          </cell>
        </row>
      </sheetData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>
        <row r="1">
          <cell r="A1" t="str">
            <v>ITEM</v>
          </cell>
        </row>
      </sheetData>
      <sheetData sheetId="217">
        <row r="1">
          <cell r="A1" t="str">
            <v>EQUIPO</v>
          </cell>
        </row>
      </sheetData>
      <sheetData sheetId="218">
        <row r="1">
          <cell r="A1" t="str">
            <v>ADMINISTRACION</v>
          </cell>
        </row>
      </sheetData>
      <sheetData sheetId="219"/>
      <sheetData sheetId="220"/>
      <sheetData sheetId="221"/>
      <sheetData sheetId="222"/>
      <sheetData sheetId="223"/>
      <sheetData sheetId="224"/>
      <sheetData sheetId="225">
        <row r="1">
          <cell r="A1" t="str">
            <v>ITEM</v>
          </cell>
        </row>
      </sheetData>
      <sheetData sheetId="226">
        <row r="1">
          <cell r="A1" t="str">
            <v>EQUIPO</v>
          </cell>
        </row>
      </sheetData>
      <sheetData sheetId="227">
        <row r="1">
          <cell r="A1" t="str">
            <v>ADMINISTRACION</v>
          </cell>
        </row>
      </sheetData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>
        <row r="1">
          <cell r="A1" t="str">
            <v>ITEM</v>
          </cell>
        </row>
      </sheetData>
      <sheetData sheetId="239">
        <row r="1">
          <cell r="A1" t="str">
            <v>EQUIPO</v>
          </cell>
        </row>
      </sheetData>
      <sheetData sheetId="240">
        <row r="1">
          <cell r="A1" t="str">
            <v>ADMINISTRACION</v>
          </cell>
        </row>
      </sheetData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>
        <row r="1">
          <cell r="A1" t="str">
            <v>ITEM</v>
          </cell>
        </row>
      </sheetData>
      <sheetData sheetId="251">
        <row r="1">
          <cell r="A1" t="str">
            <v>EQUIPO</v>
          </cell>
        </row>
      </sheetData>
      <sheetData sheetId="252">
        <row r="1">
          <cell r="A1" t="str">
            <v>ADMINISTRACION</v>
          </cell>
        </row>
      </sheetData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>
        <row r="1">
          <cell r="A1" t="str">
            <v>ITEM</v>
          </cell>
        </row>
      </sheetData>
      <sheetData sheetId="264">
        <row r="1">
          <cell r="A1" t="str">
            <v>EQUIPO</v>
          </cell>
        </row>
      </sheetData>
      <sheetData sheetId="265">
        <row r="1">
          <cell r="A1" t="str">
            <v>ADMINISTRACION</v>
          </cell>
        </row>
      </sheetData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1">
          <cell r="A1" t="str">
            <v>ITEM</v>
          </cell>
        </row>
      </sheetData>
      <sheetData sheetId="286">
        <row r="1">
          <cell r="A1" t="str">
            <v>EQUIPO</v>
          </cell>
        </row>
      </sheetData>
      <sheetData sheetId="287">
        <row r="1">
          <cell r="A1" t="str">
            <v>ADMINISTRACION</v>
          </cell>
        </row>
      </sheetData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>
        <row r="1">
          <cell r="A1" t="str">
            <v>ITEM</v>
          </cell>
        </row>
      </sheetData>
      <sheetData sheetId="305">
        <row r="1">
          <cell r="A1" t="str">
            <v>EQUIPO</v>
          </cell>
        </row>
      </sheetData>
      <sheetData sheetId="306">
        <row r="1">
          <cell r="A1" t="str">
            <v>ADMINISTRACION</v>
          </cell>
        </row>
      </sheetData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>
        <row r="1">
          <cell r="A1" t="str">
            <v>ITEM</v>
          </cell>
        </row>
      </sheetData>
      <sheetData sheetId="318">
        <row r="1">
          <cell r="A1" t="str">
            <v>EQUIPO</v>
          </cell>
        </row>
      </sheetData>
      <sheetData sheetId="319">
        <row r="1">
          <cell r="A1" t="str">
            <v>ADMINISTRACION</v>
          </cell>
        </row>
      </sheetData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 refreshError="1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/>
      <sheetData sheetId="350" refreshError="1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 refreshError="1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>
        <row r="1">
          <cell r="A1" t="str">
            <v>INSTITUTO NACIONAL DE VIAS</v>
          </cell>
        </row>
      </sheetData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>
        <row r="1">
          <cell r="A1" t="str">
            <v>ITEM</v>
          </cell>
        </row>
      </sheetData>
      <sheetData sheetId="490">
        <row r="1">
          <cell r="A1" t="str">
            <v>EQUIPO</v>
          </cell>
        </row>
      </sheetData>
      <sheetData sheetId="491">
        <row r="1">
          <cell r="A1" t="str">
            <v>ADMINISTRACION</v>
          </cell>
        </row>
      </sheetData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>
        <row r="1">
          <cell r="A1" t="str">
            <v>ITEM</v>
          </cell>
        </row>
      </sheetData>
      <sheetData sheetId="503">
        <row r="1">
          <cell r="A1" t="str">
            <v>EQUIPO</v>
          </cell>
        </row>
      </sheetData>
      <sheetData sheetId="504">
        <row r="1">
          <cell r="A1" t="str">
            <v>ADMINISTRACION</v>
          </cell>
        </row>
      </sheetData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>
        <row r="1">
          <cell r="A1" t="str">
            <v>ITEM</v>
          </cell>
        </row>
      </sheetData>
      <sheetData sheetId="525">
        <row r="1">
          <cell r="A1" t="str">
            <v>EQUIPO</v>
          </cell>
        </row>
      </sheetData>
      <sheetData sheetId="526">
        <row r="1">
          <cell r="A1" t="str">
            <v>ADMINISTRACION</v>
          </cell>
        </row>
      </sheetData>
      <sheetData sheetId="527"/>
      <sheetData sheetId="528"/>
      <sheetData sheetId="529"/>
      <sheetData sheetId="530"/>
      <sheetData sheetId="531"/>
      <sheetData sheetId="532"/>
      <sheetData sheetId="533"/>
      <sheetData sheetId="534">
        <row r="5">
          <cell r="A5">
            <v>1</v>
          </cell>
        </row>
      </sheetData>
      <sheetData sheetId="535" refreshError="1"/>
      <sheetData sheetId="536" refreshError="1"/>
      <sheetData sheetId="537" refreshError="1"/>
      <sheetData sheetId="538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/>
      <sheetData sheetId="562"/>
      <sheetData sheetId="563"/>
      <sheetData sheetId="564"/>
      <sheetData sheetId="565"/>
      <sheetData sheetId="566"/>
      <sheetData sheetId="567" refreshError="1"/>
      <sheetData sheetId="568" refreshError="1"/>
      <sheetData sheetId="569" refreshError="1"/>
      <sheetData sheetId="570"/>
      <sheetData sheetId="57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/>
      <sheetData sheetId="586" refreshError="1"/>
      <sheetData sheetId="587" refreshError="1"/>
      <sheetData sheetId="588"/>
      <sheetData sheetId="589" refreshError="1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/>
      <sheetData sheetId="639"/>
      <sheetData sheetId="640" refreshError="1"/>
      <sheetData sheetId="641" refreshError="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 refreshError="1"/>
      <sheetData sheetId="679" refreshError="1"/>
      <sheetData sheetId="680" refreshError="1"/>
      <sheetData sheetId="681"/>
      <sheetData sheetId="682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/>
      <sheetData sheetId="692"/>
      <sheetData sheetId="693"/>
      <sheetData sheetId="694" refreshError="1"/>
      <sheetData sheetId="695" refreshError="1"/>
      <sheetData sheetId="696"/>
      <sheetData sheetId="697" refreshError="1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/>
      <sheetData sheetId="717"/>
      <sheetData sheetId="718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/>
      <sheetData sheetId="744" refreshError="1"/>
      <sheetData sheetId="745"/>
      <sheetData sheetId="746" refreshError="1"/>
      <sheetData sheetId="747" refreshError="1"/>
      <sheetData sheetId="748" refreshError="1"/>
      <sheetData sheetId="749" refreshError="1"/>
      <sheetData sheetId="750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>
        <row r="1">
          <cell r="A1" t="str">
            <v>ITEM</v>
          </cell>
        </row>
      </sheetData>
      <sheetData sheetId="1068">
        <row r="1">
          <cell r="A1" t="str">
            <v>EQUIPO</v>
          </cell>
        </row>
      </sheetData>
      <sheetData sheetId="1069">
        <row r="1">
          <cell r="A1" t="str">
            <v>ADMINISTRACION</v>
          </cell>
        </row>
      </sheetData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>
        <row r="1">
          <cell r="A1" t="str">
            <v>ITEM</v>
          </cell>
        </row>
      </sheetData>
      <sheetData sheetId="1089">
        <row r="1">
          <cell r="A1" t="str">
            <v>EQUIPO</v>
          </cell>
        </row>
      </sheetData>
      <sheetData sheetId="1090">
        <row r="1">
          <cell r="A1" t="str">
            <v>ADMINISTRACION</v>
          </cell>
        </row>
      </sheetData>
      <sheetData sheetId="1091"/>
      <sheetData sheetId="1092"/>
      <sheetData sheetId="1093"/>
      <sheetData sheetId="1094"/>
      <sheetData sheetId="1095"/>
      <sheetData sheetId="1096"/>
      <sheetData sheetId="1097">
        <row r="1">
          <cell r="A1" t="str">
            <v>ITEM</v>
          </cell>
        </row>
      </sheetData>
      <sheetData sheetId="1098">
        <row r="1">
          <cell r="A1" t="str">
            <v>EQUIPO</v>
          </cell>
        </row>
      </sheetData>
      <sheetData sheetId="1099">
        <row r="1">
          <cell r="A1" t="str">
            <v>ADMINISTRACION</v>
          </cell>
        </row>
      </sheetData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>
        <row r="1">
          <cell r="A1" t="str">
            <v>ITEM</v>
          </cell>
        </row>
      </sheetData>
      <sheetData sheetId="1109">
        <row r="1">
          <cell r="A1" t="str">
            <v>EQUIPO</v>
          </cell>
        </row>
      </sheetData>
      <sheetData sheetId="1110">
        <row r="1">
          <cell r="A1" t="str">
            <v>ADMINISTRACION</v>
          </cell>
        </row>
      </sheetData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/>
      <sheetData sheetId="1172" refreshError="1"/>
      <sheetData sheetId="1173" refreshError="1"/>
      <sheetData sheetId="1174" refreshError="1"/>
      <sheetData sheetId="1175" refreshError="1"/>
      <sheetData sheetId="1176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/>
      <sheetData sheetId="1184"/>
      <sheetData sheetId="1185"/>
      <sheetData sheetId="1186" refreshError="1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/>
      <sheetData sheetId="1212"/>
      <sheetData sheetId="1213"/>
      <sheetData sheetId="1214"/>
      <sheetData sheetId="1215"/>
      <sheetData sheetId="1216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/>
      <sheetData sheetId="1383"/>
      <sheetData sheetId="1384" refreshError="1"/>
      <sheetData sheetId="1385"/>
      <sheetData sheetId="1386"/>
      <sheetData sheetId="1387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 refreshError="1"/>
      <sheetData sheetId="1539" refreshError="1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/>
      <sheetData sheetId="2359"/>
      <sheetData sheetId="2360">
        <row r="1">
          <cell r="A1" t="str">
            <v>INSTITUTO NACIONAL DE VIAS</v>
          </cell>
        </row>
      </sheetData>
      <sheetData sheetId="2361" refreshError="1"/>
      <sheetData sheetId="2362" refreshError="1"/>
      <sheetData sheetId="2363" refreshError="1"/>
      <sheetData sheetId="2364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/>
      <sheetData sheetId="2375" refreshError="1"/>
      <sheetData sheetId="2376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/>
      <sheetData sheetId="2410"/>
      <sheetData sheetId="241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/>
      <sheetData sheetId="2449"/>
      <sheetData sheetId="2450"/>
      <sheetData sheetId="2451"/>
      <sheetData sheetId="2452"/>
      <sheetData sheetId="2453"/>
      <sheetData sheetId="2454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/>
      <sheetData sheetId="2553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/>
      <sheetData sheetId="3133">
        <row r="168">
          <cell r="D168">
            <v>0.16</v>
          </cell>
        </row>
      </sheetData>
      <sheetData sheetId="3134"/>
      <sheetData sheetId="3135">
        <row r="7">
          <cell r="B7">
            <v>1</v>
          </cell>
        </row>
      </sheetData>
      <sheetData sheetId="3136">
        <row r="33">
          <cell r="G33">
            <v>0.59504299999999999</v>
          </cell>
        </row>
      </sheetData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>
        <row r="8">
          <cell r="A8">
            <v>2.1</v>
          </cell>
        </row>
      </sheetData>
      <sheetData sheetId="3897">
        <row r="8">
          <cell r="A8">
            <v>3.1</v>
          </cell>
        </row>
      </sheetData>
      <sheetData sheetId="3898"/>
      <sheetData sheetId="3899"/>
      <sheetData sheetId="3900"/>
      <sheetData sheetId="3901"/>
      <sheetData sheetId="3902">
        <row r="3">
          <cell r="A3">
            <v>1</v>
          </cell>
        </row>
      </sheetData>
      <sheetData sheetId="3903"/>
      <sheetData sheetId="3904"/>
      <sheetData sheetId="3905"/>
      <sheetData sheetId="3906"/>
      <sheetData sheetId="3907"/>
      <sheetData sheetId="3908" refreshError="1"/>
      <sheetData sheetId="3909">
        <row r="1">
          <cell r="A1" t="str">
            <v>LISTADO DE INSUMOS GENERAL</v>
          </cell>
        </row>
      </sheetData>
      <sheetData sheetId="3910" refreshError="1"/>
      <sheetData sheetId="391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 refreshError="1"/>
      <sheetData sheetId="4118"/>
      <sheetData sheetId="4119"/>
      <sheetData sheetId="4120" refreshError="1"/>
      <sheetData sheetId="4121" refreshError="1"/>
      <sheetData sheetId="4122" refreshError="1"/>
      <sheetData sheetId="4123" refreshError="1"/>
      <sheetData sheetId="4124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/>
      <sheetData sheetId="4170"/>
      <sheetData sheetId="4171"/>
      <sheetData sheetId="4172"/>
      <sheetData sheetId="4173"/>
      <sheetData sheetId="4174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 refreshError="1"/>
      <sheetData sheetId="4225" refreshError="1"/>
      <sheetData sheetId="4226" refreshError="1"/>
      <sheetData sheetId="4227" refreshError="1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 refreshError="1"/>
      <sheetData sheetId="4283" refreshError="1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 refreshError="1"/>
      <sheetData sheetId="4306" refreshError="1"/>
      <sheetData sheetId="4307" refreshError="1"/>
      <sheetData sheetId="4308" refreshError="1"/>
      <sheetData sheetId="4309" refreshError="1"/>
      <sheetData sheetId="4310" refreshError="1"/>
      <sheetData sheetId="4311" refreshError="1"/>
      <sheetData sheetId="4312" refreshError="1"/>
      <sheetData sheetId="4313" refreshError="1"/>
      <sheetData sheetId="4314" refreshError="1"/>
      <sheetData sheetId="4315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 refreshError="1"/>
      <sheetData sheetId="4322" refreshError="1"/>
      <sheetData sheetId="4323" refreshError="1"/>
      <sheetData sheetId="4324" refreshError="1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 refreshError="1"/>
      <sheetData sheetId="4383" refreshError="1"/>
      <sheetData sheetId="4384" refreshError="1"/>
      <sheetData sheetId="4385" refreshError="1"/>
      <sheetData sheetId="4386" refreshError="1"/>
      <sheetData sheetId="4387" refreshError="1"/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 refreshError="1"/>
      <sheetData sheetId="4418" refreshError="1"/>
      <sheetData sheetId="4419" refreshError="1"/>
      <sheetData sheetId="4420" refreshError="1"/>
      <sheetData sheetId="4421" refreshError="1"/>
      <sheetData sheetId="4422" refreshError="1"/>
      <sheetData sheetId="4423" refreshError="1"/>
      <sheetData sheetId="4424" refreshError="1"/>
      <sheetData sheetId="4425" refreshError="1"/>
      <sheetData sheetId="4426" refreshError="1"/>
      <sheetData sheetId="4427" refreshError="1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 refreshError="1"/>
      <sheetData sheetId="4480" refreshError="1"/>
      <sheetData sheetId="4481" refreshError="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 refreshError="1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 refreshError="1"/>
      <sheetData sheetId="4501" refreshError="1"/>
      <sheetData sheetId="4502" refreshError="1"/>
      <sheetData sheetId="4503" refreshError="1"/>
      <sheetData sheetId="4504" refreshError="1"/>
      <sheetData sheetId="4505" refreshError="1"/>
      <sheetData sheetId="4506" refreshError="1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 refreshError="1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 refreshError="1"/>
      <sheetData sheetId="4670"/>
      <sheetData sheetId="4671"/>
      <sheetData sheetId="4672"/>
      <sheetData sheetId="4673" refreshError="1"/>
      <sheetData sheetId="4674" refreshError="1"/>
      <sheetData sheetId="4675" refreshError="1"/>
      <sheetData sheetId="4676" refreshError="1"/>
      <sheetData sheetId="4677"/>
      <sheetData sheetId="4678"/>
      <sheetData sheetId="4679"/>
      <sheetData sheetId="4680"/>
      <sheetData sheetId="4681"/>
      <sheetData sheetId="4682"/>
      <sheetData sheetId="4683"/>
      <sheetData sheetId="4684" refreshError="1"/>
      <sheetData sheetId="4685"/>
      <sheetData sheetId="4686"/>
      <sheetData sheetId="4687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/>
      <sheetData sheetId="4722"/>
      <sheetData sheetId="4723"/>
      <sheetData sheetId="4724"/>
      <sheetData sheetId="4725"/>
      <sheetData sheetId="4726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/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/>
      <sheetData sheetId="4803" refreshError="1"/>
      <sheetData sheetId="4804" refreshError="1"/>
      <sheetData sheetId="4805" refreshError="1"/>
      <sheetData sheetId="4806" refreshError="1"/>
      <sheetData sheetId="4807"/>
      <sheetData sheetId="4808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/>
      <sheetData sheetId="4818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 refreshError="1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 refreshError="1"/>
      <sheetData sheetId="4979" refreshError="1"/>
      <sheetData sheetId="4980" refreshError="1"/>
      <sheetData sheetId="4981" refreshError="1"/>
      <sheetData sheetId="4982" refreshError="1"/>
      <sheetData sheetId="4983" refreshError="1"/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 refreshError="1"/>
      <sheetData sheetId="5011" refreshError="1"/>
      <sheetData sheetId="5012" refreshError="1"/>
      <sheetData sheetId="5013" refreshError="1"/>
      <sheetData sheetId="5014" refreshError="1"/>
      <sheetData sheetId="5015" refreshError="1"/>
      <sheetData sheetId="5016" refreshError="1"/>
      <sheetData sheetId="5017" refreshError="1"/>
      <sheetData sheetId="5018" refreshError="1"/>
      <sheetData sheetId="5019" refreshError="1"/>
      <sheetData sheetId="5020" refreshError="1"/>
      <sheetData sheetId="5021" refreshError="1"/>
      <sheetData sheetId="5022" refreshError="1"/>
      <sheetData sheetId="5023" refreshError="1"/>
      <sheetData sheetId="5024" refreshError="1"/>
      <sheetData sheetId="5025" refreshError="1"/>
      <sheetData sheetId="5026" refreshError="1"/>
      <sheetData sheetId="5027" refreshError="1"/>
      <sheetData sheetId="5028" refreshError="1"/>
      <sheetData sheetId="5029" refreshError="1"/>
      <sheetData sheetId="5030" refreshError="1"/>
      <sheetData sheetId="5031" refreshError="1"/>
      <sheetData sheetId="5032" refreshError="1"/>
      <sheetData sheetId="5033"/>
      <sheetData sheetId="5034"/>
      <sheetData sheetId="5035" refreshError="1"/>
      <sheetData sheetId="5036" refreshError="1"/>
      <sheetData sheetId="5037" refreshError="1"/>
      <sheetData sheetId="5038" refreshError="1"/>
      <sheetData sheetId="5039" refreshError="1"/>
      <sheetData sheetId="5040" refreshError="1"/>
      <sheetData sheetId="5041"/>
      <sheetData sheetId="5042"/>
      <sheetData sheetId="5043"/>
      <sheetData sheetId="5044">
        <row r="1">
          <cell r="A1" t="str">
            <v>Name</v>
          </cell>
        </row>
      </sheetData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>
        <row r="3">
          <cell r="P3" t="str">
            <v>CONSORCIO CICLOINFRAESCTRUCTURA</v>
          </cell>
        </row>
      </sheetData>
      <sheetData sheetId="5054">
        <row r="4">
          <cell r="B4" t="str">
            <v>A-1.1</v>
          </cell>
        </row>
      </sheetData>
      <sheetData sheetId="5055"/>
      <sheetData sheetId="5056"/>
      <sheetData sheetId="5057"/>
      <sheetData sheetId="5058">
        <row r="4">
          <cell r="F4" t="str">
            <v>INDEPORTES</v>
          </cell>
        </row>
      </sheetData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/>
      <sheetData sheetId="5335"/>
      <sheetData sheetId="5336"/>
      <sheetData sheetId="5337"/>
      <sheetData sheetId="5338" refreshError="1"/>
      <sheetData sheetId="5339" refreshError="1"/>
      <sheetData sheetId="5340" refreshError="1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 refreshError="1"/>
      <sheetData sheetId="5352" refreshError="1"/>
      <sheetData sheetId="5353" refreshError="1"/>
      <sheetData sheetId="5354" refreshError="1"/>
      <sheetData sheetId="5355" refreshError="1"/>
      <sheetData sheetId="5356" refreshError="1"/>
      <sheetData sheetId="5357" refreshError="1"/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 refreshError="1"/>
      <sheetData sheetId="5367" refreshError="1"/>
      <sheetData sheetId="5368" refreshError="1"/>
      <sheetData sheetId="5369" refreshError="1"/>
      <sheetData sheetId="5370" refreshError="1"/>
      <sheetData sheetId="5371" refreshError="1"/>
      <sheetData sheetId="5372" refreshError="1"/>
      <sheetData sheetId="5373" refreshError="1"/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 refreshError="1"/>
      <sheetData sheetId="5410" refreshError="1"/>
      <sheetData sheetId="5411"/>
      <sheetData sheetId="5412" refreshError="1"/>
      <sheetData sheetId="5413" refreshError="1"/>
      <sheetData sheetId="5414" refreshError="1"/>
      <sheetData sheetId="5415" refreshError="1"/>
      <sheetData sheetId="5416" refreshError="1"/>
      <sheetData sheetId="5417" refreshError="1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 refreshError="1"/>
      <sheetData sheetId="5427" refreshError="1"/>
      <sheetData sheetId="5428"/>
      <sheetData sheetId="5429" refreshError="1"/>
      <sheetData sheetId="5430" refreshError="1"/>
      <sheetData sheetId="5431" refreshError="1"/>
      <sheetData sheetId="5432" refreshError="1"/>
      <sheetData sheetId="5433" refreshError="1"/>
      <sheetData sheetId="5434" refreshError="1"/>
      <sheetData sheetId="5435" refreshError="1"/>
      <sheetData sheetId="5436" refreshError="1"/>
      <sheetData sheetId="5437" refreshError="1"/>
      <sheetData sheetId="5438" refreshError="1"/>
      <sheetData sheetId="5439" refreshError="1"/>
      <sheetData sheetId="5440"/>
      <sheetData sheetId="5441"/>
      <sheetData sheetId="5442" refreshError="1"/>
      <sheetData sheetId="5443"/>
      <sheetData sheetId="5444" refreshError="1"/>
      <sheetData sheetId="5445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/>
      <sheetData sheetId="5452"/>
      <sheetData sheetId="5453"/>
      <sheetData sheetId="5454"/>
      <sheetData sheetId="5455"/>
      <sheetData sheetId="5456"/>
      <sheetData sheetId="5457"/>
      <sheetData sheetId="5458"/>
      <sheetData sheetId="5459"/>
      <sheetData sheetId="5460"/>
      <sheetData sheetId="5461"/>
      <sheetData sheetId="5462"/>
      <sheetData sheetId="5463"/>
      <sheetData sheetId="5464"/>
      <sheetData sheetId="5465">
        <row r="1">
          <cell r="B1" t="str">
            <v>CTO-102-2002</v>
          </cell>
        </row>
      </sheetData>
      <sheetData sheetId="5466"/>
      <sheetData sheetId="5467" refreshError="1"/>
      <sheetData sheetId="5468"/>
      <sheetData sheetId="5469"/>
      <sheetData sheetId="5470"/>
      <sheetData sheetId="5471"/>
      <sheetData sheetId="5472"/>
      <sheetData sheetId="5473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/>
      <sheetData sheetId="5492"/>
      <sheetData sheetId="5493"/>
      <sheetData sheetId="5494"/>
      <sheetData sheetId="5495"/>
      <sheetData sheetId="5496"/>
      <sheetData sheetId="5497"/>
      <sheetData sheetId="5498"/>
      <sheetData sheetId="5499"/>
      <sheetData sheetId="5500"/>
      <sheetData sheetId="5501"/>
      <sheetData sheetId="5502"/>
      <sheetData sheetId="5503"/>
      <sheetData sheetId="5504"/>
      <sheetData sheetId="5505"/>
      <sheetData sheetId="5506"/>
      <sheetData sheetId="5507"/>
      <sheetData sheetId="5508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>
        <row r="1">
          <cell r="C1">
            <v>0.2</v>
          </cell>
        </row>
      </sheetData>
      <sheetData sheetId="5522"/>
      <sheetData sheetId="5523"/>
      <sheetData sheetId="5524"/>
      <sheetData sheetId="5525"/>
      <sheetData sheetId="5526"/>
      <sheetData sheetId="5527"/>
      <sheetData sheetId="5528"/>
      <sheetData sheetId="5529"/>
      <sheetData sheetId="5530"/>
      <sheetData sheetId="5531"/>
      <sheetData sheetId="5532"/>
      <sheetData sheetId="5533"/>
      <sheetData sheetId="5534"/>
      <sheetData sheetId="5535"/>
      <sheetData sheetId="5536"/>
      <sheetData sheetId="5537"/>
      <sheetData sheetId="5538">
        <row r="3">
          <cell r="P3" t="str">
            <v>CONSORCIO CICLOINFRAESCTRUCTURA</v>
          </cell>
        </row>
      </sheetData>
      <sheetData sheetId="5539">
        <row r="4">
          <cell r="B4" t="str">
            <v>A-1.1</v>
          </cell>
        </row>
      </sheetData>
      <sheetData sheetId="5540"/>
      <sheetData sheetId="5541">
        <row r="4">
          <cell r="F4" t="str">
            <v>INDEPORTES</v>
          </cell>
        </row>
      </sheetData>
      <sheetData sheetId="5542"/>
      <sheetData sheetId="5543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/>
      <sheetData sheetId="5553"/>
      <sheetData sheetId="5554"/>
      <sheetData sheetId="5555"/>
      <sheetData sheetId="5556"/>
      <sheetData sheetId="5557"/>
      <sheetData sheetId="5558"/>
      <sheetData sheetId="5559"/>
      <sheetData sheetId="5560"/>
      <sheetData sheetId="5561"/>
      <sheetData sheetId="5562"/>
      <sheetData sheetId="5563"/>
      <sheetData sheetId="5564"/>
      <sheetData sheetId="5565"/>
      <sheetData sheetId="5566"/>
      <sheetData sheetId="5567"/>
      <sheetData sheetId="5568"/>
      <sheetData sheetId="5569"/>
      <sheetData sheetId="5570"/>
      <sheetData sheetId="5571"/>
      <sheetData sheetId="5572"/>
      <sheetData sheetId="5573"/>
      <sheetData sheetId="5574"/>
      <sheetData sheetId="5575"/>
      <sheetData sheetId="5576"/>
      <sheetData sheetId="5577"/>
      <sheetData sheetId="5578"/>
      <sheetData sheetId="5579"/>
      <sheetData sheetId="5580"/>
      <sheetData sheetId="5581"/>
      <sheetData sheetId="5582"/>
      <sheetData sheetId="5583"/>
      <sheetData sheetId="5584"/>
      <sheetData sheetId="5585"/>
      <sheetData sheetId="5586"/>
      <sheetData sheetId="5587"/>
      <sheetData sheetId="5588"/>
      <sheetData sheetId="5589"/>
      <sheetData sheetId="5590"/>
      <sheetData sheetId="5591"/>
      <sheetData sheetId="5592"/>
      <sheetData sheetId="5593"/>
      <sheetData sheetId="5594"/>
      <sheetData sheetId="5595"/>
      <sheetData sheetId="5596"/>
      <sheetData sheetId="5597"/>
      <sheetData sheetId="5598"/>
      <sheetData sheetId="5599"/>
      <sheetData sheetId="5600"/>
      <sheetData sheetId="5601"/>
      <sheetData sheetId="5602"/>
      <sheetData sheetId="5603"/>
      <sheetData sheetId="5604"/>
      <sheetData sheetId="5605"/>
      <sheetData sheetId="5606"/>
      <sheetData sheetId="5607"/>
      <sheetData sheetId="5608"/>
      <sheetData sheetId="5609"/>
      <sheetData sheetId="5610"/>
      <sheetData sheetId="5611"/>
      <sheetData sheetId="5612"/>
      <sheetData sheetId="5613"/>
      <sheetData sheetId="5614"/>
      <sheetData sheetId="5615"/>
      <sheetData sheetId="5616"/>
      <sheetData sheetId="5617"/>
      <sheetData sheetId="5618"/>
      <sheetData sheetId="5619"/>
      <sheetData sheetId="5620"/>
      <sheetData sheetId="5621"/>
      <sheetData sheetId="5622"/>
      <sheetData sheetId="5623"/>
      <sheetData sheetId="5624"/>
      <sheetData sheetId="5625"/>
      <sheetData sheetId="5626"/>
      <sheetData sheetId="5627"/>
      <sheetData sheetId="5628"/>
      <sheetData sheetId="5629"/>
      <sheetData sheetId="5630"/>
      <sheetData sheetId="5631"/>
      <sheetData sheetId="5632"/>
      <sheetData sheetId="5633"/>
      <sheetData sheetId="5634"/>
      <sheetData sheetId="5635"/>
      <sheetData sheetId="5636"/>
      <sheetData sheetId="5637"/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/>
      <sheetData sheetId="5648"/>
      <sheetData sheetId="5649"/>
      <sheetData sheetId="5650"/>
      <sheetData sheetId="5651"/>
      <sheetData sheetId="5652"/>
      <sheetData sheetId="5653"/>
      <sheetData sheetId="5654"/>
      <sheetData sheetId="5655"/>
      <sheetData sheetId="5656"/>
      <sheetData sheetId="5657"/>
      <sheetData sheetId="5658"/>
      <sheetData sheetId="5659"/>
      <sheetData sheetId="5660"/>
      <sheetData sheetId="5661"/>
      <sheetData sheetId="5662"/>
      <sheetData sheetId="5663"/>
      <sheetData sheetId="5664"/>
      <sheetData sheetId="5665"/>
      <sheetData sheetId="5666"/>
      <sheetData sheetId="5667"/>
      <sheetData sheetId="5668"/>
      <sheetData sheetId="5669"/>
      <sheetData sheetId="5670"/>
      <sheetData sheetId="5671"/>
      <sheetData sheetId="5672"/>
      <sheetData sheetId="5673"/>
      <sheetData sheetId="5674"/>
      <sheetData sheetId="5675"/>
      <sheetData sheetId="5676"/>
      <sheetData sheetId="5677"/>
      <sheetData sheetId="5678"/>
      <sheetData sheetId="5679"/>
      <sheetData sheetId="5680"/>
      <sheetData sheetId="5681"/>
      <sheetData sheetId="5682"/>
      <sheetData sheetId="5683"/>
      <sheetData sheetId="5684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/>
      <sheetData sheetId="5697"/>
      <sheetData sheetId="5698"/>
      <sheetData sheetId="5699"/>
      <sheetData sheetId="5700"/>
      <sheetData sheetId="5701"/>
      <sheetData sheetId="5702"/>
      <sheetData sheetId="5703"/>
      <sheetData sheetId="5704"/>
      <sheetData sheetId="5705"/>
      <sheetData sheetId="5706"/>
      <sheetData sheetId="5707"/>
      <sheetData sheetId="5708"/>
      <sheetData sheetId="5709"/>
      <sheetData sheetId="5710"/>
      <sheetData sheetId="5711"/>
      <sheetData sheetId="5712"/>
      <sheetData sheetId="5713"/>
      <sheetData sheetId="5714"/>
      <sheetData sheetId="5715"/>
      <sheetData sheetId="5716"/>
      <sheetData sheetId="5717"/>
      <sheetData sheetId="5718"/>
      <sheetData sheetId="5719"/>
      <sheetData sheetId="5720"/>
      <sheetData sheetId="5721"/>
      <sheetData sheetId="5722"/>
      <sheetData sheetId="5723"/>
      <sheetData sheetId="5724"/>
      <sheetData sheetId="5725"/>
      <sheetData sheetId="5726"/>
      <sheetData sheetId="5727"/>
      <sheetData sheetId="5728"/>
      <sheetData sheetId="5729"/>
      <sheetData sheetId="5730"/>
      <sheetData sheetId="5731"/>
      <sheetData sheetId="5732"/>
      <sheetData sheetId="5733"/>
      <sheetData sheetId="5734"/>
      <sheetData sheetId="5735"/>
      <sheetData sheetId="5736"/>
      <sheetData sheetId="5737"/>
      <sheetData sheetId="5738"/>
      <sheetData sheetId="5739"/>
      <sheetData sheetId="5740"/>
      <sheetData sheetId="5741"/>
      <sheetData sheetId="5742"/>
      <sheetData sheetId="5743"/>
      <sheetData sheetId="5744"/>
      <sheetData sheetId="5745"/>
      <sheetData sheetId="5746"/>
      <sheetData sheetId="5747"/>
      <sheetData sheetId="5748"/>
      <sheetData sheetId="5749"/>
      <sheetData sheetId="5750"/>
      <sheetData sheetId="5751"/>
      <sheetData sheetId="5752"/>
      <sheetData sheetId="5753"/>
      <sheetData sheetId="5754"/>
      <sheetData sheetId="5755"/>
      <sheetData sheetId="5756"/>
      <sheetData sheetId="5757"/>
      <sheetData sheetId="5758"/>
      <sheetData sheetId="5759"/>
      <sheetData sheetId="5760"/>
      <sheetData sheetId="5761"/>
      <sheetData sheetId="5762"/>
      <sheetData sheetId="5763"/>
      <sheetData sheetId="5764"/>
      <sheetData sheetId="5765"/>
      <sheetData sheetId="5766"/>
      <sheetData sheetId="5767"/>
      <sheetData sheetId="5768"/>
      <sheetData sheetId="5769"/>
      <sheetData sheetId="5770"/>
      <sheetData sheetId="5771"/>
      <sheetData sheetId="5772"/>
      <sheetData sheetId="5773"/>
      <sheetData sheetId="5774"/>
      <sheetData sheetId="5775"/>
      <sheetData sheetId="5776"/>
      <sheetData sheetId="5777"/>
      <sheetData sheetId="5778"/>
      <sheetData sheetId="5779"/>
      <sheetData sheetId="5780"/>
      <sheetData sheetId="5781"/>
      <sheetData sheetId="5782"/>
      <sheetData sheetId="5783"/>
      <sheetData sheetId="5784"/>
      <sheetData sheetId="5785"/>
      <sheetData sheetId="5786"/>
      <sheetData sheetId="5787"/>
      <sheetData sheetId="5788"/>
      <sheetData sheetId="5789"/>
      <sheetData sheetId="5790"/>
      <sheetData sheetId="5791"/>
      <sheetData sheetId="5792"/>
      <sheetData sheetId="5793"/>
      <sheetData sheetId="5794"/>
      <sheetData sheetId="5795"/>
      <sheetData sheetId="5796"/>
      <sheetData sheetId="5797"/>
      <sheetData sheetId="5798"/>
      <sheetData sheetId="5799"/>
      <sheetData sheetId="5800"/>
      <sheetData sheetId="5801"/>
      <sheetData sheetId="5802"/>
      <sheetData sheetId="5803"/>
      <sheetData sheetId="5804"/>
      <sheetData sheetId="5805"/>
      <sheetData sheetId="5806"/>
      <sheetData sheetId="5807"/>
      <sheetData sheetId="5808"/>
      <sheetData sheetId="5809"/>
      <sheetData sheetId="5810"/>
      <sheetData sheetId="5811"/>
      <sheetData sheetId="5812"/>
      <sheetData sheetId="5813"/>
      <sheetData sheetId="5814"/>
      <sheetData sheetId="5815"/>
      <sheetData sheetId="5816"/>
      <sheetData sheetId="5817"/>
      <sheetData sheetId="5818"/>
      <sheetData sheetId="5819"/>
      <sheetData sheetId="5820"/>
      <sheetData sheetId="5821"/>
      <sheetData sheetId="5822"/>
      <sheetData sheetId="5823"/>
      <sheetData sheetId="5824"/>
      <sheetData sheetId="5825"/>
      <sheetData sheetId="5826"/>
      <sheetData sheetId="5827"/>
      <sheetData sheetId="5828"/>
      <sheetData sheetId="5829"/>
      <sheetData sheetId="5830"/>
      <sheetData sheetId="5831"/>
      <sheetData sheetId="5832"/>
      <sheetData sheetId="5833"/>
      <sheetData sheetId="5834"/>
      <sheetData sheetId="5835"/>
      <sheetData sheetId="5836"/>
      <sheetData sheetId="5837"/>
      <sheetData sheetId="5838"/>
      <sheetData sheetId="5839"/>
      <sheetData sheetId="5840"/>
      <sheetData sheetId="5841"/>
      <sheetData sheetId="5842"/>
      <sheetData sheetId="5843"/>
      <sheetData sheetId="5844"/>
      <sheetData sheetId="5845"/>
      <sheetData sheetId="5846"/>
      <sheetData sheetId="5847"/>
      <sheetData sheetId="5848"/>
      <sheetData sheetId="5849"/>
      <sheetData sheetId="5850"/>
      <sheetData sheetId="5851"/>
      <sheetData sheetId="5852"/>
      <sheetData sheetId="5853"/>
      <sheetData sheetId="5854"/>
      <sheetData sheetId="5855"/>
      <sheetData sheetId="5856"/>
      <sheetData sheetId="5857"/>
      <sheetData sheetId="5858"/>
      <sheetData sheetId="5859"/>
      <sheetData sheetId="5860"/>
      <sheetData sheetId="5861"/>
      <sheetData sheetId="5862"/>
      <sheetData sheetId="5863"/>
      <sheetData sheetId="5864"/>
      <sheetData sheetId="5865"/>
      <sheetData sheetId="5866"/>
      <sheetData sheetId="5867"/>
      <sheetData sheetId="5868"/>
      <sheetData sheetId="5869"/>
      <sheetData sheetId="5870"/>
      <sheetData sheetId="5871"/>
      <sheetData sheetId="5872"/>
      <sheetData sheetId="5873"/>
      <sheetData sheetId="5874"/>
      <sheetData sheetId="5875"/>
      <sheetData sheetId="5876"/>
      <sheetData sheetId="5877"/>
      <sheetData sheetId="5878"/>
      <sheetData sheetId="5879"/>
      <sheetData sheetId="5880"/>
      <sheetData sheetId="5881"/>
      <sheetData sheetId="5882"/>
      <sheetData sheetId="5883"/>
      <sheetData sheetId="5884"/>
      <sheetData sheetId="5885"/>
      <sheetData sheetId="5886"/>
      <sheetData sheetId="5887"/>
      <sheetData sheetId="5888"/>
      <sheetData sheetId="5889"/>
      <sheetData sheetId="5890"/>
      <sheetData sheetId="5891"/>
      <sheetData sheetId="5892"/>
      <sheetData sheetId="5893"/>
      <sheetData sheetId="5894"/>
      <sheetData sheetId="5895"/>
      <sheetData sheetId="5896"/>
      <sheetData sheetId="5897"/>
      <sheetData sheetId="5898"/>
      <sheetData sheetId="5899"/>
      <sheetData sheetId="5900"/>
      <sheetData sheetId="5901"/>
      <sheetData sheetId="5902"/>
      <sheetData sheetId="5903"/>
      <sheetData sheetId="5904"/>
      <sheetData sheetId="5905"/>
      <sheetData sheetId="5906"/>
      <sheetData sheetId="5907"/>
      <sheetData sheetId="5908"/>
      <sheetData sheetId="5909"/>
      <sheetData sheetId="5910"/>
      <sheetData sheetId="5911"/>
      <sheetData sheetId="5912"/>
      <sheetData sheetId="5913"/>
      <sheetData sheetId="5914"/>
      <sheetData sheetId="5915"/>
      <sheetData sheetId="5916"/>
      <sheetData sheetId="5917"/>
      <sheetData sheetId="5918"/>
      <sheetData sheetId="5919"/>
      <sheetData sheetId="5920"/>
      <sheetData sheetId="5921"/>
      <sheetData sheetId="5922"/>
      <sheetData sheetId="5923"/>
      <sheetData sheetId="5924"/>
      <sheetData sheetId="5925"/>
      <sheetData sheetId="5926"/>
      <sheetData sheetId="5927"/>
      <sheetData sheetId="5928"/>
      <sheetData sheetId="5929"/>
      <sheetData sheetId="5930"/>
      <sheetData sheetId="5931"/>
      <sheetData sheetId="5932"/>
      <sheetData sheetId="5933"/>
      <sheetData sheetId="5934"/>
      <sheetData sheetId="5935"/>
      <sheetData sheetId="5936"/>
      <sheetData sheetId="5937"/>
      <sheetData sheetId="5938"/>
      <sheetData sheetId="5939"/>
      <sheetData sheetId="5940"/>
      <sheetData sheetId="5941"/>
      <sheetData sheetId="5942"/>
      <sheetData sheetId="5943"/>
      <sheetData sheetId="5944"/>
      <sheetData sheetId="5945"/>
      <sheetData sheetId="5946"/>
      <sheetData sheetId="5947"/>
      <sheetData sheetId="5948"/>
      <sheetData sheetId="5949"/>
      <sheetData sheetId="5950"/>
      <sheetData sheetId="5951"/>
      <sheetData sheetId="5952"/>
      <sheetData sheetId="5953"/>
      <sheetData sheetId="5954"/>
      <sheetData sheetId="5955"/>
      <sheetData sheetId="5956"/>
      <sheetData sheetId="5957"/>
      <sheetData sheetId="5958"/>
      <sheetData sheetId="5959"/>
      <sheetData sheetId="5960"/>
      <sheetData sheetId="5961"/>
      <sheetData sheetId="5962"/>
      <sheetData sheetId="5963"/>
      <sheetData sheetId="5964"/>
      <sheetData sheetId="5965"/>
      <sheetData sheetId="5966"/>
      <sheetData sheetId="5967"/>
      <sheetData sheetId="5968"/>
      <sheetData sheetId="5969"/>
      <sheetData sheetId="5970"/>
      <sheetData sheetId="5971"/>
      <sheetData sheetId="5972"/>
      <sheetData sheetId="5973"/>
      <sheetData sheetId="5974"/>
      <sheetData sheetId="5975"/>
      <sheetData sheetId="5976"/>
      <sheetData sheetId="5977"/>
      <sheetData sheetId="5978"/>
      <sheetData sheetId="5979"/>
      <sheetData sheetId="5980"/>
      <sheetData sheetId="5981"/>
      <sheetData sheetId="5982"/>
      <sheetData sheetId="5983"/>
      <sheetData sheetId="5984"/>
      <sheetData sheetId="5985"/>
      <sheetData sheetId="5986"/>
      <sheetData sheetId="5987"/>
      <sheetData sheetId="5988"/>
      <sheetData sheetId="5989"/>
      <sheetData sheetId="5990"/>
      <sheetData sheetId="5991"/>
      <sheetData sheetId="5992"/>
      <sheetData sheetId="5993"/>
      <sheetData sheetId="5994"/>
      <sheetData sheetId="5995"/>
      <sheetData sheetId="5996"/>
      <sheetData sheetId="5997"/>
      <sheetData sheetId="5998"/>
      <sheetData sheetId="5999"/>
      <sheetData sheetId="6000"/>
      <sheetData sheetId="6001"/>
      <sheetData sheetId="6002"/>
      <sheetData sheetId="6003"/>
      <sheetData sheetId="6004"/>
      <sheetData sheetId="6005"/>
      <sheetData sheetId="6006"/>
      <sheetData sheetId="6007"/>
      <sheetData sheetId="6008"/>
      <sheetData sheetId="6009"/>
      <sheetData sheetId="6010"/>
      <sheetData sheetId="6011"/>
      <sheetData sheetId="6012"/>
      <sheetData sheetId="6013"/>
      <sheetData sheetId="6014"/>
      <sheetData sheetId="6015"/>
      <sheetData sheetId="6016"/>
      <sheetData sheetId="6017"/>
      <sheetData sheetId="6018"/>
      <sheetData sheetId="6019"/>
      <sheetData sheetId="6020"/>
      <sheetData sheetId="6021"/>
      <sheetData sheetId="6022"/>
      <sheetData sheetId="6023"/>
      <sheetData sheetId="6024"/>
      <sheetData sheetId="6025"/>
      <sheetData sheetId="6026"/>
      <sheetData sheetId="6027"/>
      <sheetData sheetId="6028"/>
      <sheetData sheetId="6029"/>
      <sheetData sheetId="6030"/>
      <sheetData sheetId="6031"/>
      <sheetData sheetId="6032"/>
      <sheetData sheetId="6033"/>
      <sheetData sheetId="6034"/>
      <sheetData sheetId="6035"/>
      <sheetData sheetId="6036"/>
      <sheetData sheetId="6037"/>
      <sheetData sheetId="6038"/>
      <sheetData sheetId="6039"/>
      <sheetData sheetId="6040"/>
      <sheetData sheetId="6041"/>
      <sheetData sheetId="6042"/>
      <sheetData sheetId="6043"/>
      <sheetData sheetId="6044"/>
      <sheetData sheetId="6045"/>
      <sheetData sheetId="6046"/>
      <sheetData sheetId="6047"/>
      <sheetData sheetId="6048"/>
      <sheetData sheetId="6049"/>
      <sheetData sheetId="6050"/>
      <sheetData sheetId="6051"/>
      <sheetData sheetId="6052"/>
      <sheetData sheetId="6053"/>
      <sheetData sheetId="6054"/>
      <sheetData sheetId="6055"/>
      <sheetData sheetId="6056"/>
      <sheetData sheetId="6057"/>
      <sheetData sheetId="6058"/>
      <sheetData sheetId="6059"/>
      <sheetData sheetId="6060"/>
      <sheetData sheetId="6061"/>
      <sheetData sheetId="6062"/>
      <sheetData sheetId="6063"/>
      <sheetData sheetId="6064"/>
      <sheetData sheetId="6065"/>
      <sheetData sheetId="6066"/>
      <sheetData sheetId="6067"/>
      <sheetData sheetId="6068"/>
      <sheetData sheetId="6069"/>
      <sheetData sheetId="6070"/>
      <sheetData sheetId="6071"/>
      <sheetData sheetId="6072"/>
      <sheetData sheetId="6073"/>
      <sheetData sheetId="6074"/>
      <sheetData sheetId="6075"/>
      <sheetData sheetId="6076"/>
      <sheetData sheetId="6077"/>
      <sheetData sheetId="6078"/>
      <sheetData sheetId="6079"/>
      <sheetData sheetId="6080"/>
      <sheetData sheetId="6081"/>
      <sheetData sheetId="6082"/>
      <sheetData sheetId="6083"/>
      <sheetData sheetId="6084"/>
      <sheetData sheetId="6085"/>
      <sheetData sheetId="6086"/>
      <sheetData sheetId="6087"/>
      <sheetData sheetId="6088"/>
      <sheetData sheetId="6089"/>
      <sheetData sheetId="6090"/>
      <sheetData sheetId="6091"/>
      <sheetData sheetId="6092"/>
      <sheetData sheetId="6093"/>
      <sheetData sheetId="6094"/>
      <sheetData sheetId="6095"/>
      <sheetData sheetId="6096"/>
      <sheetData sheetId="6097"/>
      <sheetData sheetId="6098"/>
      <sheetData sheetId="6099"/>
      <sheetData sheetId="6100"/>
      <sheetData sheetId="6101"/>
      <sheetData sheetId="6102"/>
      <sheetData sheetId="6103"/>
      <sheetData sheetId="6104"/>
      <sheetData sheetId="6105"/>
      <sheetData sheetId="6106"/>
      <sheetData sheetId="6107"/>
      <sheetData sheetId="6108"/>
      <sheetData sheetId="6109"/>
      <sheetData sheetId="6110"/>
      <sheetData sheetId="6111"/>
      <sheetData sheetId="6112"/>
      <sheetData sheetId="6113"/>
      <sheetData sheetId="6114"/>
      <sheetData sheetId="6115"/>
      <sheetData sheetId="6116"/>
      <sheetData sheetId="6117"/>
      <sheetData sheetId="6118"/>
      <sheetData sheetId="6119"/>
      <sheetData sheetId="6120"/>
      <sheetData sheetId="6121"/>
      <sheetData sheetId="6122"/>
      <sheetData sheetId="6123"/>
      <sheetData sheetId="6124"/>
      <sheetData sheetId="6125"/>
      <sheetData sheetId="6126"/>
      <sheetData sheetId="6127"/>
      <sheetData sheetId="6128"/>
      <sheetData sheetId="6129"/>
      <sheetData sheetId="6130"/>
      <sheetData sheetId="6131"/>
      <sheetData sheetId="6132"/>
      <sheetData sheetId="6133"/>
      <sheetData sheetId="6134"/>
      <sheetData sheetId="6135"/>
      <sheetData sheetId="6136"/>
      <sheetData sheetId="6137"/>
      <sheetData sheetId="6138"/>
      <sheetData sheetId="6139"/>
      <sheetData sheetId="6140"/>
      <sheetData sheetId="6141"/>
      <sheetData sheetId="6142"/>
      <sheetData sheetId="6143"/>
      <sheetData sheetId="6144"/>
      <sheetData sheetId="6145"/>
      <sheetData sheetId="6146"/>
      <sheetData sheetId="6147"/>
      <sheetData sheetId="6148"/>
      <sheetData sheetId="6149"/>
      <sheetData sheetId="6150"/>
      <sheetData sheetId="6151"/>
      <sheetData sheetId="6152"/>
      <sheetData sheetId="6153"/>
      <sheetData sheetId="6154"/>
      <sheetData sheetId="6155"/>
      <sheetData sheetId="6156"/>
      <sheetData sheetId="6157"/>
      <sheetData sheetId="6158"/>
      <sheetData sheetId="6159"/>
      <sheetData sheetId="6160"/>
      <sheetData sheetId="6161"/>
      <sheetData sheetId="6162"/>
      <sheetData sheetId="6163"/>
      <sheetData sheetId="6164"/>
      <sheetData sheetId="6165"/>
      <sheetData sheetId="6166"/>
      <sheetData sheetId="6167"/>
      <sheetData sheetId="6168"/>
      <sheetData sheetId="6169"/>
      <sheetData sheetId="6170"/>
      <sheetData sheetId="6171"/>
      <sheetData sheetId="6172"/>
      <sheetData sheetId="6173"/>
      <sheetData sheetId="6174"/>
      <sheetData sheetId="6175"/>
      <sheetData sheetId="6176"/>
      <sheetData sheetId="6177"/>
      <sheetData sheetId="6178"/>
      <sheetData sheetId="6179"/>
      <sheetData sheetId="6180"/>
      <sheetData sheetId="6181"/>
      <sheetData sheetId="6182"/>
      <sheetData sheetId="6183"/>
      <sheetData sheetId="6184"/>
      <sheetData sheetId="6185"/>
      <sheetData sheetId="6186"/>
      <sheetData sheetId="6187"/>
      <sheetData sheetId="6188"/>
      <sheetData sheetId="6189"/>
      <sheetData sheetId="6190"/>
      <sheetData sheetId="6191"/>
      <sheetData sheetId="6192"/>
      <sheetData sheetId="6193"/>
      <sheetData sheetId="6194"/>
      <sheetData sheetId="6195"/>
      <sheetData sheetId="6196"/>
      <sheetData sheetId="6197"/>
      <sheetData sheetId="6198"/>
      <sheetData sheetId="6199"/>
      <sheetData sheetId="6200"/>
      <sheetData sheetId="6201"/>
      <sheetData sheetId="6202"/>
      <sheetData sheetId="6203"/>
      <sheetData sheetId="6204"/>
      <sheetData sheetId="6205"/>
      <sheetData sheetId="6206"/>
      <sheetData sheetId="6207"/>
      <sheetData sheetId="6208"/>
      <sheetData sheetId="6209"/>
      <sheetData sheetId="6210"/>
      <sheetData sheetId="6211"/>
      <sheetData sheetId="6212"/>
      <sheetData sheetId="6213"/>
      <sheetData sheetId="6214"/>
      <sheetData sheetId="6215"/>
      <sheetData sheetId="6216"/>
      <sheetData sheetId="6217"/>
      <sheetData sheetId="6218"/>
      <sheetData sheetId="6219"/>
      <sheetData sheetId="6220"/>
      <sheetData sheetId="6221"/>
      <sheetData sheetId="6222"/>
      <sheetData sheetId="6223"/>
      <sheetData sheetId="6224"/>
      <sheetData sheetId="6225"/>
      <sheetData sheetId="6226"/>
      <sheetData sheetId="6227"/>
      <sheetData sheetId="6228"/>
      <sheetData sheetId="6229"/>
      <sheetData sheetId="6230"/>
      <sheetData sheetId="6231"/>
      <sheetData sheetId="6232"/>
      <sheetData sheetId="6233"/>
      <sheetData sheetId="6234"/>
      <sheetData sheetId="6235"/>
      <sheetData sheetId="6236"/>
      <sheetData sheetId="6237"/>
      <sheetData sheetId="6238"/>
      <sheetData sheetId="6239"/>
      <sheetData sheetId="6240"/>
      <sheetData sheetId="6241"/>
      <sheetData sheetId="6242"/>
      <sheetData sheetId="6243"/>
      <sheetData sheetId="6244"/>
      <sheetData sheetId="6245"/>
      <sheetData sheetId="6246"/>
      <sheetData sheetId="6247"/>
      <sheetData sheetId="6248"/>
      <sheetData sheetId="6249"/>
      <sheetData sheetId="6250"/>
      <sheetData sheetId="6251"/>
      <sheetData sheetId="6252"/>
      <sheetData sheetId="6253"/>
      <sheetData sheetId="6254"/>
      <sheetData sheetId="6255"/>
      <sheetData sheetId="6256"/>
      <sheetData sheetId="6257"/>
      <sheetData sheetId="6258"/>
      <sheetData sheetId="6259"/>
      <sheetData sheetId="6260"/>
      <sheetData sheetId="6261"/>
      <sheetData sheetId="6262"/>
      <sheetData sheetId="6263"/>
      <sheetData sheetId="6264"/>
      <sheetData sheetId="6265"/>
      <sheetData sheetId="6266"/>
      <sheetData sheetId="6267"/>
      <sheetData sheetId="6268"/>
      <sheetData sheetId="6269"/>
      <sheetData sheetId="6270"/>
      <sheetData sheetId="6271"/>
      <sheetData sheetId="6272"/>
      <sheetData sheetId="6273"/>
      <sheetData sheetId="6274"/>
      <sheetData sheetId="6275"/>
      <sheetData sheetId="6276"/>
      <sheetData sheetId="6277"/>
      <sheetData sheetId="6278"/>
      <sheetData sheetId="6279"/>
      <sheetData sheetId="6280"/>
      <sheetData sheetId="6281"/>
      <sheetData sheetId="6282"/>
      <sheetData sheetId="6283"/>
      <sheetData sheetId="6284"/>
      <sheetData sheetId="6285"/>
      <sheetData sheetId="6286"/>
      <sheetData sheetId="6287"/>
      <sheetData sheetId="6288"/>
      <sheetData sheetId="6289"/>
      <sheetData sheetId="6290"/>
      <sheetData sheetId="6291"/>
      <sheetData sheetId="6292"/>
      <sheetData sheetId="6293"/>
      <sheetData sheetId="6294"/>
      <sheetData sheetId="6295"/>
      <sheetData sheetId="6296"/>
      <sheetData sheetId="6297"/>
      <sheetData sheetId="6298"/>
      <sheetData sheetId="6299"/>
      <sheetData sheetId="6300"/>
      <sheetData sheetId="6301"/>
      <sheetData sheetId="6302"/>
      <sheetData sheetId="6303"/>
      <sheetData sheetId="6304"/>
      <sheetData sheetId="6305"/>
      <sheetData sheetId="6306"/>
      <sheetData sheetId="6307"/>
      <sheetData sheetId="6308"/>
      <sheetData sheetId="6309"/>
      <sheetData sheetId="6310"/>
      <sheetData sheetId="6311"/>
      <sheetData sheetId="6312"/>
      <sheetData sheetId="6313"/>
      <sheetData sheetId="6314"/>
      <sheetData sheetId="6315"/>
      <sheetData sheetId="6316"/>
      <sheetData sheetId="6317"/>
      <sheetData sheetId="6318"/>
      <sheetData sheetId="6319"/>
      <sheetData sheetId="6320"/>
      <sheetData sheetId="6321"/>
      <sheetData sheetId="6322"/>
      <sheetData sheetId="6323"/>
      <sheetData sheetId="6324"/>
      <sheetData sheetId="6325"/>
      <sheetData sheetId="6326"/>
      <sheetData sheetId="6327"/>
      <sheetData sheetId="6328"/>
      <sheetData sheetId="6329"/>
      <sheetData sheetId="6330"/>
      <sheetData sheetId="6331"/>
      <sheetData sheetId="6332"/>
      <sheetData sheetId="6333"/>
      <sheetData sheetId="6334"/>
      <sheetData sheetId="6335"/>
      <sheetData sheetId="6336"/>
      <sheetData sheetId="6337"/>
      <sheetData sheetId="6338"/>
      <sheetData sheetId="6339"/>
      <sheetData sheetId="6340"/>
      <sheetData sheetId="6341"/>
      <sheetData sheetId="6342"/>
      <sheetData sheetId="6343"/>
      <sheetData sheetId="6344"/>
      <sheetData sheetId="6345"/>
      <sheetData sheetId="6346"/>
      <sheetData sheetId="6347"/>
      <sheetData sheetId="6348"/>
      <sheetData sheetId="6349"/>
      <sheetData sheetId="6350"/>
      <sheetData sheetId="6351"/>
      <sheetData sheetId="6352"/>
      <sheetData sheetId="6353"/>
      <sheetData sheetId="6354"/>
      <sheetData sheetId="6355"/>
      <sheetData sheetId="6356"/>
      <sheetData sheetId="6357"/>
      <sheetData sheetId="6358"/>
      <sheetData sheetId="6359"/>
      <sheetData sheetId="6360"/>
      <sheetData sheetId="6361"/>
      <sheetData sheetId="6362"/>
      <sheetData sheetId="6363"/>
      <sheetData sheetId="6364"/>
      <sheetData sheetId="6365"/>
      <sheetData sheetId="6366"/>
      <sheetData sheetId="6367"/>
      <sheetData sheetId="6368"/>
      <sheetData sheetId="6369"/>
      <sheetData sheetId="6370"/>
      <sheetData sheetId="6371"/>
      <sheetData sheetId="6372"/>
      <sheetData sheetId="6373"/>
      <sheetData sheetId="6374"/>
      <sheetData sheetId="6375"/>
      <sheetData sheetId="6376"/>
      <sheetData sheetId="6377"/>
      <sheetData sheetId="6378"/>
      <sheetData sheetId="6379"/>
      <sheetData sheetId="6380"/>
      <sheetData sheetId="6381"/>
      <sheetData sheetId="6382"/>
      <sheetData sheetId="6383"/>
      <sheetData sheetId="6384"/>
      <sheetData sheetId="6385"/>
      <sheetData sheetId="6386"/>
      <sheetData sheetId="6387"/>
      <sheetData sheetId="6388"/>
      <sheetData sheetId="6389"/>
      <sheetData sheetId="6390"/>
      <sheetData sheetId="6391"/>
      <sheetData sheetId="6392"/>
      <sheetData sheetId="6393"/>
      <sheetData sheetId="6394"/>
      <sheetData sheetId="6395"/>
      <sheetData sheetId="6396"/>
      <sheetData sheetId="6397"/>
      <sheetData sheetId="6398"/>
      <sheetData sheetId="6399"/>
      <sheetData sheetId="6400"/>
      <sheetData sheetId="6401"/>
      <sheetData sheetId="6402"/>
      <sheetData sheetId="6403"/>
      <sheetData sheetId="6404"/>
      <sheetData sheetId="6405"/>
      <sheetData sheetId="6406"/>
      <sheetData sheetId="6407"/>
      <sheetData sheetId="6408"/>
      <sheetData sheetId="6409"/>
      <sheetData sheetId="6410"/>
      <sheetData sheetId="6411"/>
      <sheetData sheetId="6412"/>
      <sheetData sheetId="6413"/>
      <sheetData sheetId="6414"/>
      <sheetData sheetId="6415"/>
      <sheetData sheetId="6416"/>
      <sheetData sheetId="6417"/>
      <sheetData sheetId="6418"/>
      <sheetData sheetId="6419"/>
      <sheetData sheetId="6420"/>
      <sheetData sheetId="6421"/>
      <sheetData sheetId="6422"/>
      <sheetData sheetId="6423"/>
      <sheetData sheetId="6424"/>
      <sheetData sheetId="6425"/>
      <sheetData sheetId="6426"/>
      <sheetData sheetId="6427"/>
      <sheetData sheetId="6428"/>
      <sheetData sheetId="6429"/>
      <sheetData sheetId="6430"/>
      <sheetData sheetId="6431"/>
      <sheetData sheetId="6432"/>
      <sheetData sheetId="6433"/>
      <sheetData sheetId="6434"/>
      <sheetData sheetId="6435"/>
      <sheetData sheetId="6436"/>
      <sheetData sheetId="6437"/>
      <sheetData sheetId="6438"/>
      <sheetData sheetId="6439"/>
      <sheetData sheetId="6440"/>
      <sheetData sheetId="6441"/>
      <sheetData sheetId="6442"/>
      <sheetData sheetId="6443"/>
      <sheetData sheetId="6444"/>
      <sheetData sheetId="6445"/>
      <sheetData sheetId="6446"/>
      <sheetData sheetId="6447"/>
      <sheetData sheetId="6448"/>
      <sheetData sheetId="6449"/>
      <sheetData sheetId="6450"/>
      <sheetData sheetId="6451"/>
      <sheetData sheetId="6452"/>
      <sheetData sheetId="6453"/>
      <sheetData sheetId="6454"/>
      <sheetData sheetId="6455"/>
      <sheetData sheetId="6456"/>
      <sheetData sheetId="6457"/>
      <sheetData sheetId="6458"/>
      <sheetData sheetId="6459"/>
      <sheetData sheetId="6460"/>
      <sheetData sheetId="6461"/>
      <sheetData sheetId="6462"/>
      <sheetData sheetId="6463"/>
      <sheetData sheetId="6464"/>
      <sheetData sheetId="6465"/>
      <sheetData sheetId="6466"/>
      <sheetData sheetId="6467"/>
      <sheetData sheetId="6468"/>
      <sheetData sheetId="6469"/>
      <sheetData sheetId="6470"/>
      <sheetData sheetId="6471"/>
      <sheetData sheetId="6472"/>
      <sheetData sheetId="6473"/>
      <sheetData sheetId="6474"/>
      <sheetData sheetId="6475"/>
      <sheetData sheetId="6476"/>
      <sheetData sheetId="6477"/>
      <sheetData sheetId="6478"/>
      <sheetData sheetId="6479"/>
      <sheetData sheetId="6480"/>
      <sheetData sheetId="6481"/>
      <sheetData sheetId="6482"/>
      <sheetData sheetId="6483"/>
      <sheetData sheetId="6484"/>
      <sheetData sheetId="6485"/>
      <sheetData sheetId="6486"/>
      <sheetData sheetId="6487"/>
      <sheetData sheetId="6488"/>
      <sheetData sheetId="6489"/>
      <sheetData sheetId="6490"/>
      <sheetData sheetId="6491"/>
      <sheetData sheetId="6492"/>
      <sheetData sheetId="6493"/>
      <sheetData sheetId="6494"/>
      <sheetData sheetId="6495"/>
      <sheetData sheetId="6496"/>
      <sheetData sheetId="6497"/>
      <sheetData sheetId="6498"/>
      <sheetData sheetId="6499"/>
      <sheetData sheetId="6500"/>
      <sheetData sheetId="6501"/>
      <sheetData sheetId="6502"/>
      <sheetData sheetId="6503"/>
      <sheetData sheetId="6504"/>
      <sheetData sheetId="6505"/>
      <sheetData sheetId="6506"/>
      <sheetData sheetId="6507"/>
      <sheetData sheetId="6508"/>
      <sheetData sheetId="6509"/>
      <sheetData sheetId="6510"/>
      <sheetData sheetId="6511"/>
      <sheetData sheetId="6512"/>
      <sheetData sheetId="6513"/>
      <sheetData sheetId="6514"/>
      <sheetData sheetId="6515"/>
      <sheetData sheetId="6516"/>
      <sheetData sheetId="6517"/>
      <sheetData sheetId="6518"/>
      <sheetData sheetId="6519"/>
      <sheetData sheetId="6520"/>
      <sheetData sheetId="6521"/>
      <sheetData sheetId="6522"/>
      <sheetData sheetId="6523"/>
      <sheetData sheetId="6524"/>
      <sheetData sheetId="6525"/>
      <sheetData sheetId="6526"/>
      <sheetData sheetId="6527"/>
      <sheetData sheetId="6528"/>
      <sheetData sheetId="6529"/>
      <sheetData sheetId="6530"/>
      <sheetData sheetId="6531"/>
      <sheetData sheetId="6532"/>
      <sheetData sheetId="6533"/>
      <sheetData sheetId="6534"/>
      <sheetData sheetId="6535"/>
      <sheetData sheetId="6536"/>
      <sheetData sheetId="6537"/>
      <sheetData sheetId="6538"/>
      <sheetData sheetId="6539"/>
      <sheetData sheetId="6540"/>
      <sheetData sheetId="6541"/>
      <sheetData sheetId="6542"/>
      <sheetData sheetId="6543"/>
      <sheetData sheetId="6544"/>
      <sheetData sheetId="6545"/>
      <sheetData sheetId="6546"/>
      <sheetData sheetId="6547"/>
      <sheetData sheetId="6548"/>
      <sheetData sheetId="6549"/>
      <sheetData sheetId="6550"/>
      <sheetData sheetId="6551"/>
      <sheetData sheetId="6552"/>
      <sheetData sheetId="6553"/>
      <sheetData sheetId="6554"/>
      <sheetData sheetId="6555"/>
      <sheetData sheetId="6556"/>
      <sheetData sheetId="6557"/>
      <sheetData sheetId="6558"/>
      <sheetData sheetId="6559"/>
      <sheetData sheetId="6560"/>
      <sheetData sheetId="6561"/>
      <sheetData sheetId="6562"/>
      <sheetData sheetId="6563"/>
      <sheetData sheetId="6564"/>
      <sheetData sheetId="6565"/>
      <sheetData sheetId="6566"/>
      <sheetData sheetId="6567"/>
      <sheetData sheetId="6568"/>
      <sheetData sheetId="6569"/>
      <sheetData sheetId="6570"/>
      <sheetData sheetId="6571"/>
      <sheetData sheetId="6572"/>
      <sheetData sheetId="6573"/>
      <sheetData sheetId="6574"/>
      <sheetData sheetId="6575"/>
      <sheetData sheetId="6576"/>
      <sheetData sheetId="6577"/>
      <sheetData sheetId="6578"/>
      <sheetData sheetId="6579"/>
      <sheetData sheetId="6580"/>
      <sheetData sheetId="6581"/>
      <sheetData sheetId="6582"/>
      <sheetData sheetId="6583"/>
      <sheetData sheetId="6584"/>
      <sheetData sheetId="6585"/>
      <sheetData sheetId="6586"/>
      <sheetData sheetId="6587"/>
      <sheetData sheetId="6588"/>
      <sheetData sheetId="6589"/>
      <sheetData sheetId="6590"/>
      <sheetData sheetId="6591"/>
      <sheetData sheetId="6592"/>
      <sheetData sheetId="6593"/>
      <sheetData sheetId="6594"/>
      <sheetData sheetId="6595"/>
      <sheetData sheetId="6596"/>
      <sheetData sheetId="6597"/>
      <sheetData sheetId="6598"/>
      <sheetData sheetId="6599"/>
      <sheetData sheetId="6600"/>
      <sheetData sheetId="6601"/>
      <sheetData sheetId="6602"/>
      <sheetData sheetId="6603"/>
      <sheetData sheetId="6604"/>
      <sheetData sheetId="6605"/>
      <sheetData sheetId="6606"/>
      <sheetData sheetId="6607"/>
      <sheetData sheetId="6608"/>
      <sheetData sheetId="6609"/>
      <sheetData sheetId="6610"/>
      <sheetData sheetId="6611"/>
      <sheetData sheetId="6612"/>
      <sheetData sheetId="6613"/>
      <sheetData sheetId="6614"/>
      <sheetData sheetId="6615"/>
      <sheetData sheetId="6616"/>
      <sheetData sheetId="6617"/>
      <sheetData sheetId="6618"/>
      <sheetData sheetId="6619"/>
      <sheetData sheetId="6620"/>
      <sheetData sheetId="6621"/>
      <sheetData sheetId="6622"/>
      <sheetData sheetId="6623"/>
      <sheetData sheetId="6624"/>
      <sheetData sheetId="6625"/>
      <sheetData sheetId="6626"/>
      <sheetData sheetId="6627"/>
      <sheetData sheetId="6628"/>
      <sheetData sheetId="6629"/>
      <sheetData sheetId="6630"/>
      <sheetData sheetId="6631"/>
      <sheetData sheetId="6632"/>
      <sheetData sheetId="6633"/>
      <sheetData sheetId="6634"/>
      <sheetData sheetId="6635"/>
      <sheetData sheetId="6636"/>
      <sheetData sheetId="6637"/>
      <sheetData sheetId="6638"/>
      <sheetData sheetId="6639"/>
      <sheetData sheetId="6640"/>
      <sheetData sheetId="6641"/>
      <sheetData sheetId="6642"/>
      <sheetData sheetId="6643"/>
      <sheetData sheetId="6644"/>
      <sheetData sheetId="6645"/>
      <sheetData sheetId="6646"/>
      <sheetData sheetId="6647"/>
      <sheetData sheetId="6648"/>
      <sheetData sheetId="6649"/>
      <sheetData sheetId="6650"/>
      <sheetData sheetId="6651"/>
      <sheetData sheetId="6652"/>
      <sheetData sheetId="6653"/>
      <sheetData sheetId="6654"/>
      <sheetData sheetId="6655"/>
      <sheetData sheetId="6656"/>
      <sheetData sheetId="6657"/>
      <sheetData sheetId="6658"/>
      <sheetData sheetId="6659"/>
      <sheetData sheetId="6660"/>
      <sheetData sheetId="6661"/>
      <sheetData sheetId="6662"/>
      <sheetData sheetId="6663"/>
      <sheetData sheetId="6664"/>
      <sheetData sheetId="6665"/>
      <sheetData sheetId="6666"/>
      <sheetData sheetId="6667"/>
      <sheetData sheetId="6668"/>
      <sheetData sheetId="6669"/>
      <sheetData sheetId="6670"/>
      <sheetData sheetId="6671"/>
      <sheetData sheetId="6672"/>
      <sheetData sheetId="6673"/>
      <sheetData sheetId="6674"/>
      <sheetData sheetId="6675"/>
      <sheetData sheetId="6676"/>
      <sheetData sheetId="6677"/>
      <sheetData sheetId="6678"/>
      <sheetData sheetId="6679"/>
      <sheetData sheetId="6680"/>
      <sheetData sheetId="6681"/>
      <sheetData sheetId="6682"/>
      <sheetData sheetId="6683"/>
      <sheetData sheetId="6684"/>
      <sheetData sheetId="6685"/>
      <sheetData sheetId="6686"/>
      <sheetData sheetId="6687"/>
      <sheetData sheetId="6688"/>
      <sheetData sheetId="6689"/>
      <sheetData sheetId="6690"/>
      <sheetData sheetId="6691"/>
      <sheetData sheetId="6692"/>
      <sheetData sheetId="6693"/>
      <sheetData sheetId="6694"/>
      <sheetData sheetId="6695"/>
      <sheetData sheetId="6696"/>
      <sheetData sheetId="6697"/>
      <sheetData sheetId="6698"/>
      <sheetData sheetId="6699"/>
      <sheetData sheetId="6700"/>
      <sheetData sheetId="6701"/>
      <sheetData sheetId="6702"/>
      <sheetData sheetId="6703"/>
      <sheetData sheetId="6704"/>
      <sheetData sheetId="6705"/>
      <sheetData sheetId="6706"/>
      <sheetData sheetId="6707"/>
      <sheetData sheetId="6708"/>
      <sheetData sheetId="6709"/>
      <sheetData sheetId="6710"/>
      <sheetData sheetId="6711"/>
      <sheetData sheetId="6712"/>
      <sheetData sheetId="6713"/>
      <sheetData sheetId="6714"/>
      <sheetData sheetId="6715"/>
      <sheetData sheetId="6716"/>
      <sheetData sheetId="6717"/>
      <sheetData sheetId="6718"/>
      <sheetData sheetId="6719"/>
      <sheetData sheetId="6720"/>
      <sheetData sheetId="6721"/>
      <sheetData sheetId="6722"/>
      <sheetData sheetId="6723"/>
      <sheetData sheetId="6724"/>
      <sheetData sheetId="6725"/>
      <sheetData sheetId="6726"/>
      <sheetData sheetId="6727"/>
      <sheetData sheetId="6728"/>
      <sheetData sheetId="6729"/>
      <sheetData sheetId="6730"/>
      <sheetData sheetId="6731"/>
      <sheetData sheetId="6732"/>
      <sheetData sheetId="6733"/>
      <sheetData sheetId="6734"/>
      <sheetData sheetId="6735"/>
      <sheetData sheetId="6736"/>
      <sheetData sheetId="6737"/>
      <sheetData sheetId="6738"/>
      <sheetData sheetId="6739"/>
      <sheetData sheetId="6740"/>
      <sheetData sheetId="6741"/>
      <sheetData sheetId="6742"/>
      <sheetData sheetId="6743"/>
      <sheetData sheetId="6744"/>
      <sheetData sheetId="6745"/>
      <sheetData sheetId="6746"/>
      <sheetData sheetId="6747"/>
      <sheetData sheetId="6748"/>
      <sheetData sheetId="6749"/>
      <sheetData sheetId="6750"/>
      <sheetData sheetId="6751"/>
      <sheetData sheetId="6752"/>
      <sheetData sheetId="6753"/>
      <sheetData sheetId="6754"/>
      <sheetData sheetId="6755"/>
      <sheetData sheetId="6756"/>
      <sheetData sheetId="6757"/>
      <sheetData sheetId="6758"/>
      <sheetData sheetId="6759"/>
      <sheetData sheetId="6760"/>
      <sheetData sheetId="6761"/>
      <sheetData sheetId="6762"/>
      <sheetData sheetId="6763"/>
      <sheetData sheetId="6764"/>
      <sheetData sheetId="6765"/>
      <sheetData sheetId="6766"/>
      <sheetData sheetId="6767"/>
      <sheetData sheetId="6768"/>
      <sheetData sheetId="6769"/>
      <sheetData sheetId="6770"/>
      <sheetData sheetId="6771"/>
      <sheetData sheetId="6772"/>
      <sheetData sheetId="6773"/>
      <sheetData sheetId="6774"/>
      <sheetData sheetId="6775"/>
      <sheetData sheetId="6776"/>
      <sheetData sheetId="6777"/>
      <sheetData sheetId="6778"/>
      <sheetData sheetId="6779"/>
      <sheetData sheetId="6780"/>
      <sheetData sheetId="6781"/>
      <sheetData sheetId="6782"/>
      <sheetData sheetId="6783"/>
      <sheetData sheetId="6784"/>
      <sheetData sheetId="6785"/>
      <sheetData sheetId="6786"/>
      <sheetData sheetId="6787"/>
      <sheetData sheetId="6788"/>
      <sheetData sheetId="6789"/>
      <sheetData sheetId="6790"/>
      <sheetData sheetId="6791"/>
      <sheetData sheetId="6792"/>
      <sheetData sheetId="6793"/>
      <sheetData sheetId="6794"/>
      <sheetData sheetId="6795"/>
      <sheetData sheetId="6796"/>
      <sheetData sheetId="6797"/>
      <sheetData sheetId="6798"/>
      <sheetData sheetId="6799"/>
      <sheetData sheetId="6800"/>
      <sheetData sheetId="6801"/>
      <sheetData sheetId="6802"/>
      <sheetData sheetId="6803"/>
      <sheetData sheetId="6804"/>
      <sheetData sheetId="6805"/>
      <sheetData sheetId="6806"/>
      <sheetData sheetId="6807"/>
      <sheetData sheetId="6808"/>
      <sheetData sheetId="6809"/>
      <sheetData sheetId="6810"/>
      <sheetData sheetId="6811"/>
      <sheetData sheetId="6812"/>
      <sheetData sheetId="6813"/>
      <sheetData sheetId="6814"/>
      <sheetData sheetId="6815"/>
      <sheetData sheetId="6816"/>
      <sheetData sheetId="6817"/>
      <sheetData sheetId="6818"/>
      <sheetData sheetId="6819"/>
      <sheetData sheetId="6820"/>
      <sheetData sheetId="6821"/>
      <sheetData sheetId="6822"/>
      <sheetData sheetId="6823"/>
      <sheetData sheetId="6824"/>
      <sheetData sheetId="6825"/>
      <sheetData sheetId="6826"/>
      <sheetData sheetId="6827"/>
      <sheetData sheetId="6828"/>
      <sheetData sheetId="6829"/>
      <sheetData sheetId="6830"/>
      <sheetData sheetId="6831"/>
      <sheetData sheetId="6832"/>
      <sheetData sheetId="6833"/>
      <sheetData sheetId="6834"/>
      <sheetData sheetId="6835"/>
      <sheetData sheetId="6836"/>
      <sheetData sheetId="6837"/>
      <sheetData sheetId="6838"/>
      <sheetData sheetId="6839"/>
      <sheetData sheetId="6840"/>
      <sheetData sheetId="6841"/>
      <sheetData sheetId="6842"/>
      <sheetData sheetId="6843"/>
      <sheetData sheetId="6844"/>
      <sheetData sheetId="6845"/>
      <sheetData sheetId="6846"/>
      <sheetData sheetId="6847"/>
      <sheetData sheetId="6848"/>
      <sheetData sheetId="6849"/>
      <sheetData sheetId="6850"/>
      <sheetData sheetId="6851"/>
      <sheetData sheetId="6852"/>
      <sheetData sheetId="6853"/>
      <sheetData sheetId="6854"/>
      <sheetData sheetId="6855"/>
      <sheetData sheetId="6856"/>
      <sheetData sheetId="6857"/>
      <sheetData sheetId="6858"/>
      <sheetData sheetId="6859"/>
      <sheetData sheetId="6860"/>
      <sheetData sheetId="6861"/>
      <sheetData sheetId="6862"/>
      <sheetData sheetId="6863"/>
      <sheetData sheetId="6864"/>
      <sheetData sheetId="6865"/>
      <sheetData sheetId="6866"/>
      <sheetData sheetId="6867"/>
      <sheetData sheetId="6868"/>
      <sheetData sheetId="6869"/>
      <sheetData sheetId="6870"/>
      <sheetData sheetId="6871"/>
      <sheetData sheetId="6872"/>
      <sheetData sheetId="6873"/>
      <sheetData sheetId="6874"/>
      <sheetData sheetId="6875"/>
      <sheetData sheetId="6876"/>
      <sheetData sheetId="6877"/>
      <sheetData sheetId="6878"/>
      <sheetData sheetId="6879"/>
      <sheetData sheetId="6880"/>
      <sheetData sheetId="6881"/>
      <sheetData sheetId="6882"/>
      <sheetData sheetId="6883"/>
      <sheetData sheetId="6884"/>
      <sheetData sheetId="6885"/>
      <sheetData sheetId="6886"/>
      <sheetData sheetId="6887"/>
      <sheetData sheetId="6888"/>
      <sheetData sheetId="6889"/>
      <sheetData sheetId="6890"/>
      <sheetData sheetId="6891"/>
      <sheetData sheetId="6892"/>
      <sheetData sheetId="6893"/>
      <sheetData sheetId="6894"/>
      <sheetData sheetId="6895"/>
      <sheetData sheetId="6896"/>
      <sheetData sheetId="6897">
        <row r="1">
          <cell r="B1" t="str">
            <v>CTO-102-2002</v>
          </cell>
        </row>
      </sheetData>
      <sheetData sheetId="6898"/>
      <sheetData sheetId="6899"/>
      <sheetData sheetId="6900"/>
      <sheetData sheetId="6901"/>
      <sheetData sheetId="6902"/>
      <sheetData sheetId="6903"/>
      <sheetData sheetId="6904"/>
      <sheetData sheetId="6905"/>
      <sheetData sheetId="6906"/>
      <sheetData sheetId="6907"/>
      <sheetData sheetId="6908"/>
      <sheetData sheetId="6909"/>
      <sheetData sheetId="6910"/>
      <sheetData sheetId="6911"/>
      <sheetData sheetId="6912"/>
      <sheetData sheetId="6913"/>
      <sheetData sheetId="6914"/>
      <sheetData sheetId="6915"/>
      <sheetData sheetId="6916"/>
      <sheetData sheetId="6917"/>
      <sheetData sheetId="6918"/>
      <sheetData sheetId="6919"/>
      <sheetData sheetId="6920"/>
      <sheetData sheetId="6921"/>
      <sheetData sheetId="6922"/>
      <sheetData sheetId="6923"/>
      <sheetData sheetId="6924"/>
      <sheetData sheetId="6925"/>
      <sheetData sheetId="6926"/>
      <sheetData sheetId="6927"/>
      <sheetData sheetId="6928"/>
      <sheetData sheetId="6929"/>
      <sheetData sheetId="6930"/>
      <sheetData sheetId="6931"/>
      <sheetData sheetId="6932"/>
      <sheetData sheetId="6933"/>
      <sheetData sheetId="6934"/>
      <sheetData sheetId="6935"/>
      <sheetData sheetId="6936"/>
      <sheetData sheetId="6937"/>
      <sheetData sheetId="6938"/>
      <sheetData sheetId="6939"/>
      <sheetData sheetId="6940"/>
      <sheetData sheetId="6941"/>
      <sheetData sheetId="6942"/>
      <sheetData sheetId="6943"/>
      <sheetData sheetId="6944"/>
      <sheetData sheetId="6945"/>
      <sheetData sheetId="6946"/>
      <sheetData sheetId="6947"/>
      <sheetData sheetId="6948"/>
      <sheetData sheetId="6949"/>
      <sheetData sheetId="6950" refreshError="1"/>
      <sheetData sheetId="6951" refreshError="1"/>
      <sheetData sheetId="6952" refreshError="1"/>
      <sheetData sheetId="6953" refreshError="1"/>
      <sheetData sheetId="6954" refreshError="1"/>
      <sheetData sheetId="6955" refreshError="1"/>
      <sheetData sheetId="6956" refreshError="1"/>
      <sheetData sheetId="6957" refreshError="1"/>
      <sheetData sheetId="6958" refreshError="1"/>
      <sheetData sheetId="6959" refreshError="1"/>
      <sheetData sheetId="6960" refreshError="1"/>
      <sheetData sheetId="6961" refreshError="1"/>
      <sheetData sheetId="6962" refreshError="1"/>
      <sheetData sheetId="6963"/>
      <sheetData sheetId="6964"/>
      <sheetData sheetId="6965"/>
      <sheetData sheetId="6966"/>
      <sheetData sheetId="6967"/>
      <sheetData sheetId="6968"/>
      <sheetData sheetId="6969"/>
      <sheetData sheetId="6970"/>
      <sheetData sheetId="6971"/>
      <sheetData sheetId="6972"/>
      <sheetData sheetId="6973"/>
      <sheetData sheetId="6974"/>
      <sheetData sheetId="6975"/>
      <sheetData sheetId="6976"/>
      <sheetData sheetId="6977"/>
      <sheetData sheetId="6978"/>
      <sheetData sheetId="6979"/>
      <sheetData sheetId="6980"/>
      <sheetData sheetId="6981"/>
      <sheetData sheetId="6982"/>
      <sheetData sheetId="6983"/>
      <sheetData sheetId="6984"/>
      <sheetData sheetId="6985"/>
      <sheetData sheetId="6986"/>
      <sheetData sheetId="6987"/>
      <sheetData sheetId="6988"/>
      <sheetData sheetId="6989"/>
      <sheetData sheetId="6990"/>
      <sheetData sheetId="6991"/>
      <sheetData sheetId="6992"/>
      <sheetData sheetId="6993"/>
      <sheetData sheetId="6994"/>
      <sheetData sheetId="6995"/>
      <sheetData sheetId="6996"/>
      <sheetData sheetId="6997"/>
      <sheetData sheetId="6998"/>
      <sheetData sheetId="6999"/>
      <sheetData sheetId="7000"/>
      <sheetData sheetId="7001"/>
      <sheetData sheetId="7002"/>
      <sheetData sheetId="7003"/>
      <sheetData sheetId="7004"/>
      <sheetData sheetId="7005"/>
      <sheetData sheetId="7006"/>
      <sheetData sheetId="7007"/>
      <sheetData sheetId="7008"/>
      <sheetData sheetId="7009"/>
      <sheetData sheetId="7010"/>
      <sheetData sheetId="7011"/>
      <sheetData sheetId="7012"/>
      <sheetData sheetId="7013"/>
      <sheetData sheetId="7014"/>
      <sheetData sheetId="7015"/>
      <sheetData sheetId="7016"/>
      <sheetData sheetId="7017"/>
      <sheetData sheetId="7018"/>
      <sheetData sheetId="7019"/>
      <sheetData sheetId="7020"/>
      <sheetData sheetId="7021"/>
      <sheetData sheetId="7022"/>
      <sheetData sheetId="7023"/>
      <sheetData sheetId="7024"/>
      <sheetData sheetId="7025"/>
      <sheetData sheetId="7026"/>
      <sheetData sheetId="7027"/>
      <sheetData sheetId="7028"/>
      <sheetData sheetId="7029"/>
      <sheetData sheetId="7030"/>
      <sheetData sheetId="7031"/>
      <sheetData sheetId="7032"/>
      <sheetData sheetId="7033"/>
      <sheetData sheetId="7034"/>
      <sheetData sheetId="7035"/>
      <sheetData sheetId="7036"/>
      <sheetData sheetId="7037" refreshError="1"/>
      <sheetData sheetId="7038" refreshError="1"/>
      <sheetData sheetId="7039" refreshError="1"/>
      <sheetData sheetId="7040" refreshError="1"/>
      <sheetData sheetId="7041" refreshError="1"/>
      <sheetData sheetId="7042" refreshError="1"/>
      <sheetData sheetId="7043" refreshError="1"/>
      <sheetData sheetId="7044" refreshError="1"/>
      <sheetData sheetId="7045" refreshError="1"/>
      <sheetData sheetId="7046" refreshError="1"/>
      <sheetData sheetId="7047" refreshError="1"/>
      <sheetData sheetId="7048" refreshError="1"/>
      <sheetData sheetId="7049" refreshError="1"/>
      <sheetData sheetId="7050" refreshError="1"/>
      <sheetData sheetId="7051" refreshError="1"/>
      <sheetData sheetId="7052" refreshError="1"/>
      <sheetData sheetId="7053" refreshError="1"/>
      <sheetData sheetId="7054" refreshError="1"/>
      <sheetData sheetId="7055" refreshError="1"/>
      <sheetData sheetId="7056" refreshError="1"/>
      <sheetData sheetId="7057" refreshError="1"/>
      <sheetData sheetId="7058" refreshError="1"/>
      <sheetData sheetId="7059" refreshError="1"/>
      <sheetData sheetId="7060" refreshError="1"/>
      <sheetData sheetId="7061" refreshError="1"/>
      <sheetData sheetId="7062" refreshError="1"/>
      <sheetData sheetId="7063" refreshError="1"/>
      <sheetData sheetId="7064" refreshError="1"/>
      <sheetData sheetId="7065" refreshError="1"/>
      <sheetData sheetId="7066" refreshError="1"/>
      <sheetData sheetId="7067" refreshError="1"/>
      <sheetData sheetId="7068" refreshError="1"/>
      <sheetData sheetId="7069" refreshError="1"/>
      <sheetData sheetId="7070" refreshError="1"/>
      <sheetData sheetId="7071" refreshError="1"/>
      <sheetData sheetId="7072" refreshError="1"/>
      <sheetData sheetId="7073"/>
      <sheetData sheetId="7074"/>
      <sheetData sheetId="7075" refreshError="1"/>
      <sheetData sheetId="7076" refreshError="1"/>
      <sheetData sheetId="7077" refreshError="1"/>
      <sheetData sheetId="7078" refreshError="1"/>
      <sheetData sheetId="7079" refreshError="1"/>
      <sheetData sheetId="7080" refreshError="1"/>
      <sheetData sheetId="7081" refreshError="1"/>
      <sheetData sheetId="7082" refreshError="1"/>
      <sheetData sheetId="7083" refreshError="1"/>
      <sheetData sheetId="7084" refreshError="1"/>
      <sheetData sheetId="7085" refreshError="1"/>
      <sheetData sheetId="7086" refreshError="1"/>
      <sheetData sheetId="7087" refreshError="1"/>
      <sheetData sheetId="7088" refreshError="1"/>
      <sheetData sheetId="7089" refreshError="1"/>
      <sheetData sheetId="7090" refreshError="1"/>
      <sheetData sheetId="7091" refreshError="1"/>
      <sheetData sheetId="7092" refreshError="1"/>
      <sheetData sheetId="7093" refreshError="1"/>
      <sheetData sheetId="7094" refreshError="1"/>
      <sheetData sheetId="7095" refreshError="1"/>
      <sheetData sheetId="7096" refreshError="1"/>
      <sheetData sheetId="7097" refreshError="1"/>
      <sheetData sheetId="7098" refreshError="1"/>
      <sheetData sheetId="7099" refreshError="1"/>
      <sheetData sheetId="7100" refreshError="1"/>
      <sheetData sheetId="7101" refreshError="1"/>
      <sheetData sheetId="7102" refreshError="1"/>
      <sheetData sheetId="7103" refreshError="1"/>
      <sheetData sheetId="7104" refreshError="1"/>
      <sheetData sheetId="7105" refreshError="1"/>
      <sheetData sheetId="7106" refreshError="1"/>
      <sheetData sheetId="7107" refreshError="1"/>
      <sheetData sheetId="7108" refreshError="1"/>
      <sheetData sheetId="7109" refreshError="1"/>
      <sheetData sheetId="7110" refreshError="1"/>
      <sheetData sheetId="7111" refreshError="1"/>
      <sheetData sheetId="7112" refreshError="1"/>
      <sheetData sheetId="7113" refreshError="1"/>
      <sheetData sheetId="7114" refreshError="1"/>
      <sheetData sheetId="7115" refreshError="1"/>
      <sheetData sheetId="7116" refreshError="1"/>
      <sheetData sheetId="7117" refreshError="1"/>
      <sheetData sheetId="7118" refreshError="1"/>
      <sheetData sheetId="7119" refreshError="1"/>
      <sheetData sheetId="7120" refreshError="1"/>
      <sheetData sheetId="7121" refreshError="1"/>
      <sheetData sheetId="7122" refreshError="1"/>
      <sheetData sheetId="7123" refreshError="1"/>
      <sheetData sheetId="7124" refreshError="1"/>
      <sheetData sheetId="7125" refreshError="1"/>
      <sheetData sheetId="7126" refreshError="1"/>
      <sheetData sheetId="7127" refreshError="1"/>
      <sheetData sheetId="7128" refreshError="1"/>
      <sheetData sheetId="7129" refreshError="1"/>
      <sheetData sheetId="7130"/>
      <sheetData sheetId="7131" refreshError="1"/>
      <sheetData sheetId="7132" refreshError="1"/>
      <sheetData sheetId="7133" refreshError="1"/>
      <sheetData sheetId="7134" refreshError="1"/>
      <sheetData sheetId="7135" refreshError="1"/>
      <sheetData sheetId="7136" refreshError="1"/>
      <sheetData sheetId="7137" refreshError="1"/>
      <sheetData sheetId="7138" refreshError="1"/>
      <sheetData sheetId="7139" refreshError="1"/>
      <sheetData sheetId="7140" refreshError="1"/>
      <sheetData sheetId="7141" refreshError="1"/>
      <sheetData sheetId="7142"/>
      <sheetData sheetId="7143"/>
      <sheetData sheetId="7144" refreshError="1"/>
      <sheetData sheetId="7145" refreshError="1"/>
      <sheetData sheetId="7146"/>
      <sheetData sheetId="7147" refreshError="1"/>
      <sheetData sheetId="7148" refreshError="1"/>
      <sheetData sheetId="7149" refreshError="1"/>
      <sheetData sheetId="7150" refreshError="1"/>
      <sheetData sheetId="7151" refreshError="1"/>
      <sheetData sheetId="7152" refreshError="1"/>
      <sheetData sheetId="7153" refreshError="1"/>
      <sheetData sheetId="7154" refreshError="1"/>
      <sheetData sheetId="7155" refreshError="1"/>
      <sheetData sheetId="7156"/>
      <sheetData sheetId="7157"/>
      <sheetData sheetId="7158"/>
      <sheetData sheetId="7159"/>
      <sheetData sheetId="7160"/>
      <sheetData sheetId="7161"/>
      <sheetData sheetId="7162"/>
      <sheetData sheetId="7163"/>
      <sheetData sheetId="7164"/>
      <sheetData sheetId="7165"/>
      <sheetData sheetId="7166"/>
      <sheetData sheetId="7167"/>
      <sheetData sheetId="7168"/>
      <sheetData sheetId="7169"/>
      <sheetData sheetId="7170"/>
      <sheetData sheetId="7171"/>
      <sheetData sheetId="7172"/>
      <sheetData sheetId="7173"/>
      <sheetData sheetId="7174" refreshError="1"/>
      <sheetData sheetId="7175" refreshError="1"/>
      <sheetData sheetId="7176" refreshError="1"/>
      <sheetData sheetId="7177" refreshError="1"/>
      <sheetData sheetId="7178" refreshError="1"/>
      <sheetData sheetId="7179" refreshError="1"/>
      <sheetData sheetId="7180" refreshError="1"/>
      <sheetData sheetId="7181" refreshError="1"/>
      <sheetData sheetId="7182" refreshError="1"/>
      <sheetData sheetId="7183" refreshError="1"/>
      <sheetData sheetId="7184" refreshError="1"/>
      <sheetData sheetId="7185"/>
      <sheetData sheetId="7186"/>
      <sheetData sheetId="7187"/>
      <sheetData sheetId="7188"/>
      <sheetData sheetId="7189"/>
      <sheetData sheetId="7190"/>
      <sheetData sheetId="7191"/>
      <sheetData sheetId="7192"/>
      <sheetData sheetId="7193" refreshError="1"/>
      <sheetData sheetId="7194" refreshError="1"/>
      <sheetData sheetId="7195" refreshError="1"/>
      <sheetData sheetId="7196" refreshError="1"/>
      <sheetData sheetId="7197" refreshError="1"/>
      <sheetData sheetId="7198" refreshError="1"/>
      <sheetData sheetId="7199" refreshError="1"/>
      <sheetData sheetId="7200" refreshError="1"/>
      <sheetData sheetId="7201" refreshError="1"/>
      <sheetData sheetId="7202" refreshError="1"/>
      <sheetData sheetId="7203" refreshError="1"/>
      <sheetData sheetId="7204" refreshError="1"/>
      <sheetData sheetId="7205" refreshError="1"/>
      <sheetData sheetId="7206" refreshError="1"/>
      <sheetData sheetId="7207" refreshError="1"/>
      <sheetData sheetId="7208" refreshError="1"/>
      <sheetData sheetId="7209"/>
      <sheetData sheetId="7210"/>
      <sheetData sheetId="7211"/>
      <sheetData sheetId="7212"/>
      <sheetData sheetId="7213"/>
      <sheetData sheetId="7214"/>
      <sheetData sheetId="7215"/>
      <sheetData sheetId="7216"/>
      <sheetData sheetId="7217"/>
      <sheetData sheetId="7218"/>
      <sheetData sheetId="7219"/>
      <sheetData sheetId="7220"/>
      <sheetData sheetId="7221"/>
      <sheetData sheetId="7222"/>
      <sheetData sheetId="7223"/>
      <sheetData sheetId="7224"/>
      <sheetData sheetId="7225"/>
      <sheetData sheetId="7226"/>
      <sheetData sheetId="7227"/>
      <sheetData sheetId="7228" refreshError="1"/>
      <sheetData sheetId="7229" refreshError="1"/>
      <sheetData sheetId="7230" refreshError="1"/>
      <sheetData sheetId="7231" refreshError="1"/>
      <sheetData sheetId="7232" refreshError="1"/>
      <sheetData sheetId="7233" refreshError="1"/>
      <sheetData sheetId="7234" refreshError="1"/>
      <sheetData sheetId="7235" refreshError="1"/>
      <sheetData sheetId="7236" refreshError="1"/>
      <sheetData sheetId="7237" refreshError="1"/>
      <sheetData sheetId="7238" refreshError="1"/>
      <sheetData sheetId="7239" refreshError="1"/>
      <sheetData sheetId="7240" refreshError="1"/>
      <sheetData sheetId="7241" refreshError="1"/>
      <sheetData sheetId="7242" refreshError="1"/>
      <sheetData sheetId="7243" refreshError="1"/>
      <sheetData sheetId="7244" refreshError="1"/>
      <sheetData sheetId="7245" refreshError="1"/>
      <sheetData sheetId="7246" refreshError="1"/>
      <sheetData sheetId="7247" refreshError="1"/>
      <sheetData sheetId="7248" refreshError="1"/>
      <sheetData sheetId="7249" refreshError="1"/>
      <sheetData sheetId="7250" refreshError="1"/>
      <sheetData sheetId="7251" refreshError="1"/>
      <sheetData sheetId="7252" refreshError="1"/>
      <sheetData sheetId="7253" refreshError="1"/>
      <sheetData sheetId="7254" refreshError="1"/>
      <sheetData sheetId="7255" refreshError="1"/>
      <sheetData sheetId="7256" refreshError="1"/>
      <sheetData sheetId="7257" refreshError="1"/>
      <sheetData sheetId="7258" refreshError="1"/>
      <sheetData sheetId="7259" refreshError="1"/>
      <sheetData sheetId="7260" refreshError="1"/>
      <sheetData sheetId="7261" refreshError="1"/>
      <sheetData sheetId="7262" refreshError="1"/>
      <sheetData sheetId="7263" refreshError="1"/>
      <sheetData sheetId="7264" refreshError="1"/>
      <sheetData sheetId="7265" refreshError="1"/>
      <sheetData sheetId="7266" refreshError="1"/>
      <sheetData sheetId="7267" refreshError="1"/>
      <sheetData sheetId="7268" refreshError="1"/>
      <sheetData sheetId="7269" refreshError="1"/>
      <sheetData sheetId="7270" refreshError="1"/>
      <sheetData sheetId="7271" refreshError="1"/>
      <sheetData sheetId="7272" refreshError="1"/>
      <sheetData sheetId="7273" refreshError="1"/>
      <sheetData sheetId="7274" refreshError="1"/>
      <sheetData sheetId="7275" refreshError="1"/>
      <sheetData sheetId="7276" refreshError="1"/>
      <sheetData sheetId="7277" refreshError="1"/>
      <sheetData sheetId="7278" refreshError="1"/>
      <sheetData sheetId="7279" refreshError="1"/>
      <sheetData sheetId="7280" refreshError="1"/>
      <sheetData sheetId="7281" refreshError="1"/>
      <sheetData sheetId="7282" refreshError="1"/>
      <sheetData sheetId="7283"/>
      <sheetData sheetId="7284"/>
      <sheetData sheetId="7285"/>
      <sheetData sheetId="7286"/>
      <sheetData sheetId="7287"/>
      <sheetData sheetId="7288"/>
      <sheetData sheetId="7289"/>
      <sheetData sheetId="7290"/>
      <sheetData sheetId="7291" refreshError="1"/>
      <sheetData sheetId="7292" refreshError="1"/>
      <sheetData sheetId="7293"/>
      <sheetData sheetId="7294" refreshError="1"/>
      <sheetData sheetId="7295" refreshError="1"/>
      <sheetData sheetId="7296" refreshError="1"/>
      <sheetData sheetId="7297"/>
      <sheetData sheetId="7298" refreshError="1"/>
      <sheetData sheetId="7299"/>
      <sheetData sheetId="7300"/>
      <sheetData sheetId="7301"/>
      <sheetData sheetId="7302"/>
      <sheetData sheetId="7303"/>
      <sheetData sheetId="7304"/>
      <sheetData sheetId="7305"/>
      <sheetData sheetId="7306"/>
      <sheetData sheetId="7307"/>
      <sheetData sheetId="7308"/>
      <sheetData sheetId="7309"/>
      <sheetData sheetId="7310"/>
      <sheetData sheetId="7311"/>
      <sheetData sheetId="7312"/>
      <sheetData sheetId="7313"/>
      <sheetData sheetId="7314"/>
      <sheetData sheetId="7315"/>
      <sheetData sheetId="7316"/>
      <sheetData sheetId="7317"/>
      <sheetData sheetId="7318"/>
      <sheetData sheetId="7319"/>
      <sheetData sheetId="7320"/>
      <sheetData sheetId="7321"/>
      <sheetData sheetId="7322"/>
      <sheetData sheetId="7323"/>
      <sheetData sheetId="7324"/>
      <sheetData sheetId="7325" refreshError="1"/>
      <sheetData sheetId="7326" refreshError="1"/>
      <sheetData sheetId="7327" refreshError="1"/>
      <sheetData sheetId="7328" refreshError="1"/>
      <sheetData sheetId="7329" refreshError="1"/>
      <sheetData sheetId="7330" refreshError="1"/>
      <sheetData sheetId="7331" refreshError="1"/>
      <sheetData sheetId="7332" refreshError="1"/>
      <sheetData sheetId="7333" refreshError="1"/>
      <sheetData sheetId="7334" refreshError="1"/>
      <sheetData sheetId="7335" refreshError="1"/>
      <sheetData sheetId="7336" refreshError="1"/>
      <sheetData sheetId="7337"/>
      <sheetData sheetId="7338"/>
      <sheetData sheetId="7339"/>
      <sheetData sheetId="7340"/>
      <sheetData sheetId="7341"/>
      <sheetData sheetId="7342"/>
      <sheetData sheetId="7343"/>
      <sheetData sheetId="7344"/>
      <sheetData sheetId="7345"/>
      <sheetData sheetId="7346" refreshError="1"/>
      <sheetData sheetId="7347" refreshError="1"/>
      <sheetData sheetId="7348" refreshError="1"/>
      <sheetData sheetId="7349" refreshError="1"/>
      <sheetData sheetId="7350" refreshError="1"/>
      <sheetData sheetId="7351" refreshError="1"/>
      <sheetData sheetId="7352" refreshError="1"/>
      <sheetData sheetId="7353" refreshError="1"/>
      <sheetData sheetId="7354" refreshError="1"/>
      <sheetData sheetId="7355" refreshError="1"/>
      <sheetData sheetId="7356" refreshError="1"/>
      <sheetData sheetId="7357" refreshError="1"/>
      <sheetData sheetId="735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ARRETERA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CN-01"/>
      <sheetName val="SEMAFORO 55CN-03"/>
      <sheetName val="SEMAFORO 56-07"/>
      <sheetName val="TORTA EST. VIAS "/>
      <sheetName val="EST. VIAS"/>
      <sheetName val="MAPA EST RED"/>
      <sheetName val="NECESIDAD VIA"/>
      <sheetName val="Necesidades cr."/>
      <sheetName val="SITIOS CRITICOS"/>
      <sheetName val="CANT OBRA C-G"/>
      <sheetName val="CANT OBRA B-T"/>
      <sheetName val="CANT OBRA S-B"/>
      <sheetName val="INF. EMERGENCIAS"/>
      <sheetName val="PUENTES"/>
      <sheetName val="NEC PTES"/>
      <sheetName val="PONTONES"/>
      <sheetName val="NEC. PONTONES"/>
      <sheetName val="señal v"/>
      <sheetName val="señal H"/>
      <sheetName val="ACCIDENTALIDAD NOV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PRENSA"/>
      <sheetName val="COMENT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DE CONTENIDO"/>
      <sheetName val="GENERALIDADES"/>
      <sheetName val="CUMPLIMIENTO"/>
      <sheetName val="EST.RED"/>
      <sheetName val="SEMAFORO"/>
      <sheetName val="Comp. TORTAS "/>
      <sheetName val="CRITE. TECN."/>
      <sheetName val="MAPA EST RED"/>
      <sheetName val="NECESIDAD VIA"/>
      <sheetName val="Necesidades cr."/>
      <sheetName val="CANTID.Y COSTOS NEC."/>
      <sheetName val="SITIOS CRITICOS"/>
      <sheetName val="EMERG."/>
      <sheetName val="PUENTES"/>
      <sheetName val="PRIOR-PTES"/>
      <sheetName val="PONTONES"/>
      <sheetName val="señal v"/>
      <sheetName val="señal H"/>
      <sheetName val="Accidentalidad"/>
      <sheetName val="Mapa- Acci."/>
      <sheetName val="DEFENSA VIAS"/>
      <sheetName val="SEGUIMIENTO"/>
      <sheetName val="CUANTI AMV"/>
      <sheetName val="CUALI AMV"/>
      <sheetName val="CUANTI MICRO"/>
      <sheetName val="CUALI MICRO"/>
      <sheetName val="COMENTAR.GLES"/>
      <sheetName val="RES.FOTO."/>
    </sheetNames>
    <sheetDataSet>
      <sheetData sheetId="0"/>
      <sheetData sheetId="1"/>
      <sheetData sheetId="2">
        <row r="5">
          <cell r="C5" t="str">
            <v>INGEVIALESV E.U.</v>
          </cell>
          <cell r="M5" t="str">
            <v>TRIMESTRE: DICIEMBRE DE 2005 - FEBRERO DE 2006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 DE 1995 - 1996"/>
      <sheetName val="Datos"/>
      <sheetName val="aCCIDENTES%20DE%201995%20-%2019"/>
      <sheetName val="aCCIDENTES DE 1995 - 1996.xls"/>
      <sheetName val="CONT_ADI"/>
      <sheetName val="items"/>
      <sheetName val="ACTA DE MODIFICACION  (2)"/>
      <sheetName val="INDICMICROEMP"/>
      <sheetName val="\a  aaInformación GRUPO 4\A MIn"/>
      <sheetName val="#¡REF"/>
      <sheetName val="MATERIALES"/>
      <sheetName val="Datos Básicos"/>
      <sheetName val="SALARIOS"/>
      <sheetName val="Informacion"/>
      <sheetName val="SUB APU"/>
      <sheetName val="Informe"/>
      <sheetName val="Seguim-16"/>
      <sheetName val="INV"/>
      <sheetName val="AASHTO"/>
      <sheetName val="PESOS"/>
      <sheetName val="Base Muestras"/>
      <sheetName val="Formulario N° 4"/>
      <sheetName val="EQUIPO"/>
      <sheetName val="otros"/>
      <sheetName val="PRESUPUESTO"/>
      <sheetName val="aCCIDENTES_DE_1995_-_1996"/>
      <sheetName val="aCCIDENTES_DE_1995_-_1996_xls"/>
      <sheetName val="\a__aaInformación_GRUPO_4\A_MIn"/>
      <sheetName val="ACTA_DE_MODIFICACION__(2)"/>
      <sheetName val="aCCIDENTES_DE_1995_-_19961"/>
      <sheetName val="aCCIDENTES_DE_1995_-_1996_xls1"/>
      <sheetName val="\a__aaInformación_GRUPO_4\A_MI1"/>
      <sheetName val="ACTA_DE_MODIFICACION__(2)1"/>
      <sheetName val="SUB_APU"/>
      <sheetName val="Datos_Básicos"/>
      <sheetName val="aCCIDENTES_DE_1995_-_19962"/>
      <sheetName val="aCCIDENTES_DE_1995_-_1996_xls2"/>
      <sheetName val="\a__aaInformación_GRUPO_4\A_MI2"/>
      <sheetName val="ACTA_DE_MODIFICACION__(2)2"/>
      <sheetName val="SUB_APU1"/>
      <sheetName val="Datos_Básicos1"/>
      <sheetName val="_a  aaInformación GRUPO 4_A MIn"/>
      <sheetName val="\\Escritorio\amv 2011\a  aaInfo"/>
      <sheetName val="\Users\avargase\AppData\Local\M"/>
      <sheetName val="\AMV _ no borrar\PRESUPUESTOS\a"/>
      <sheetName val="\I\AMV _ no borrar\PRESUPUESTOS"/>
      <sheetName val="\G\I\AMV _ no borrar\PRESUPUEST"/>
      <sheetName val="\A\a  aaInformación GRUPO 4\A M"/>
      <sheetName val="\G\A\a  aaInformación GRUPO 4\A"/>
      <sheetName val="Res-Accide-10"/>
      <sheetName val="\\Giovanni\administracion vial\"/>
      <sheetName val="\MONTO AGOTABLE 2010\a  aaInfor"/>
      <sheetName val="\I\A\a  aaInformación GRUPO 4\A"/>
      <sheetName val="\K\a  aaInformación GRUPO 4\A M"/>
      <sheetName val="\I\K\a  aaInformación GRUPO 4\A"/>
      <sheetName val="\H\a  aaInformación GRUPO 4\A M"/>
      <sheetName val="\I\H\a  aaInformación GRUPO 4\A"/>
      <sheetName val="\\INTERVIALNUBE\Documents and S"/>
      <sheetName val="\Documents and Settings\Pedro "/>
      <sheetName val="\\Ing-her"/>
      <sheetName val="\Users\cmeza\Documents\INVIAS\D"/>
      <sheetName val="\Documents and Settings\jviteri"/>
      <sheetName val="[aCCIDENTES DE 1995 - 1996.xls]"/>
      <sheetName val="Lista obra"/>
      <sheetName val="\Users\Administrador\Desktop\AM"/>
      <sheetName val="\Mini HP Enero 2015\Proyectos i"/>
      <sheetName val="\C\Users\avargase\AppData\Local"/>
      <sheetName val="\Volumes\USB PIOLIN\Escritorio\"/>
      <sheetName val="\\Sistemas_serv1\xx\Documents a"/>
      <sheetName val="aCCIDENTES_DE_1995_-_19963"/>
      <sheetName val="aCCIDENTES_DE_1995_-_19964"/>
      <sheetName val="aCCIDENTES_DE_1995_-_19965"/>
      <sheetName val="aCCIDENTES_DE_1995_-_19966"/>
      <sheetName val="aCCIDENTES_DE_1995_-_19967"/>
      <sheetName val="aCCIDENTES_DE_1995_-_19969"/>
      <sheetName val="aCCIDENTES_DE_1995_-_19968"/>
      <sheetName val="aCCIDENTES_DE_1995_-_199610"/>
      <sheetName val="aCCIDENTES_DE_1995_-_199614"/>
      <sheetName val="aCCIDENTES_DE_1995_-_1996_xls5"/>
      <sheetName val="aCCIDENTES_DE_1995_-_1996_xls3"/>
      <sheetName val="aCCIDENTES_DE_1995_-_199611"/>
      <sheetName val="aCCIDENTES_DE_1995_-_199612"/>
      <sheetName val="aCCIDENTES_DE_1995_-_199613"/>
      <sheetName val="aCCIDENTES_DE_1995_-_1996_xls4"/>
      <sheetName val="aCCIDENTES_DE_1995_-_199615"/>
      <sheetName val="aCCIDENTES_DE_1995_-_199616"/>
      <sheetName val="aCCIDENTES_DE_1995_-_199617"/>
      <sheetName val="aCCIDENTES_DE_1995_-_199618"/>
      <sheetName val="aCCIDENTES_DE_1995_-_1996_xls6"/>
      <sheetName val="aCCIDENTES_DE_1995_-_199619"/>
      <sheetName val="aCCIDENTES_DE_1995_-_199620"/>
      <sheetName val="aCCIDENTES_DE_1995_-_1996_xls7"/>
      <sheetName val="aCCIDENTES_DE_1995_-_199621"/>
      <sheetName val="aCCIDENTES_DE_1995_-_199622"/>
      <sheetName val="aCCIDENTES_DE_1995_-_199623"/>
      <sheetName val="aCCIDENTES_DE_1995_-_199624"/>
      <sheetName val="aCCIDENTES_DE_1995_-_199625"/>
      <sheetName val="aCCIDENTES_DE_1995_-_199626"/>
      <sheetName val="aCCIDENTES_DE_1995_-_199627"/>
      <sheetName val="aCCIDENTES_DE_1995_-_1996_xls8"/>
      <sheetName val="aCCIDENTES_DE_1995_-_199628"/>
      <sheetName val="aCCIDENTES_DE_1995_-_199629"/>
      <sheetName val="aCCIDENTES_DE_1995_-_199630"/>
      <sheetName val="aCCIDENTES_DE_1995_-_199631"/>
      <sheetName val="aCCIDENTES_DE_1995_-_1996_xls9"/>
      <sheetName val="aCCIDENTES_DE_1995_-_199632"/>
      <sheetName val="#REF"/>
      <sheetName val="Hoja2"/>
      <sheetName val="CANT OBRA"/>
      <sheetName val="Insumos"/>
      <sheetName val="Analisis Mano de Obra"/>
      <sheetName val="SEÑALIZACION CINTA"/>
      <sheetName val="TUBERIA DESAGUE DE 2&quot;"/>
      <sheetName val="TUBERIA  DE SUCCIÓN DE 2"/>
      <sheetName val="TUBERIA DE PRESIÓN 1 1-2 RDE21"/>
      <sheetName val="TUBERIA DE 1 1-2"/>
      <sheetName val="CODO DE 1 1 2&quot;X90°"/>
      <sheetName val="VALBULA DE PASO DE 2&quot;"/>
      <sheetName val="VALBULA DE CIERRE DE 1 1 2&quot; "/>
      <sheetName val="TANQUE HIDROACUMULADOR"/>
      <sheetName val="ELECTROBOMBAS CENTRIFUGAS"/>
      <sheetName val="LOSA SUPERIOR DEL TANQUE "/>
      <sheetName val="PAREDES DEL TANQUE"/>
      <sheetName val="LOSA DE FONDO DEL TANQUE"/>
      <sheetName val="SOLADO DE LIMP. 2500 PSI"/>
      <sheetName val="CUPULAS TRAG 4X3"/>
      <sheetName val="SALIDA SONIDO"/>
      <sheetName val="CANAL EN LAMINA GALV"/>
      <sheetName val="CUBIERTA LUXALON"/>
      <sheetName val="TENDIDO DE CABLE No.8 "/>
      <sheetName val="VAR. COBRE 2.44X5-8"/>
      <sheetName val="CAJA EN MAMPOSTERÍA"/>
      <sheetName val="CAJA DE PASO METÁLICA"/>
      <sheetName val="BAJANTE ACOM. ELECTRICA 1&quot;"/>
      <sheetName val="SISTEMA DE TIERRA Y MALLA"/>
      <sheetName val="CERTIFICADO DE RECIBO"/>
      <sheetName val="TRAMITE APROBAR"/>
      <sheetName val="APLIQUE DE 25W"/>
      <sheetName val="LUMINARIA FLUORESCENTE DE 2X32W"/>
      <sheetName val="LÁMPARA METAL HALIDE 250W"/>
      <sheetName val="DUCTO PVC DE 3&quot;"/>
      <sheetName val="DUCTO PVC DE 1&quot;"/>
      <sheetName val="TENDIDO DE ACOMETIDA BIFÁSICA"/>
      <sheetName val="TELERRUPTOR BIPOLAR DE 16 AM"/>
      <sheetName val="TABLERO MINIPRAGMA DE 12 C"/>
      <sheetName val="AUTOMÁTICO INDUSTRIAL"/>
      <sheetName val="AUTOMÁTICO TIPO RIEL 2"/>
      <sheetName val="AUTOMÁTICO TIPO RIEL 1"/>
      <sheetName val="SALIDA PARA PULSADOR"/>
      <sheetName val="SALIDA TOMA MONOFACISA 10"/>
      <sheetName val="SALIDA TOMA MONOFASICA 12"/>
      <sheetName val="SALIDA PARA APLIQUE"/>
      <sheetName val="SALIDA LAMPARA FLUORESCENTE"/>
      <sheetName val="DERIVACION DE LUMINARIA"/>
      <sheetName val="SALIDA PARA LÁMPARA METAL"/>
      <sheetName val="Transformador 25 KVA"/>
      <sheetName val="Acometida Subt Baja Tensión"/>
      <sheetName val="Puesta a Tierra"/>
      <sheetName val="Tablero Bifasico 24 Circuitos"/>
      <sheetName val="Salida Luminaria Cerrada"/>
      <sheetName val="Salida Toma 120 V"/>
      <sheetName val="Salida Toma 220 V"/>
      <sheetName val="Tendido Alumbrado Publico"/>
      <sheetName val="Ducto Tuberia Conduit PVC 3 -4"/>
      <sheetName val="Sumin e Inst luminaria Brika"/>
      <sheetName val="Sumin e Inst luminaria Cerrada"/>
      <sheetName val="Sumin e Inst Poste ITO"/>
      <sheetName val="Sumin y mont Caja metal"/>
      <sheetName val="Sardinel prefabricado Tipo A"/>
      <sheetName val="LIMPIEZA Y DESCAPOTE"/>
      <sheetName val="LOCALIZACIÓN Y REPLANTEO"/>
      <sheetName val="DEMOLICON DE MUROS"/>
      <sheetName val="EXCAVACION MANUAL"/>
      <sheetName val="Demolicion de Graderias Exist"/>
      <sheetName val="RELLENO BASE GRANULAR"/>
      <sheetName val="RELLENO TIERRA NEGRA"/>
      <sheetName val="EMPRADIZACIÓN"/>
      <sheetName val="CONCRETO DE LIMPIEZA"/>
      <sheetName val="ZAPATAS"/>
      <sheetName val="VIGA DE CIMIENTO"/>
      <sheetName val="COLUMNAS"/>
      <sheetName val="VIGA AEREA"/>
      <sheetName val="GRADERIAS"/>
      <sheetName val="CERCHAS CELOSIA"/>
      <sheetName val="CORREAS"/>
      <sheetName val="Sum e Inst de Medidor"/>
      <sheetName val="Sum e Inst de lavamanos de empo"/>
      <sheetName val="Muros divisorios bloque No. 4"/>
      <sheetName val="Pañete sobre muros"/>
      <sheetName val="Pintura tipo koraza"/>
      <sheetName val="Ceramica 30x30, incluye win "/>
      <sheetName val="Granito Pulido"/>
      <sheetName val="Bordillos ducha ceram."/>
      <sheetName val="poceta de aseo en granito"/>
      <sheetName val="Alistado de piso mortero imp."/>
      <sheetName val="Piso en baldosa de granito"/>
      <sheetName val="media caña en granito"/>
      <sheetName val="Alfajia a la vista"/>
      <sheetName val="Tubería PVCS 2&quot; "/>
      <sheetName val="Tuberia aguas lluvias bajante"/>
      <sheetName val="Tuberia PVC aguas lluvias 3&quot;"/>
      <sheetName val="Puntos Hidráulicos 1 2&quot; "/>
      <sheetName val="tuberia pvc ag lluvia 4&quot;"/>
      <sheetName val="tuberia pvc corrugada 6&quot; "/>
      <sheetName val="tuberia pvc corrugada 8&quot; "/>
      <sheetName val="Tubería PVC 6&quot; Tipo Fort"/>
      <sheetName val="FILTRO DRENAJE 4&quot;"/>
      <sheetName val="FILTRO DRENAJE 6&quot;"/>
      <sheetName val="FILTRO DRENAJE 8&quot;"/>
      <sheetName val="Tubería PVC 4&quot; corrugada AN"/>
      <sheetName val="Tuberia PVC 6&quot; Corrugada AN"/>
      <sheetName val="Tuberia PVC 8&quot; Corrugada AN"/>
      <sheetName val="Tubería PVC 3&quot; sanitaria"/>
      <sheetName val="Tubería PVC 4&quot; sanitaria"/>
      <sheetName val="Registro RW de 1&quot;"/>
      <sheetName val="Registro RW de 1 1 2&quot;"/>
      <sheetName val="Válvula de corte tipo RW 3 ,4&quot; "/>
      <sheetName val="Sum e inst. lavamanos de colg"/>
      <sheetName val="Sum e inst. lavaplatos"/>
      <sheetName val="Tubería PVC san 2&quot; "/>
      <sheetName val="Puntos Sanitarios 2&quot; "/>
      <sheetName val="Puntos Sanitarios 4&quot;  "/>
      <sheetName val="TUBERIA PVC V D  3&quot; "/>
      <sheetName val="TUBERIA PVC VD 4&quot;"/>
      <sheetName val="TUBERIA PVC V D  3&quot; A. LL"/>
      <sheetName val="TERMINAL DE VENTILACIÓN D  3&quot; "/>
      <sheetName val="TUBERIA PVCP 1 1- 2&quot; "/>
      <sheetName val="TUBERIA PVC P D  1- 2&quot;"/>
      <sheetName val="Tuberioa PVC 3- 4&quot; "/>
      <sheetName val="TUBERIA PVC P D  1&quot;"/>
      <sheetName val="TUBERIA PVC P D  1 1-2&quot;"/>
      <sheetName val="CAJA PLASTICA PARA VALVULAS "/>
      <sheetName val="Sum. e inst. Inodoro tanque"/>
      <sheetName val="Sum. e inst. orinal de llave"/>
      <sheetName val="Sum. e inst. ducha"/>
      <sheetName val="Sum. e inst. sanitario niño"/>
      <sheetName val="Canal en lamina galv cal 20"/>
      <sheetName val="Ventana con marco lam."/>
      <sheetName val="Ventana con marco corrediza"/>
      <sheetName val="Puerta doble con marco"/>
      <sheetName val="Puerta division baño 1,12x1,60"/>
      <sheetName val="Puerta division baño 60x1,60"/>
      <sheetName val="Puerta con marco entamborada"/>
      <sheetName val="Espejo en cristal 4 mm"/>
      <sheetName val="Espejo en cristal 4 mm con marc"/>
      <sheetName val="Excavación a maquina"/>
      <sheetName val="Cerramiento exterior"/>
      <sheetName val="\Users\USUARIO\Downloads\a  aaI"/>
      <sheetName val="PR 1"/>
      <sheetName val="\Users\HP\AppData\Local\Microso"/>
      <sheetName val="SEGUIM Y REPROG MES 1 (2)"/>
      <sheetName val="01"/>
      <sheetName val="Ruta 01"/>
      <sheetName val="AFECTACION 01 "/>
      <sheetName val="EJECUCION C"/>
      <sheetName val="Inf Financiera 01"/>
      <sheetName val="02"/>
      <sheetName val="RUTA 02"/>
      <sheetName val="AFECTACION 02"/>
      <sheetName val="EJECUCION C. 02"/>
      <sheetName val="INF FINANCIERA 02"/>
      <sheetName val="03"/>
      <sheetName val="RUTA 03"/>
      <sheetName val="AFECTACION 03"/>
      <sheetName val="EJECUCION C. 03"/>
      <sheetName val="INF FINANCIERA 03"/>
      <sheetName val="04"/>
      <sheetName val="RUTA 04"/>
      <sheetName val="AFECTACION 04"/>
      <sheetName val="EJECUCION C. 04"/>
      <sheetName val="INF FINANCIERA 04"/>
      <sheetName val="05"/>
      <sheetName val="RUTA 05"/>
      <sheetName val="AFECTACION 05"/>
      <sheetName val="EJECUCION C. 05"/>
      <sheetName val="INF FINANCIERA 05"/>
      <sheetName val="06"/>
      <sheetName val="RUTA 06"/>
      <sheetName val="AFECTACION 06"/>
      <sheetName val="EJECUCION C. 06"/>
      <sheetName val="INF FINANCIERA 06"/>
      <sheetName val="07"/>
      <sheetName val="RUTA 07"/>
      <sheetName val="AFECTACION 07"/>
      <sheetName val="EJECUCION C. 07"/>
      <sheetName val="INF FINANCIERA 07"/>
      <sheetName val="08"/>
      <sheetName val="RUTA 08"/>
      <sheetName val="AFECTACION 08"/>
      <sheetName val="EJECUCION C. 08"/>
      <sheetName val="INF FINANCIERA 08"/>
      <sheetName val="09"/>
      <sheetName val="RUTA 09"/>
      <sheetName val="AFECTACION 09"/>
      <sheetName val="EJECUCION C. 09"/>
      <sheetName val="INF FINANCIERA 09"/>
      <sheetName val="10"/>
      <sheetName val="RUTA 10"/>
      <sheetName val="AFECTACION 10"/>
      <sheetName val="EJECUCION C. 10"/>
      <sheetName val="INF FINANCIERA 10"/>
      <sheetName val="11"/>
      <sheetName val="RUTA 11"/>
      <sheetName val="AFECTACION 11"/>
      <sheetName val="EJECUCION C. 11"/>
      <sheetName val="INF FINANCIERA 11"/>
      <sheetName val="MINFRA-MN-IN-15-FR-13"/>
      <sheetName val="\E\a  aaInformación GRUPO 4\A M"/>
      <sheetName val="aCCIDENTES_DE_1995_-_199633"/>
      <sheetName val="aCCIDENTES_DE_1995_-_1996_xls10"/>
      <sheetName val="aCCIDENTES_DE_1995_-_199634"/>
      <sheetName val="aCCIDENTES_DE_1995_-_1996_xls11"/>
      <sheetName val="aCCIDENTES_DE_1995_-_199635"/>
      <sheetName val="aCCIDENTES_DE_1995_-_1996_xls12"/>
      <sheetName val="aCCIDENTES_DE_1995_-_199636"/>
      <sheetName val="aCCIDENTES_DE_1995_-_1996_xls13"/>
      <sheetName val="SUB_APU2"/>
      <sheetName val="Datos_Básicos2"/>
      <sheetName val="aCCIDENTES_DE_1995_-_199637"/>
      <sheetName val="aCCIDENTES_DE_1995_-_1996_xls14"/>
      <sheetName val="SUB_APU3"/>
      <sheetName val="ACTA_DE_MODIFICACION__(2)3"/>
      <sheetName val="\a__aaInformación_GRUPO_4\A_MI3"/>
      <sheetName val="Datos_Básicos3"/>
      <sheetName val="Inicio"/>
      <sheetName val="Conceptos básicos"/>
      <sheetName val="Introducción a las funciones"/>
      <sheetName val="PROMEDIO"/>
      <sheetName val="MIN y MAX"/>
      <sheetName val="Fecha y hora"/>
      <sheetName val="Unir texto y números"/>
      <sheetName val="Instrucciones SI"/>
      <sheetName val="BUSCARV"/>
      <sheetName val="Funciones condicionales"/>
      <sheetName val="Asistente para funciones"/>
      <sheetName val="Errores de fórmula"/>
      <sheetName val="Obtener más información"/>
      <sheetName val="Hoja1 (2)"/>
      <sheetName val="Hoja1 (3)"/>
      <sheetName val="precios-básicos2002"/>
      <sheetName val="APUs"/>
      <sheetName val="Tabla CONPES 3714"/>
      <sheetName val="LISTADO "/>
      <sheetName val="M.O."/>
      <sheetName val="\Users\ANDRES FELIPE MUÑOZ\Down"/>
      <sheetName val="\Users\LENOVO\Downloads\a  aaIn"/>
      <sheetName val="propuesta economica CF"/>
      <sheetName val="AIU CF"/>
      <sheetName val="PMA"/>
      <sheetName val="PMT"/>
      <sheetName val="1.1.1"/>
      <sheetName val="1.2.1"/>
      <sheetName val="1.2.2"/>
      <sheetName val="1.2.3"/>
      <sheetName val="1.2.4"/>
      <sheetName val="1.3.1 "/>
      <sheetName val="1.3.2"/>
      <sheetName val="1.3.3"/>
      <sheetName val="1.3.4"/>
      <sheetName val="2.1.1"/>
      <sheetName val="2.1.2"/>
      <sheetName val="2.2.1"/>
      <sheetName val="2.2.2"/>
      <sheetName val="2.2.3"/>
      <sheetName val="2.2.4"/>
      <sheetName val="2.2.5"/>
      <sheetName val="CONCRETOS"/>
      <sheetName val="EQUIPOS"/>
      <sheetName val="MANO DE OBRA"/>
      <sheetName val="TRANSPORTE"/>
      <sheetName val="_aCCIDENTES_DE_1995___1996_xl_4"/>
      <sheetName val="//ccefici"/>
      <sheetName val="//d.docs.live.net/a  aaInformac"/>
      <sheetName val="_aCCIDENTES_DE_1995___1996_xl_2"/>
      <sheetName val="_aCCIDENTES_DE_1995___1996_xl_3"/>
      <sheetName val="_aCCIDENTES_DE_1995___1996_xl_5"/>
      <sheetName val="_aCCIDENTES_DE_1995___1996_xl_8"/>
      <sheetName val="_aCCIDENTES_DE_1995___1996_xl_6"/>
      <sheetName val="_aCCIDENTES_DE_1995___1996_xl_7"/>
      <sheetName val="ESTADO VÍA-CRIT.TECNICO"/>
      <sheetName val="_aCCIDENTES_DE_1995___1996_xl_9"/>
      <sheetName val="_aCCIDENTES_DE_1995___1996_x_11"/>
      <sheetName val="_aCCIDENTES_DE_1995___1996_x_10"/>
      <sheetName val="ACTA No.1 "/>
      <sheetName val="ACTA No.5"/>
      <sheetName val="ACTA MAYORES - GENERAL"/>
      <sheetName val="_aCCIDENTES_DE_1995___1996_x_12"/>
      <sheetName val="\\Gabrielaapabone\d copias\a  a"/>
      <sheetName val="HISTORICOS FUEL OIL EXP"/>
      <sheetName val="\Nuevos APU Córdoba\a  aaInform"/>
      <sheetName val="\E\Nuevos APU Córdoba\a  aaInfo"/>
      <sheetName val="\Users\JoseGabriel\Documents\Mi"/>
      <sheetName val="aCCIDENTES_DE_1995_-_199638"/>
      <sheetName val="aCCIDENTES_DE_1995_-_1996_xls15"/>
      <sheetName val="SUB_APU4"/>
      <sheetName val="ACTA_DE_MODIFICACION__(2)4"/>
      <sheetName val="\a__aaInformación_GRUPO_4\A_MI4"/>
      <sheetName val="Datos_Básicos4"/>
      <sheetName val="aCCIDENTES_DE_1995_-_199639"/>
      <sheetName val="aCCIDENTES_DE_1995_-_199640"/>
      <sheetName val="aCCIDENTES_DE_1995_-_1996_xls16"/>
      <sheetName val="SUB_APU5"/>
      <sheetName val="ACTA_DE_MODIFICACION__(2)5"/>
      <sheetName val="\a__aaInformación_GRUPO_4\A_MI5"/>
      <sheetName val="Datos_Básicos5"/>
      <sheetName val="aCCIDENTES_DE_1995_-_199641"/>
      <sheetName val="aCCIDENTES_DE_1995_-_1996_xls17"/>
      <sheetName val="SUB_APU6"/>
      <sheetName val="ACTA_DE_MODIFICACION__(2)6"/>
      <sheetName val="\a__aaInformación_GRUPO_4\A_MI6"/>
      <sheetName val="Datos_Básicos6"/>
      <sheetName val="aCCIDENTES_DE_1995_-_199642"/>
      <sheetName val="aCCIDENTES_DE_1995_-_199644"/>
      <sheetName val="aCCIDENTES_DE_1995_-_1996_xls19"/>
      <sheetName val="SUB_APU8"/>
      <sheetName val="ACTA_DE_MODIFICACION__(2)8"/>
      <sheetName val="\a__aaInformación_GRUPO_4\A_MI8"/>
      <sheetName val="Datos_Básicos8"/>
      <sheetName val="aCCIDENTES_DE_1995_-_199643"/>
      <sheetName val="aCCIDENTES_DE_1995_-_1996_xls18"/>
      <sheetName val="SUB_APU7"/>
      <sheetName val="ACTA_DE_MODIFICACION__(2)7"/>
      <sheetName val="\a__aaInformación_GRUPO_4\A_MI7"/>
      <sheetName val="Datos_Básicos7"/>
      <sheetName val="aCCIDENTES_DE_1995_-_199645"/>
      <sheetName val="aCCIDENTES_DE_1995_-_1996_xls20"/>
      <sheetName val="SUB_APU9"/>
      <sheetName val="ACTA_DE_MODIFICACION__(2)9"/>
      <sheetName val="\a__aaInformación_GRUPO_4\A_MI9"/>
      <sheetName val="Datos_Básicos9"/>
      <sheetName val=" ACTA FINAL + MODIFICATORIA "/>
      <sheetName val="_aCCIDENTES_DE_1995___1996_x_23"/>
      <sheetName val="_aCCIDENTES_DE_1995___1996_x_20"/>
      <sheetName val="_aCCIDENTES_DE_1995___1996_x_17"/>
      <sheetName val="_aCCIDENTES_DE_1995___1996_x_13"/>
      <sheetName val="_aCCIDENTES_DE_1995___1996_x_14"/>
      <sheetName val="_aCCIDENTES_DE_1995___1996_x_15"/>
      <sheetName val="_aCCIDENTES_DE_1995___1996_x_16"/>
      <sheetName val="_aCCIDENTES_DE_1995___1996_x_18"/>
      <sheetName val="_aCCIDENTES_DE_1995___1996_x_19"/>
      <sheetName val="_aCCIDENTES_DE_1995___1996_x_21"/>
      <sheetName val="_aCCIDENTES_DE_1995___1996_x_22"/>
      <sheetName val="_aCCIDENTES_DE_1995___1996_x_25"/>
      <sheetName val="_aCCIDENTES_DE_1995___1996_x_24"/>
      <sheetName val="gp05"/>
      <sheetName val="GP06"/>
      <sheetName val="MURO PR25+221-235"/>
      <sheetName val="MURO PR25+261-267"/>
      <sheetName val="MURO PR25+267-273"/>
      <sheetName val="MURO PR25+273-277"/>
      <sheetName val="MURO PR25+407,20-409,90"/>
      <sheetName val="MURO PR25+409,90-416,40"/>
      <sheetName val="MURO PR25+435-447"/>
      <sheetName val="MURO PR25+557,5-572.56I"/>
      <sheetName val="MURO PR25+572.56-576.56I"/>
      <sheetName val="MURO PR25+565-571D"/>
      <sheetName val="MURO PR25+587.5-596.5I"/>
      <sheetName val="MURO PR25+600-607,1I"/>
      <sheetName val="MURO PR25+607,1-614,1"/>
      <sheetName val="MURO PR25+725-734D"/>
      <sheetName val="MURO PR25+786-792,4D"/>
      <sheetName val="MURO PR25+980D"/>
      <sheetName val="MURO PR25+019,5-PR26+026,8D"/>
      <sheetName val="MURO PR26+026,8-032,7D"/>
      <sheetName val="MURO PR26+032,7-038,7D"/>
      <sheetName val="MURO 4  PR26+038,7-045.9D"/>
      <sheetName val="MURO PR26+059,6-066,4D"/>
      <sheetName val="MURO PR26+132,5-143,4D"/>
      <sheetName val="MURO PR26+159,25-169,38D"/>
      <sheetName val="PR26+290"/>
      <sheetName val="PR26+580-592"/>
      <sheetName val="PR26+844-850"/>
      <sheetName val="PR26+850-856"/>
      <sheetName val="PR26+856-862"/>
      <sheetName val="MURO PR26+870-874"/>
      <sheetName val="MURO PR26+874,3-882,3"/>
      <sheetName val="MURO PR27+128,6-133,33"/>
      <sheetName val="MURO PR27+133,33-139,3D"/>
      <sheetName val="MURO PR27+281.9-287.9"/>
      <sheetName val="MURO PR27+344-352,1"/>
      <sheetName val="MURO PR27+352,1-358,2"/>
      <sheetName val="MURO PR27+358,2-364"/>
      <sheetName val="MURO PR27+364-370"/>
      <sheetName val="MURO PR27+360-374D"/>
      <sheetName val="MURO PR27+388-394I"/>
      <sheetName val="MURO PR27+394-400I "/>
      <sheetName val="MURO PR27+397-404D"/>
      <sheetName val="MURO PR27+457-463D "/>
      <sheetName val="MURO PR27+480,20-488,95D "/>
      <sheetName val="MURO PR27+785-793,6"/>
      <sheetName val="MURO PR27+796,10,800D"/>
      <sheetName val="MURO PR27+819.8-829.95I"/>
      <sheetName val="MURO PR27+820-840D"/>
      <sheetName val="MURO PR27+852-864I"/>
      <sheetName val="MURO PR28+030-041D "/>
      <sheetName val="MURO PR28+060-066.08D"/>
      <sheetName val="MURO PR28+105-111,25D "/>
      <sheetName val="MURO PR28+111,25-115.75D "/>
      <sheetName val="MURO PR28+240-263I"/>
      <sheetName val="MURO PR28+295-300.10D"/>
      <sheetName val="MURO PR28+300.10-306.1D "/>
      <sheetName val="MURO PR28+306.10-312.1D "/>
      <sheetName val="MURO PR28+312.1-318D "/>
      <sheetName val="MURO PR28+318.1-324.1D"/>
      <sheetName val="MURO PR28+652.7-662.7D "/>
      <sheetName val="MURO PR28+662.7D-668.8D"/>
      <sheetName val="MURO PR28+886-892.4D "/>
      <sheetName val="MURO PR28+895-899.5"/>
      <sheetName val="INTERVENCION"/>
      <sheetName val="CAMBIA"/>
      <sheetName val="ACTA 9 (Espacio publico)"/>
      <sheetName val="ACTA 9  (VIAS)"/>
      <sheetName val="ACTA PIPMA 9"/>
      <sheetName val="PREACTA PIPMA 8 A-B-C-D-E y F "/>
      <sheetName val="1.4 Excavaciones a mano EP "/>
      <sheetName val="SALVEDAD 9"/>
      <sheetName val="TRANSPORTES (1)"/>
      <sheetName val="TRANSPORTES (2)"/>
      <sheetName val="1.4 Excavaciones a mano VIAS"/>
      <sheetName val="1.4 EXCAV PEP BARRIO BOLIVAR"/>
      <sheetName val="1.4 EXCAV PEP FRANCISCA"/>
      <sheetName val="2.1 Demolic anden PEP BOLIVAR"/>
      <sheetName val="2.1 Demol anden PEP FRCANAS"/>
      <sheetName val="2,2 Demolicion sardinel (EP) "/>
      <sheetName val="2.5 Excavaciones"/>
      <sheetName val="2.12 demolic pep bbolivar1"/>
      <sheetName val="3.1 conformacion"/>
      <sheetName val="3,2 Base "/>
      <sheetName val="3,3 Sub base"/>
      <sheetName val="NP 54 MDC-19"/>
      <sheetName val=" 3.11 NP68 MDC19"/>
      <sheetName val="3.14 Tpte Base"/>
      <sheetName val="3,15 Tpte Sub base1"/>
      <sheetName val="NP2 MAT de mejoramiento"/>
      <sheetName val="3.16 Tpte mat  mejoramiento"/>
      <sheetName val="3.17  TPTE MDC 19"/>
      <sheetName val="NP55 TRANSPORTE MDC-19 CHR"/>
      <sheetName val="3.19 ACERO DE REFUERZO 420 (1)"/>
      <sheetName val="3.22 Acero pasajunta y anclaje"/>
      <sheetName val="4.1 RELLENO MAT. ANDEN 8"/>
      <sheetName val="4.1 rell pep frcnas"/>
      <sheetName val="4.1 rell bbolivar"/>
      <sheetName val="TRANSPORTES"/>
      <sheetName val="4.3 anden B40"/>
      <sheetName val="4.3 Anden B40 frcnas"/>
      <sheetName val="4.16A PARADERO FRANCISCANAS"/>
      <sheetName val="4.16D PARADERO B.BOLIVAR"/>
      <sheetName val=" 4.3i-4.4i-4.51i  TPTES B40 "/>
      <sheetName val=" 4.13i-4.43i-4.44i tpte bordill"/>
      <sheetName val="4.16.13.9 S.E.I DURANTA"/>
      <sheetName val="4.4 EMPRADIZACIÓN"/>
      <sheetName val="4.4 prado pep bbolivar"/>
      <sheetName val="4.4 prado pep frcnas"/>
      <sheetName val="4,41 BORDILLO A80 (EP)"/>
      <sheetName val="4,43 SARDINEL A-10"/>
      <sheetName val="4,44 SARDINEL A-170 FALTANTE"/>
      <sheetName val="5.3 SEÑAL VTCAL"/>
      <sheetName val="5.4 SEÑAL BANDERA"/>
      <sheetName val="5.6 TACHAS REFLECTIVAS"/>
      <sheetName val="8.3 Reposicion Sumidero sencill"/>
      <sheetName val="8.5 EMPALME SUMIDEROS"/>
      <sheetName val="8.7 DEMOLICION SUMIDEROS"/>
      <sheetName val="NP1 Corte Pav DISCO"/>
      <sheetName val="NP5 Demolicion losa concret"/>
      <sheetName val="N.P 05  demol losas ccto BBoliv"/>
      <sheetName val="NP30 Tuberia PVC 10&quot; sumideros"/>
      <sheetName val="NP37 Sumidero sencillo"/>
      <sheetName val="NP50 Demolicion T. Recamara"/>
      <sheetName val="NP53 SELLO DE JUNTAS MORTERO"/>
      <sheetName val="NP55 IMPRIMANTE ML"/>
      <sheetName val="NP56 IMPRIMANTE M2"/>
      <sheetName val="NP 57  VTCAL con CURVA"/>
      <sheetName val="NP60 DEMARCACION VIAL ML"/>
      <sheetName val="NP61 DEMARCACIÓN VIAL  M2"/>
      <sheetName val="0. PORTADA"/>
      <sheetName val="1. FICHA INFORMATIVA"/>
      <sheetName val="PERSONAL"/>
      <sheetName val="2 y 3.  ESTADO"/>
      <sheetName val="4.  REG FOT."/>
      <sheetName val="4 reg Fot 2"/>
      <sheetName val="5.  INF. FINANCIERO"/>
      <sheetName val="6.  POLIZAS"/>
      <sheetName val="7.  BALANCE ACTIVIDADES"/>
      <sheetName val="8.  LIQUIDACION"/>
      <sheetName val="9. LISTA DE CHEQUEO"/>
      <sheetName val="GESPROY"/>
      <sheetName val="Hoja3"/>
      <sheetName val="MAT"/>
      <sheetName val="HER"/>
      <sheetName val="PER"/>
      <sheetName val="TRANS"/>
      <sheetName val="sistema proteccion a tierra equ"/>
      <sheetName val="MATERIAL"/>
      <sheetName val="Paral. 1"/>
      <sheetName val="Paral. 2"/>
      <sheetName val="Paral. 3"/>
      <sheetName val="Paral.4"/>
      <sheetName val="Coloc. e Interc. Tapones"/>
      <sheetName val="Cambio de Valv."/>
      <sheetName val="Interc de Hidr."/>
      <sheetName val="Itemes Renovación"/>
      <sheetName val="Interc.tapones"/>
      <sheetName val="Interc.válv."/>
      <sheetName val="Varios."/>
      <sheetName val="BASE"/>
      <sheetName val="PLAN DE INVERSION ANTICIPO"/>
      <sheetName val="inv mensual"/>
      <sheetName val="borrador flujo inv"/>
      <sheetName val="social-ambiental"/>
      <sheetName val="AU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 refreshError="1"/>
      <sheetData sheetId="278"/>
      <sheetData sheetId="279" refreshError="1"/>
      <sheetData sheetId="280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/>
      <sheetData sheetId="394"/>
      <sheetData sheetId="395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 refreshError="1"/>
      <sheetData sheetId="598" refreshError="1"/>
      <sheetData sheetId="599" refreshError="1"/>
      <sheetData sheetId="600" refreshError="1"/>
      <sheetData sheetId="60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/>
      <sheetData sheetId="616"/>
      <sheetData sheetId="617"/>
      <sheetData sheetId="618"/>
      <sheetData sheetId="61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idades"/>
      <sheetName val="Evaluac. Rmendtos"/>
      <sheetName val="INDICMICROEMP"/>
      <sheetName val="PUENTES"/>
      <sheetName val="CONTRATEJEC."/>
      <sheetName val="INF. EMERGENCIAS"/>
      <sheetName val="NECESID. VIA"/>
      <sheetName val="CALC. CANTIDADES"/>
      <sheetName val="CUADRO SEGUIMIENTO"/>
      <sheetName val="ACCIDENTALIDAD"/>
      <sheetName val="ESTADO GENERAL"/>
      <sheetName val="TORTAS VIAS"/>
      <sheetName val="COMENTARIOS"/>
      <sheetName val="ANEXO FOTOGR."/>
    </sheetNames>
    <sheetDataSet>
      <sheetData sheetId="0" refreshError="1"/>
      <sheetData sheetId="1" refreshError="1"/>
      <sheetData sheetId="2" refreshError="1">
        <row r="20">
          <cell r="A20" t="str">
            <v>ADMINISTRADOR VIAL: ARMANDO SANCHEZ SANCHEZ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ITEMS"/>
      <sheetName val="precios-básicos2002"/>
      <sheetName val="UNITARIO"/>
      <sheetName val="Hoja3"/>
      <sheetName val="RESUMEN"/>
      <sheetName val="lecho rio"/>
    </sheetNames>
    <sheetDataSet>
      <sheetData sheetId="0" refreshError="1">
        <row r="9">
          <cell r="A9" t="str">
            <v>Zipaquirá - Ubaté, Briceño - Chocontá, Briceño - "T" de Nemocón, Sisga - Brisas, Chocontá - Guateque</v>
          </cell>
        </row>
        <row r="14">
          <cell r="B14">
            <v>1.1000000000000001</v>
          </cell>
        </row>
        <row r="16">
          <cell r="B16">
            <v>0.18</v>
          </cell>
        </row>
        <row r="18">
          <cell r="B18">
            <v>0.06</v>
          </cell>
        </row>
      </sheetData>
      <sheetData sheetId="1" refreshError="1">
        <row r="6">
          <cell r="B6">
            <v>200.1</v>
          </cell>
        </row>
        <row r="7">
          <cell r="B7">
            <v>200.2</v>
          </cell>
        </row>
        <row r="8">
          <cell r="B8">
            <v>201.1</v>
          </cell>
        </row>
        <row r="9">
          <cell r="B9">
            <v>201.2</v>
          </cell>
        </row>
        <row r="10">
          <cell r="B10">
            <v>201.3</v>
          </cell>
        </row>
        <row r="11">
          <cell r="B11">
            <v>201.4</v>
          </cell>
        </row>
        <row r="12">
          <cell r="B12">
            <v>201.5</v>
          </cell>
        </row>
        <row r="13">
          <cell r="B13">
            <v>201.6</v>
          </cell>
        </row>
        <row r="14">
          <cell r="B14" t="str">
            <v xml:space="preserve">201.6P </v>
          </cell>
        </row>
        <row r="15">
          <cell r="B15" t="str">
            <v xml:space="preserve">201.7 </v>
          </cell>
        </row>
        <row r="16">
          <cell r="B16">
            <v>201.8</v>
          </cell>
        </row>
        <row r="17">
          <cell r="B17">
            <v>201.9</v>
          </cell>
        </row>
        <row r="18">
          <cell r="B18">
            <v>201.1</v>
          </cell>
        </row>
        <row r="19">
          <cell r="B19">
            <v>201.11</v>
          </cell>
        </row>
        <row r="20">
          <cell r="B20">
            <v>201.12</v>
          </cell>
        </row>
        <row r="21">
          <cell r="B21">
            <v>201.13</v>
          </cell>
        </row>
        <row r="22">
          <cell r="B22">
            <v>201.14</v>
          </cell>
        </row>
        <row r="23">
          <cell r="B23">
            <v>201.15</v>
          </cell>
        </row>
        <row r="24">
          <cell r="B24">
            <v>210.1</v>
          </cell>
        </row>
        <row r="25">
          <cell r="B25">
            <v>210.2</v>
          </cell>
        </row>
        <row r="26">
          <cell r="B26">
            <v>210.3</v>
          </cell>
        </row>
        <row r="27">
          <cell r="B27">
            <v>211</v>
          </cell>
        </row>
        <row r="28">
          <cell r="B28">
            <v>220</v>
          </cell>
        </row>
        <row r="29">
          <cell r="B29">
            <v>221.1</v>
          </cell>
        </row>
        <row r="30">
          <cell r="B30">
            <v>221.2</v>
          </cell>
        </row>
        <row r="31">
          <cell r="B31">
            <v>230.1</v>
          </cell>
        </row>
        <row r="32">
          <cell r="B32">
            <v>230.2</v>
          </cell>
        </row>
        <row r="33">
          <cell r="B33">
            <v>310</v>
          </cell>
        </row>
        <row r="34">
          <cell r="B34">
            <v>311</v>
          </cell>
        </row>
        <row r="35">
          <cell r="B35">
            <v>320.10000000000002</v>
          </cell>
        </row>
        <row r="36">
          <cell r="B36">
            <v>320.2</v>
          </cell>
        </row>
        <row r="37">
          <cell r="B37" t="str">
            <v>320.3</v>
          </cell>
        </row>
        <row r="38">
          <cell r="B38">
            <v>320.39999999999998</v>
          </cell>
        </row>
        <row r="39">
          <cell r="B39" t="str">
            <v>330.1</v>
          </cell>
        </row>
        <row r="40">
          <cell r="B40">
            <v>330.2</v>
          </cell>
        </row>
        <row r="41">
          <cell r="B41">
            <v>340.1</v>
          </cell>
        </row>
        <row r="42">
          <cell r="B42">
            <v>340.2</v>
          </cell>
        </row>
        <row r="43">
          <cell r="B43">
            <v>340.3</v>
          </cell>
        </row>
        <row r="44">
          <cell r="B44">
            <v>341.1</v>
          </cell>
        </row>
        <row r="45">
          <cell r="B45">
            <v>341.2</v>
          </cell>
        </row>
        <row r="46">
          <cell r="B46">
            <v>410</v>
          </cell>
        </row>
        <row r="47">
          <cell r="B47">
            <v>411.1</v>
          </cell>
        </row>
        <row r="48">
          <cell r="B48">
            <v>411.2</v>
          </cell>
        </row>
        <row r="49">
          <cell r="B49">
            <v>411.3</v>
          </cell>
        </row>
        <row r="50">
          <cell r="B50">
            <v>413</v>
          </cell>
        </row>
        <row r="51">
          <cell r="B51">
            <v>420</v>
          </cell>
        </row>
        <row r="52">
          <cell r="B52">
            <v>421</v>
          </cell>
        </row>
        <row r="53">
          <cell r="B53">
            <v>430</v>
          </cell>
        </row>
        <row r="54">
          <cell r="B54">
            <v>431</v>
          </cell>
        </row>
        <row r="55">
          <cell r="B55">
            <v>432</v>
          </cell>
        </row>
        <row r="56">
          <cell r="B56">
            <v>433</v>
          </cell>
        </row>
        <row r="57">
          <cell r="B57">
            <v>440.1</v>
          </cell>
        </row>
        <row r="58">
          <cell r="B58">
            <v>440.2</v>
          </cell>
        </row>
        <row r="59">
          <cell r="B59">
            <v>440.3</v>
          </cell>
        </row>
        <row r="60">
          <cell r="B60">
            <v>440.4</v>
          </cell>
        </row>
        <row r="61">
          <cell r="B61">
            <v>441.1</v>
          </cell>
        </row>
        <row r="62">
          <cell r="B62">
            <v>441.2</v>
          </cell>
        </row>
        <row r="63">
          <cell r="B63">
            <v>441.3</v>
          </cell>
        </row>
        <row r="64">
          <cell r="B64">
            <v>441.4</v>
          </cell>
        </row>
        <row r="65">
          <cell r="B65">
            <v>450.1</v>
          </cell>
        </row>
        <row r="66">
          <cell r="B66">
            <v>450.2</v>
          </cell>
        </row>
        <row r="67">
          <cell r="B67">
            <v>450.3</v>
          </cell>
        </row>
        <row r="68">
          <cell r="B68">
            <v>450.4</v>
          </cell>
        </row>
        <row r="69">
          <cell r="B69" t="str">
            <v>450.6P</v>
          </cell>
        </row>
        <row r="70">
          <cell r="B70" t="str">
            <v xml:space="preserve">450.7 </v>
          </cell>
        </row>
        <row r="71">
          <cell r="B71">
            <v>451.1</v>
          </cell>
        </row>
        <row r="72">
          <cell r="B72">
            <v>451.2</v>
          </cell>
        </row>
        <row r="73">
          <cell r="B73">
            <v>451.3</v>
          </cell>
        </row>
        <row r="74">
          <cell r="B74">
            <v>460</v>
          </cell>
        </row>
        <row r="75">
          <cell r="B75">
            <v>461</v>
          </cell>
        </row>
        <row r="76">
          <cell r="B76" t="str">
            <v xml:space="preserve">461.P </v>
          </cell>
        </row>
        <row r="77">
          <cell r="B77">
            <v>462.1</v>
          </cell>
        </row>
        <row r="78">
          <cell r="B78">
            <v>462.2</v>
          </cell>
        </row>
        <row r="79">
          <cell r="B79">
            <v>462.3</v>
          </cell>
        </row>
        <row r="80">
          <cell r="B80">
            <v>462.4</v>
          </cell>
        </row>
        <row r="81">
          <cell r="B81">
            <v>500</v>
          </cell>
        </row>
        <row r="82">
          <cell r="B82">
            <v>510</v>
          </cell>
        </row>
        <row r="83">
          <cell r="B83">
            <v>600.1</v>
          </cell>
        </row>
        <row r="84">
          <cell r="B84">
            <v>600.20000000000005</v>
          </cell>
        </row>
        <row r="85">
          <cell r="B85">
            <v>600.29999999999995</v>
          </cell>
        </row>
        <row r="86">
          <cell r="B86">
            <v>600.4</v>
          </cell>
        </row>
        <row r="87">
          <cell r="B87">
            <v>600.5</v>
          </cell>
        </row>
        <row r="88">
          <cell r="B88" t="str">
            <v>610.1</v>
          </cell>
        </row>
        <row r="89">
          <cell r="B89">
            <v>610.20000000000005</v>
          </cell>
        </row>
        <row r="90">
          <cell r="B90" t="str">
            <v xml:space="preserve">45.4P </v>
          </cell>
        </row>
        <row r="91">
          <cell r="B91" t="str">
            <v xml:space="preserve">45,5P </v>
          </cell>
        </row>
        <row r="92">
          <cell r="B92">
            <v>620.1</v>
          </cell>
        </row>
        <row r="93">
          <cell r="B93">
            <v>620.20000000000005</v>
          </cell>
        </row>
        <row r="94">
          <cell r="B94">
            <v>620.29999999999995</v>
          </cell>
        </row>
        <row r="95">
          <cell r="B95">
            <v>621.1</v>
          </cell>
        </row>
        <row r="96">
          <cell r="B96">
            <v>621.20000000000005</v>
          </cell>
        </row>
        <row r="97">
          <cell r="B97">
            <v>621.29999999999995</v>
          </cell>
        </row>
        <row r="98">
          <cell r="B98">
            <v>621.4</v>
          </cell>
        </row>
        <row r="99">
          <cell r="B99">
            <v>621.5</v>
          </cell>
        </row>
        <row r="100">
          <cell r="B100">
            <v>621.6</v>
          </cell>
        </row>
        <row r="101">
          <cell r="B101">
            <v>622.1</v>
          </cell>
        </row>
        <row r="102">
          <cell r="B102">
            <v>622.20000000000005</v>
          </cell>
        </row>
        <row r="103">
          <cell r="B103">
            <v>622.29999999999995</v>
          </cell>
        </row>
        <row r="104">
          <cell r="B104">
            <v>622.4</v>
          </cell>
        </row>
        <row r="105">
          <cell r="B105">
            <v>622.5</v>
          </cell>
        </row>
        <row r="106">
          <cell r="B106">
            <v>630.1</v>
          </cell>
        </row>
        <row r="107">
          <cell r="B107" t="str">
            <v>630.1P</v>
          </cell>
        </row>
        <row r="108">
          <cell r="B108">
            <v>630.20000000000005</v>
          </cell>
        </row>
        <row r="109">
          <cell r="B109" t="str">
            <v xml:space="preserve">630.3 </v>
          </cell>
        </row>
        <row r="110">
          <cell r="B110">
            <v>630.4</v>
          </cell>
        </row>
        <row r="111">
          <cell r="B111" t="str">
            <v xml:space="preserve">630,4P </v>
          </cell>
        </row>
        <row r="112">
          <cell r="B112">
            <v>630.5</v>
          </cell>
        </row>
        <row r="113">
          <cell r="B113" t="str">
            <v>630.6</v>
          </cell>
        </row>
        <row r="114">
          <cell r="B114" t="str">
            <v>630.7</v>
          </cell>
        </row>
        <row r="115">
          <cell r="B115">
            <v>632</v>
          </cell>
        </row>
        <row r="116">
          <cell r="B116" t="str">
            <v>632.A</v>
          </cell>
        </row>
        <row r="117">
          <cell r="B117" t="str">
            <v xml:space="preserve">640.1 </v>
          </cell>
        </row>
        <row r="118">
          <cell r="B118">
            <v>640.20000000000005</v>
          </cell>
        </row>
        <row r="119">
          <cell r="B119">
            <v>640.29999999999995</v>
          </cell>
        </row>
        <row r="120">
          <cell r="B120" t="str">
            <v xml:space="preserve">640.5 </v>
          </cell>
        </row>
        <row r="121">
          <cell r="B121">
            <v>641</v>
          </cell>
        </row>
        <row r="122">
          <cell r="B122">
            <v>642.1</v>
          </cell>
        </row>
        <row r="123">
          <cell r="B123">
            <v>642.20000000000005</v>
          </cell>
        </row>
        <row r="124">
          <cell r="B124">
            <v>650.1</v>
          </cell>
        </row>
        <row r="125">
          <cell r="B125">
            <v>650.20000000000005</v>
          </cell>
        </row>
        <row r="126">
          <cell r="B126">
            <v>650.29999999999995</v>
          </cell>
        </row>
        <row r="127">
          <cell r="B127">
            <v>650.4</v>
          </cell>
        </row>
        <row r="128">
          <cell r="B128">
            <v>660.1</v>
          </cell>
        </row>
        <row r="129">
          <cell r="B129">
            <v>660.2</v>
          </cell>
        </row>
        <row r="130">
          <cell r="B130">
            <v>660.3</v>
          </cell>
        </row>
        <row r="131">
          <cell r="B131">
            <v>661</v>
          </cell>
        </row>
        <row r="132">
          <cell r="B132">
            <v>662.1</v>
          </cell>
        </row>
        <row r="133">
          <cell r="B133">
            <v>662.2</v>
          </cell>
        </row>
        <row r="134">
          <cell r="B134">
            <v>670.1</v>
          </cell>
        </row>
        <row r="135">
          <cell r="B135">
            <v>670.2</v>
          </cell>
        </row>
        <row r="136">
          <cell r="B136">
            <v>671</v>
          </cell>
        </row>
        <row r="137">
          <cell r="B137">
            <v>672</v>
          </cell>
        </row>
        <row r="138">
          <cell r="B138">
            <v>673</v>
          </cell>
        </row>
        <row r="139">
          <cell r="B139" t="str">
            <v>674.P</v>
          </cell>
        </row>
        <row r="140">
          <cell r="B140" t="str">
            <v>674.P</v>
          </cell>
        </row>
        <row r="141">
          <cell r="B141" t="str">
            <v>674.P</v>
          </cell>
        </row>
        <row r="142">
          <cell r="B142" t="str">
            <v xml:space="preserve">675.P </v>
          </cell>
        </row>
        <row r="143">
          <cell r="B143">
            <v>680.1</v>
          </cell>
        </row>
        <row r="144">
          <cell r="B144">
            <v>680.2</v>
          </cell>
        </row>
        <row r="145">
          <cell r="B145">
            <v>680.3</v>
          </cell>
        </row>
        <row r="146">
          <cell r="B146">
            <v>681.1</v>
          </cell>
        </row>
        <row r="147">
          <cell r="B147">
            <v>682</v>
          </cell>
        </row>
        <row r="148">
          <cell r="B148" t="str">
            <v>683,P</v>
          </cell>
        </row>
        <row r="149">
          <cell r="B149">
            <v>700.1</v>
          </cell>
        </row>
        <row r="150">
          <cell r="B150">
            <v>700.2</v>
          </cell>
        </row>
        <row r="151">
          <cell r="B151">
            <v>701</v>
          </cell>
        </row>
        <row r="152">
          <cell r="B152">
            <v>710.1</v>
          </cell>
        </row>
        <row r="153">
          <cell r="B153">
            <v>710.2</v>
          </cell>
        </row>
        <row r="154">
          <cell r="B154">
            <v>710.3</v>
          </cell>
        </row>
        <row r="155">
          <cell r="B155">
            <v>710.4</v>
          </cell>
        </row>
        <row r="156">
          <cell r="B156">
            <v>710.5</v>
          </cell>
        </row>
        <row r="157">
          <cell r="B157" t="str">
            <v>710.6P</v>
          </cell>
        </row>
        <row r="158">
          <cell r="B158">
            <v>720</v>
          </cell>
        </row>
        <row r="159">
          <cell r="B159">
            <v>730.1</v>
          </cell>
        </row>
        <row r="160">
          <cell r="B160">
            <v>730.2</v>
          </cell>
        </row>
        <row r="161">
          <cell r="B161">
            <v>730.3</v>
          </cell>
        </row>
        <row r="162">
          <cell r="B162" t="str">
            <v>731,P</v>
          </cell>
        </row>
        <row r="163">
          <cell r="B163">
            <v>740</v>
          </cell>
        </row>
        <row r="164">
          <cell r="B164">
            <v>741</v>
          </cell>
        </row>
        <row r="165">
          <cell r="B165" t="str">
            <v>750.P</v>
          </cell>
        </row>
        <row r="166">
          <cell r="B166">
            <v>800.1</v>
          </cell>
        </row>
        <row r="167">
          <cell r="B167">
            <v>800.2</v>
          </cell>
        </row>
        <row r="168">
          <cell r="B168">
            <v>800.3</v>
          </cell>
        </row>
        <row r="169">
          <cell r="B169">
            <v>800.4</v>
          </cell>
        </row>
        <row r="170">
          <cell r="B170">
            <v>810.1</v>
          </cell>
        </row>
        <row r="171">
          <cell r="B171">
            <v>810.2</v>
          </cell>
        </row>
        <row r="172">
          <cell r="B172">
            <v>820.1</v>
          </cell>
        </row>
        <row r="173">
          <cell r="B173">
            <v>820.2</v>
          </cell>
        </row>
        <row r="174">
          <cell r="B174">
            <v>900.1</v>
          </cell>
        </row>
        <row r="175">
          <cell r="B175">
            <v>900.2</v>
          </cell>
        </row>
        <row r="176">
          <cell r="B176">
            <v>900.3</v>
          </cell>
        </row>
      </sheetData>
      <sheetData sheetId="2" refreshError="1">
        <row r="12">
          <cell r="C12" t="str">
            <v>Andamio tubular</v>
          </cell>
        </row>
        <row r="13">
          <cell r="C13" t="str">
            <v>Buldozer Tipo D-4 o equivalente</v>
          </cell>
        </row>
        <row r="14">
          <cell r="C14" t="str">
            <v>Buldozer Tipo D-6 o equivalente</v>
          </cell>
        </row>
        <row r="15">
          <cell r="C15" t="str">
            <v>Buldozer Tipo D-7 o equivalente</v>
          </cell>
        </row>
        <row r="16">
          <cell r="C16" t="str">
            <v>Camabaja</v>
          </cell>
        </row>
        <row r="17">
          <cell r="C17" t="str">
            <v>Camioneta tipo 300</v>
          </cell>
        </row>
        <row r="18">
          <cell r="C18" t="str">
            <v>Campero</v>
          </cell>
        </row>
        <row r="19">
          <cell r="C19" t="str">
            <v>Cargador tipo CAT 910 o equivalente</v>
          </cell>
        </row>
        <row r="20">
          <cell r="C20" t="str">
            <v>Cargador tipo CAT 920 o equivalente</v>
          </cell>
        </row>
        <row r="21">
          <cell r="C21" t="str">
            <v>Cargador tipo CAT 930 o equivalente</v>
          </cell>
        </row>
        <row r="22">
          <cell r="C22" t="str">
            <v>Cargador tipo CAT 950 o equivalente</v>
          </cell>
        </row>
        <row r="23">
          <cell r="C23" t="str">
            <v>Carrotanque de agua (1000 galones)</v>
          </cell>
        </row>
        <row r="24">
          <cell r="C24" t="str">
            <v>Compactador vibratorio autopropulsado Tipo Dyn-CA-15</v>
          </cell>
        </row>
        <row r="25">
          <cell r="C25" t="str">
            <v>Cilindro compactador tipo triciclo</v>
          </cell>
        </row>
        <row r="26">
          <cell r="C26" t="str">
            <v>Compactador manual vibratorio (rana)</v>
          </cell>
        </row>
        <row r="27">
          <cell r="C27" t="str">
            <v>Compresor (125 pies3) con martillos</v>
          </cell>
        </row>
        <row r="28">
          <cell r="C28" t="str">
            <v>Camión doble troque</v>
          </cell>
        </row>
        <row r="29">
          <cell r="C29" t="str">
            <v>Equipo de sand blasting (chorro de arena)</v>
          </cell>
        </row>
        <row r="30">
          <cell r="C30" t="str">
            <v>Equipo de oxycorte (acetileno)</v>
          </cell>
        </row>
        <row r="31">
          <cell r="C31" t="str">
            <v>Equipo de perforación</v>
          </cell>
        </row>
        <row r="32">
          <cell r="C32" t="str">
            <v>Equipo de topografía (tránsito y nivel)</v>
          </cell>
        </row>
        <row r="33">
          <cell r="C33" t="str">
            <v>Equipo para pintura</v>
          </cell>
        </row>
        <row r="34">
          <cell r="C34" t="str">
            <v>Escoba mecánica (Barredora)</v>
          </cell>
        </row>
        <row r="35">
          <cell r="C35" t="str">
            <v>Esparcidor de gravilla</v>
          </cell>
        </row>
        <row r="36">
          <cell r="C36" t="str">
            <v>Fresadora para pavimento</v>
          </cell>
        </row>
        <row r="37">
          <cell r="C37" t="str">
            <v>Guadaña mecánica</v>
          </cell>
        </row>
        <row r="38">
          <cell r="C38" t="str">
            <v>Irrigador de asfalto (1000 galones)</v>
          </cell>
        </row>
        <row r="39">
          <cell r="C39" t="str">
            <v>Mezcladora de concreto (1 bulto)</v>
          </cell>
        </row>
        <row r="40">
          <cell r="C40" t="str">
            <v>Motobomba de 3"</v>
          </cell>
        </row>
        <row r="41">
          <cell r="C41" t="str">
            <v>Motobomba de 4"</v>
          </cell>
        </row>
        <row r="42">
          <cell r="C42" t="str">
            <v>Motoniveladora Tipo CAT 120 o equivalente</v>
          </cell>
        </row>
        <row r="43">
          <cell r="C43" t="str">
            <v>Retroexcavadora sobre llanta Tipo JD 410 o equivalente</v>
          </cell>
        </row>
        <row r="44">
          <cell r="C44" t="str">
            <v>Retroexcavadora sobre oruga Tipo JD 690 o equivalente</v>
          </cell>
        </row>
        <row r="45">
          <cell r="C45" t="str">
            <v>Terminadora de asfalto (Finisher)</v>
          </cell>
        </row>
        <row r="46">
          <cell r="C46" t="str">
            <v>Trituradora</v>
          </cell>
        </row>
        <row r="47">
          <cell r="C47" t="str">
            <v>Vehículo delineador</v>
          </cell>
        </row>
        <row r="48">
          <cell r="C48" t="str">
            <v>Vibrador de concreto</v>
          </cell>
        </row>
        <row r="49">
          <cell r="C49" t="str">
            <v>Volqueta de 6 m3</v>
          </cell>
        </row>
        <row r="50">
          <cell r="C50" t="str">
            <v>Motosierra</v>
          </cell>
        </row>
        <row r="51">
          <cell r="C51" t="str">
            <v>Compactador neumático</v>
          </cell>
        </row>
        <row r="52">
          <cell r="C52" t="str">
            <v>Pavimentadora deslizante (para conctreto hidraúlico))</v>
          </cell>
        </row>
        <row r="53">
          <cell r="C53" t="str">
            <v>Cortadora (para pavimento)</v>
          </cell>
        </row>
        <row r="54">
          <cell r="C54" t="str">
            <v>Herramienta menor ( 5% de mano de obra )</v>
          </cell>
        </row>
        <row r="55">
          <cell r="C55" t="str">
            <v>Herramienta menor ( 10% de mano de obra )</v>
          </cell>
        </row>
        <row r="56">
          <cell r="C56" t="str">
            <v>Herramienta menor ( 15% de mano de obra )</v>
          </cell>
        </row>
        <row r="59">
          <cell r="C59" t="str">
            <v>Asfalto natural (asfaltita)</v>
          </cell>
        </row>
        <row r="60">
          <cell r="C60" t="str">
            <v>Asfalto líquido (Ligante)</v>
          </cell>
        </row>
        <row r="61">
          <cell r="C61" t="str">
            <v>Mezcla densa en caliente MDC3 (mezcla en planta)</v>
          </cell>
        </row>
        <row r="62">
          <cell r="C62" t="str">
            <v>Mezcla densa en caliente MDC2 (mezcla en planta)</v>
          </cell>
        </row>
        <row r="63">
          <cell r="C63" t="str">
            <v>Mezcla densa en caliente MDC1 (mezcla en planta)</v>
          </cell>
        </row>
        <row r="64">
          <cell r="C64" t="str">
            <v>Cemento asfáltico (ligante)</v>
          </cell>
        </row>
        <row r="65">
          <cell r="C65" t="str">
            <v>Emulsión asfáltica de rotura lenta</v>
          </cell>
        </row>
        <row r="66">
          <cell r="C66" t="str">
            <v>Emulsión asfáltica de rotura rápida</v>
          </cell>
        </row>
        <row r="67">
          <cell r="C67" t="str">
            <v>Mezcla con emulsión (mezcla en planta)</v>
          </cell>
        </row>
        <row r="68">
          <cell r="C68" t="str">
            <v>Agregado pétreo para mezclas asfálticas</v>
          </cell>
        </row>
        <row r="69">
          <cell r="C69" t="str">
            <v>Agregado pétreo para concreto hidráulico</v>
          </cell>
        </row>
        <row r="70">
          <cell r="C70" t="str">
            <v>Arena lavada</v>
          </cell>
        </row>
        <row r="71">
          <cell r="C71" t="str">
            <v>Arena semilavada</v>
          </cell>
        </row>
        <row r="72">
          <cell r="C72" t="str">
            <v>Material triturado para filtros</v>
          </cell>
        </row>
        <row r="73">
          <cell r="C73" t="str">
            <v>Material de afirmado</v>
          </cell>
        </row>
        <row r="74">
          <cell r="C74" t="str">
            <v xml:space="preserve">Material seleccionado para relleno </v>
          </cell>
        </row>
        <row r="75">
          <cell r="C75" t="str">
            <v>Base granular</v>
          </cell>
        </row>
        <row r="76">
          <cell r="C76" t="str">
            <v>Subbase granular</v>
          </cell>
        </row>
        <row r="77">
          <cell r="C77" t="str">
            <v>Acero de refuerzo A-37</v>
          </cell>
        </row>
        <row r="78">
          <cell r="C78" t="str">
            <v>Acero de refuerzo PDR-60</v>
          </cell>
        </row>
        <row r="79">
          <cell r="C79" t="str">
            <v>Alambre negro para amarre</v>
          </cell>
        </row>
        <row r="80">
          <cell r="C80" t="str">
            <v>Alambre galvanizado</v>
          </cell>
        </row>
        <row r="81">
          <cell r="C81" t="str">
            <v>Cemento gris</v>
          </cell>
        </row>
        <row r="82">
          <cell r="C82" t="str">
            <v>Formaleta</v>
          </cell>
        </row>
        <row r="83">
          <cell r="C83" t="str">
            <v>Malla para gaviones (2 M3)</v>
          </cell>
        </row>
        <row r="84">
          <cell r="C84" t="str">
            <v>Piedra para gaviones</v>
          </cell>
        </row>
        <row r="85">
          <cell r="C85" t="str">
            <v>Piedra para mampostería</v>
          </cell>
        </row>
        <row r="86">
          <cell r="C86" t="str">
            <v>Tubería  de concreto simple, diametro 60 cms</v>
          </cell>
        </row>
        <row r="87">
          <cell r="C87" t="str">
            <v>Tubería concreto reforzado diametro 90 cm</v>
          </cell>
        </row>
        <row r="88">
          <cell r="C88" t="str">
            <v>Aditivo acelerante</v>
          </cell>
        </row>
        <row r="89">
          <cell r="C89" t="str">
            <v>Agua</v>
          </cell>
        </row>
        <row r="90">
          <cell r="C90" t="str">
            <v>Tubería PVC diametro 2 pulgadas</v>
          </cell>
        </row>
        <row r="91">
          <cell r="C91" t="str">
            <v>Tubería PVC perforada diametro 2.5 pulgadas</v>
          </cell>
        </row>
        <row r="92">
          <cell r="C92" t="str">
            <v>Tubería perforada PVC diametro 3 pulgadas</v>
          </cell>
        </row>
        <row r="93">
          <cell r="C93" t="str">
            <v>Tubería PVC diametro 4 pulgadas</v>
          </cell>
        </row>
        <row r="94">
          <cell r="C94" t="str">
            <v>Tubería perforada PVC diametro 4 pulgadas</v>
          </cell>
        </row>
        <row r="95">
          <cell r="C95" t="str">
            <v>Cimbra</v>
          </cell>
        </row>
        <row r="96">
          <cell r="C96" t="str">
            <v>Geotextil tipo tejido</v>
          </cell>
        </row>
        <row r="97">
          <cell r="C97" t="str">
            <v>Geotextil tipo no tejido</v>
          </cell>
        </row>
        <row r="98">
          <cell r="C98" t="str">
            <v>Captafaro</v>
          </cell>
        </row>
        <row r="99">
          <cell r="C99" t="str">
            <v>Defensa metálica y accsesorios</v>
          </cell>
        </row>
        <row r="100">
          <cell r="C100" t="str">
            <v>Indicador de alineamiento</v>
          </cell>
        </row>
        <row r="101">
          <cell r="C101" t="str">
            <v>Lámina metálica para señales</v>
          </cell>
        </row>
        <row r="102">
          <cell r="C102" t="str">
            <v>Mojón o poste de referencia</v>
          </cell>
        </row>
        <row r="103">
          <cell r="C103" t="str">
            <v>Pegante epóxico</v>
          </cell>
        </row>
        <row r="104">
          <cell r="C104" t="str">
            <v>Poste para señales</v>
          </cell>
        </row>
        <row r="106">
          <cell r="C106" t="str">
            <v>MATERIALES</v>
          </cell>
        </row>
        <row r="107">
          <cell r="C107" t="str">
            <v>Poste para defensa metálica</v>
          </cell>
        </row>
        <row r="108">
          <cell r="C108" t="str">
            <v>Señal temporal</v>
          </cell>
        </row>
        <row r="109">
          <cell r="C109" t="str">
            <v>Tacha reflectiva</v>
          </cell>
        </row>
        <row r="110">
          <cell r="C110" t="str">
            <v>Terminal y accesorios para defensa metálica</v>
          </cell>
        </row>
        <row r="111">
          <cell r="C111" t="str">
            <v>Esferas reflectivas</v>
          </cell>
        </row>
        <row r="112">
          <cell r="C112" t="str">
            <v>Pintura de tráfico</v>
          </cell>
        </row>
        <row r="113">
          <cell r="C113" t="str">
            <v>Pintura de aluminio</v>
          </cell>
        </row>
        <row r="114">
          <cell r="C114" t="str">
            <v>Pintura anticorrosiva</v>
          </cell>
        </row>
        <row r="115">
          <cell r="C115" t="str">
            <v>Arbol (hasta 30 cm)</v>
          </cell>
        </row>
        <row r="116">
          <cell r="C116" t="str">
            <v>Cespedones</v>
          </cell>
        </row>
        <row r="117">
          <cell r="C117" t="str">
            <v>Semillas para empradizar</v>
          </cell>
        </row>
        <row r="118">
          <cell r="C118" t="str">
            <v>Tierra abonada</v>
          </cell>
        </row>
        <row r="119">
          <cell r="C119" t="str">
            <v>Explosivos 75%</v>
          </cell>
        </row>
        <row r="120">
          <cell r="C120" t="str">
            <v>Fulminantes</v>
          </cell>
        </row>
        <row r="121">
          <cell r="C121" t="str">
            <v>Mecha lenta</v>
          </cell>
        </row>
        <row r="122">
          <cell r="C122" t="str">
            <v>Cordón detonante</v>
          </cell>
        </row>
        <row r="123">
          <cell r="C123" t="str">
            <v>Cepillo</v>
          </cell>
        </row>
        <row r="124">
          <cell r="C124" t="str">
            <v>Jabón detergente</v>
          </cell>
        </row>
        <row r="125">
          <cell r="C125" t="str">
            <v>Enzimas orgánicas</v>
          </cell>
        </row>
        <row r="126">
          <cell r="C126" t="str">
            <v>Concreto hidraúlico para pavimento MR-40</v>
          </cell>
        </row>
        <row r="127">
          <cell r="C127" t="str">
            <v>Formaleta Metálica</v>
          </cell>
        </row>
        <row r="131">
          <cell r="C131" t="str">
            <v>Maestro</v>
          </cell>
          <cell r="D131" t="str">
            <v>DÍA</v>
          </cell>
          <cell r="E131">
            <v>28000</v>
          </cell>
        </row>
        <row r="132">
          <cell r="C132" t="str">
            <v>Mampostero</v>
          </cell>
          <cell r="D132" t="str">
            <v>DÍA</v>
          </cell>
          <cell r="E132">
            <v>25000</v>
          </cell>
        </row>
        <row r="133">
          <cell r="C133" t="str">
            <v>Obrero</v>
          </cell>
          <cell r="D133" t="str">
            <v>DÍA</v>
          </cell>
          <cell r="E133">
            <v>11000</v>
          </cell>
        </row>
        <row r="134">
          <cell r="C134" t="str">
            <v>Oficial</v>
          </cell>
          <cell r="D134" t="str">
            <v>DÍA</v>
          </cell>
          <cell r="E134">
            <v>19000</v>
          </cell>
        </row>
        <row r="135">
          <cell r="C135" t="str">
            <v>Pintor</v>
          </cell>
          <cell r="D135" t="str">
            <v>DÍA</v>
          </cell>
          <cell r="E135">
            <v>21000</v>
          </cell>
        </row>
        <row r="136">
          <cell r="C136" t="str">
            <v>Ayudante</v>
          </cell>
          <cell r="D136" t="str">
            <v>DÍA</v>
          </cell>
          <cell r="E136">
            <v>11000</v>
          </cell>
        </row>
        <row r="137">
          <cell r="C137" t="str">
            <v>Inspector</v>
          </cell>
          <cell r="D137" t="str">
            <v>DÍA</v>
          </cell>
          <cell r="E137">
            <v>35000</v>
          </cell>
        </row>
        <row r="138">
          <cell r="C138" t="str">
            <v>Ingeniero</v>
          </cell>
          <cell r="D138" t="str">
            <v>MES</v>
          </cell>
          <cell r="E138">
            <v>3300000</v>
          </cell>
        </row>
        <row r="139">
          <cell r="C139" t="str">
            <v>Topógrafo</v>
          </cell>
          <cell r="D139" t="str">
            <v>DÍA</v>
          </cell>
          <cell r="E139">
            <v>45000</v>
          </cell>
        </row>
        <row r="140">
          <cell r="C140" t="str">
            <v>Cadenero</v>
          </cell>
          <cell r="D140" t="str">
            <v>DÍA</v>
          </cell>
          <cell r="E140">
            <v>40000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ITEMS"/>
      <sheetName val="precios-básicos2002"/>
      <sheetName val="UNITARIO"/>
      <sheetName val="Hoja3"/>
      <sheetName val="RESUMEN"/>
      <sheetName val="lecho rio"/>
      <sheetName val="ESTADO RED"/>
    </sheetNames>
    <sheetDataSet>
      <sheetData sheetId="0" refreshError="1">
        <row r="16">
          <cell r="B16">
            <v>0.18</v>
          </cell>
        </row>
      </sheetData>
      <sheetData sheetId="1" refreshError="1"/>
      <sheetData sheetId="2" refreshError="1">
        <row r="12">
          <cell r="C12" t="str">
            <v>Andamio tubular</v>
          </cell>
        </row>
        <row r="13">
          <cell r="C13" t="str">
            <v>Buldozer Tipo D-4 o equivalente</v>
          </cell>
        </row>
        <row r="14">
          <cell r="C14" t="str">
            <v>Buldozer Tipo D-6 o equivalente</v>
          </cell>
        </row>
        <row r="15">
          <cell r="C15" t="str">
            <v>Buldozer Tipo D-7 o equivalente</v>
          </cell>
        </row>
        <row r="16">
          <cell r="C16" t="str">
            <v>Camabaja</v>
          </cell>
        </row>
        <row r="17">
          <cell r="C17" t="str">
            <v>Camioneta tipo 300</v>
          </cell>
        </row>
        <row r="18">
          <cell r="C18" t="str">
            <v>Campero</v>
          </cell>
        </row>
        <row r="19">
          <cell r="C19" t="str">
            <v>Cargador tipo CAT 910 o equivalente</v>
          </cell>
        </row>
        <row r="20">
          <cell r="C20" t="str">
            <v>Cargador tipo CAT 920 o equivalente</v>
          </cell>
        </row>
        <row r="21">
          <cell r="C21" t="str">
            <v>Cargador tipo CAT 930 o equivalente</v>
          </cell>
        </row>
        <row r="22">
          <cell r="C22" t="str">
            <v>Cargador tipo CAT 950 o equivalente</v>
          </cell>
        </row>
        <row r="23">
          <cell r="C23" t="str">
            <v>Carrotanque de agua (1000 galones)</v>
          </cell>
        </row>
        <row r="24">
          <cell r="C24" t="str">
            <v>Compactador vibratorio autopropulsado Tipo Dyn-CA-15</v>
          </cell>
        </row>
        <row r="25">
          <cell r="C25" t="str">
            <v>Cilindro compactador tipo triciclo</v>
          </cell>
        </row>
        <row r="26">
          <cell r="C26" t="str">
            <v>Compactador manual vibratorio (rana)</v>
          </cell>
        </row>
        <row r="27">
          <cell r="C27" t="str">
            <v>Compresor (125 pies3) con martillos</v>
          </cell>
        </row>
        <row r="28">
          <cell r="C28" t="str">
            <v>Camión doble troque</v>
          </cell>
        </row>
        <row r="29">
          <cell r="C29" t="str">
            <v>Equipo de sand blasting (chorro de arena)</v>
          </cell>
        </row>
        <row r="30">
          <cell r="C30" t="str">
            <v>Equipo de oxycorte (acetileno)</v>
          </cell>
        </row>
        <row r="31">
          <cell r="C31" t="str">
            <v>Equipo de perforación</v>
          </cell>
        </row>
        <row r="32">
          <cell r="C32" t="str">
            <v>Equipo de topografía (tránsito y nivel)</v>
          </cell>
        </row>
        <row r="33">
          <cell r="C33" t="str">
            <v>Equipo para pintura</v>
          </cell>
        </row>
        <row r="34">
          <cell r="C34" t="str">
            <v>Escoba mecánica (Barredora)</v>
          </cell>
        </row>
        <row r="35">
          <cell r="C35" t="str">
            <v>Esparcidor de gravilla</v>
          </cell>
        </row>
        <row r="36">
          <cell r="C36" t="str">
            <v>Fresadora para pavimento</v>
          </cell>
        </row>
        <row r="37">
          <cell r="C37" t="str">
            <v>Guadaña mecánica</v>
          </cell>
        </row>
        <row r="38">
          <cell r="C38" t="str">
            <v>Irrigador de asfalto (1000 galones)</v>
          </cell>
        </row>
        <row r="39">
          <cell r="C39" t="str">
            <v>Mezcladora de concreto (1 bulto)</v>
          </cell>
        </row>
        <row r="40">
          <cell r="C40" t="str">
            <v>Motobomba de 3"</v>
          </cell>
        </row>
        <row r="41">
          <cell r="C41" t="str">
            <v>Motobomba de 4"</v>
          </cell>
        </row>
        <row r="42">
          <cell r="C42" t="str">
            <v>Motoniveladora Tipo CAT 120 o equivalente</v>
          </cell>
        </row>
        <row r="43">
          <cell r="C43" t="str">
            <v>Retroexcavadora sobre llanta Tipo JD 410 o equivalente</v>
          </cell>
        </row>
        <row r="44">
          <cell r="C44" t="str">
            <v>Retroexcavadora sobre oruga Tipo JD 690 o equivalente</v>
          </cell>
        </row>
        <row r="45">
          <cell r="C45" t="str">
            <v>Terminadora de asfalto (Finisher)</v>
          </cell>
        </row>
        <row r="46">
          <cell r="C46" t="str">
            <v>Trituradora</v>
          </cell>
        </row>
        <row r="47">
          <cell r="C47" t="str">
            <v>Vehículo delineador</v>
          </cell>
        </row>
        <row r="48">
          <cell r="C48" t="str">
            <v>Vibrador de concreto</v>
          </cell>
        </row>
        <row r="49">
          <cell r="C49" t="str">
            <v>Volqueta de 6 m3</v>
          </cell>
        </row>
        <row r="50">
          <cell r="C50" t="str">
            <v>Motosierra</v>
          </cell>
        </row>
        <row r="51">
          <cell r="C51" t="str">
            <v>Compactador neumático</v>
          </cell>
        </row>
        <row r="52">
          <cell r="C52" t="str">
            <v>Pavimentadora deslizante (para conctreto hidraúlico))</v>
          </cell>
        </row>
        <row r="53">
          <cell r="C53" t="str">
            <v>Cortadora (para pavimento)</v>
          </cell>
        </row>
        <row r="54">
          <cell r="C54" t="str">
            <v>Herramienta menor ( 5% de mano de obra )</v>
          </cell>
        </row>
        <row r="55">
          <cell r="C55" t="str">
            <v>Herramienta menor ( 10% de mano de obra )</v>
          </cell>
        </row>
        <row r="56">
          <cell r="C56" t="str">
            <v>Herramienta menor ( 15% de mano de obra 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IDENTES DE 1995 - 1996"/>
      <sheetName val="\a  aaInformación GRUPO 4\A MIn"/>
      <sheetName val="Informacion"/>
      <sheetName val="#¡REF"/>
      <sheetName val="INDICMICROEMP"/>
      <sheetName val="ACTA DE MODIFICACION  (2)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CONT_ADI"/>
      <sheetName val="aCCIDENTES%20DE%201995%20-%2019"/>
      <sheetName val="Datos"/>
      <sheetName val="aCCIDENTES DE 1995 - 1996.xls"/>
      <sheetName val="items"/>
      <sheetName val="MATERIALES"/>
      <sheetName val="Datos Básicos"/>
      <sheetName val="SALARIOS"/>
      <sheetName val="SUB APU"/>
      <sheetName val="Informe"/>
      <sheetName val="Seguim-16"/>
      <sheetName val="INV"/>
      <sheetName val="AASHTO"/>
      <sheetName val="PESOS"/>
      <sheetName val="otros"/>
      <sheetName val="PRESUPUESTO"/>
      <sheetName val="Formulario N° 4"/>
      <sheetName val="EQUIPO"/>
    </sheetNames>
    <definedNames>
      <definedName name="abs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IDENTES DE 1995 - 1996"/>
    </sheetNames>
    <definedNames>
      <definedName name="absc"/>
    </defined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 G2. Sur - LOS PARRAS  3472"/>
      <sheetName val="SABANETA 3335"/>
      <sheetName val="AJIZAL 3335"/>
      <sheetName val="BASE"/>
      <sheetName val="4__G2__Sur_-_LOS_PARRAS__3472"/>
      <sheetName val="SABANETA_3335"/>
      <sheetName val="AJIZAL_3335"/>
      <sheetName val="AC2-AG96"/>
      <sheetName val="LISTA CÓDIGOS"/>
      <sheetName val="BASE APU"/>
      <sheetName val="MANO DE OBRA"/>
      <sheetName val="INSUMOS"/>
      <sheetName val="EQUIPOS"/>
      <sheetName val="MATERIALES"/>
      <sheetName val="ESTRUCTURAS"/>
      <sheetName val="TRANSPORTE"/>
    </sheetNames>
    <sheetDataSet>
      <sheetData sheetId="0"/>
      <sheetData sheetId="1" refreshError="1">
        <row r="7">
          <cell r="C7" t="str">
            <v>301, 301.A1</v>
          </cell>
          <cell r="D7">
            <v>1</v>
          </cell>
          <cell r="E7" t="str">
            <v>Corte, retiro y botada de pavimento:</v>
          </cell>
        </row>
        <row r="8">
          <cell r="C8">
            <v>0</v>
          </cell>
        </row>
        <row r="9">
          <cell r="B9">
            <v>4030101</v>
          </cell>
          <cell r="D9" t="str">
            <v>1.1</v>
          </cell>
          <cell r="E9" t="str">
            <v>Asfaltico (flexible)</v>
          </cell>
          <cell r="F9" t="str">
            <v>m3</v>
          </cell>
          <cell r="G9">
            <v>381</v>
          </cell>
          <cell r="I9">
            <v>43791</v>
          </cell>
          <cell r="J9">
            <v>58395.298499999997</v>
          </cell>
          <cell r="K9">
            <v>16684371</v>
          </cell>
        </row>
        <row r="10">
          <cell r="G10">
            <v>0</v>
          </cell>
        </row>
        <row r="11">
          <cell r="B11">
            <v>4030103</v>
          </cell>
          <cell r="D11" t="str">
            <v>1.2</v>
          </cell>
          <cell r="E11" t="str">
            <v>Concreto (rigido), incluye rieles o piedra pegada</v>
          </cell>
          <cell r="F11" t="str">
            <v>m3</v>
          </cell>
          <cell r="G11">
            <v>10</v>
          </cell>
          <cell r="I11">
            <v>56124</v>
          </cell>
          <cell r="J11">
            <v>74841.353999999992</v>
          </cell>
          <cell r="K11">
            <v>561240</v>
          </cell>
        </row>
        <row r="12">
          <cell r="G12">
            <v>0</v>
          </cell>
        </row>
        <row r="13">
          <cell r="B13">
            <v>4040345</v>
          </cell>
          <cell r="C13" t="str">
            <v>309, 309.A1</v>
          </cell>
          <cell r="D13">
            <v>2</v>
          </cell>
          <cell r="E13" t="str">
            <v>Retiro, almacenamiento y colocación de adoquines de concreto (no incluye suministro)</v>
          </cell>
          <cell r="F13" t="str">
            <v>m2</v>
          </cell>
          <cell r="G13">
            <v>42</v>
          </cell>
          <cell r="I13">
            <v>13527</v>
          </cell>
          <cell r="J13">
            <v>18038.254499999999</v>
          </cell>
          <cell r="K13">
            <v>568134</v>
          </cell>
        </row>
        <row r="14">
          <cell r="B14">
            <v>4040215</v>
          </cell>
          <cell r="C14" t="str">
            <v>105, 105.A2</v>
          </cell>
          <cell r="D14">
            <v>3</v>
          </cell>
          <cell r="E14" t="str">
            <v>Retiro, almacenamiento y colocación de cordones de concreto (no incluye suministro)</v>
          </cell>
          <cell r="F14" t="str">
            <v>m</v>
          </cell>
          <cell r="G14">
            <v>25</v>
          </cell>
          <cell r="I14">
            <v>13280</v>
          </cell>
          <cell r="J14">
            <v>17708.879999999997</v>
          </cell>
          <cell r="K14">
            <v>332000</v>
          </cell>
        </row>
        <row r="15">
          <cell r="G15">
            <v>0</v>
          </cell>
        </row>
        <row r="16">
          <cell r="C16" t="str">
            <v>100, 105</v>
          </cell>
          <cell r="D16">
            <v>4</v>
          </cell>
          <cell r="E16" t="str">
            <v>Demolición, cargue, retiro y botada de:</v>
          </cell>
          <cell r="F16">
            <v>0</v>
          </cell>
          <cell r="G16">
            <v>0</v>
          </cell>
        </row>
        <row r="17">
          <cell r="G17">
            <v>0</v>
          </cell>
        </row>
        <row r="18">
          <cell r="B18">
            <v>4015201</v>
          </cell>
          <cell r="C18" t="str">
            <v xml:space="preserve"> 105.2, 105.2.A1</v>
          </cell>
          <cell r="D18">
            <v>4.0999999999999996</v>
          </cell>
          <cell r="E18" t="str">
            <v>Andenes con y sin escalas, en cualquier material (simples o reforzado)</v>
          </cell>
          <cell r="F18" t="str">
            <v xml:space="preserve"> m3</v>
          </cell>
          <cell r="G18">
            <v>8</v>
          </cell>
          <cell r="I18">
            <v>44732</v>
          </cell>
          <cell r="J18">
            <v>59650.121999999996</v>
          </cell>
          <cell r="K18">
            <v>357856</v>
          </cell>
        </row>
        <row r="19">
          <cell r="G19">
            <v>0</v>
          </cell>
        </row>
        <row r="20">
          <cell r="B20">
            <v>4015103</v>
          </cell>
          <cell r="C20" t="str">
            <v xml:space="preserve"> 105.1, 105.1.A1</v>
          </cell>
          <cell r="D20">
            <v>4.2</v>
          </cell>
          <cell r="E20" t="str">
            <v>Cordones (retiro si son prefabricados)</v>
          </cell>
          <cell r="F20" t="str">
            <v xml:space="preserve"> m3</v>
          </cell>
          <cell r="G20">
            <v>3</v>
          </cell>
          <cell r="I20">
            <v>49008</v>
          </cell>
          <cell r="J20">
            <v>65352.167999999998</v>
          </cell>
          <cell r="K20">
            <v>147024</v>
          </cell>
        </row>
        <row r="21">
          <cell r="K21">
            <v>0</v>
          </cell>
        </row>
        <row r="22">
          <cell r="B22">
            <v>4015536</v>
          </cell>
          <cell r="C22" t="str">
            <v xml:space="preserve"> 105.2, 105.1.A3</v>
          </cell>
          <cell r="D22">
            <v>4.3</v>
          </cell>
          <cell r="E22" t="str">
            <v>Concreto simple o reforzado</v>
          </cell>
          <cell r="F22" t="str">
            <v xml:space="preserve"> m3</v>
          </cell>
          <cell r="G22">
            <v>3</v>
          </cell>
          <cell r="I22">
            <v>65047</v>
          </cell>
          <cell r="J22">
            <v>86740.174499999994</v>
          </cell>
          <cell r="K22">
            <v>195141</v>
          </cell>
        </row>
        <row r="24">
          <cell r="C24" t="str">
            <v xml:space="preserve"> 103, 104, 107, 107.1, 107.A1, 201, 201.A1</v>
          </cell>
          <cell r="D24">
            <v>5</v>
          </cell>
          <cell r="E24" t="str">
            <v>Excavación, manual o mecánica, en cualquier material y grado de humedad, a las siguientes profundidades:</v>
          </cell>
          <cell r="G24">
            <v>0</v>
          </cell>
        </row>
        <row r="25">
          <cell r="G25">
            <v>0</v>
          </cell>
        </row>
        <row r="26">
          <cell r="B26">
            <v>4021103</v>
          </cell>
          <cell r="D26">
            <v>5.0999999999999996</v>
          </cell>
          <cell r="E26" t="str">
            <v>Entre 0 y 2,0 m de profundidad</v>
          </cell>
          <cell r="F26" t="str">
            <v>m3</v>
          </cell>
          <cell r="G26">
            <v>3585</v>
          </cell>
          <cell r="I26">
            <v>7189</v>
          </cell>
          <cell r="J26">
            <v>9586.5314999999991</v>
          </cell>
          <cell r="K26">
            <v>25772565</v>
          </cell>
        </row>
        <row r="27">
          <cell r="G27">
            <v>0</v>
          </cell>
        </row>
        <row r="28">
          <cell r="B28">
            <v>4021303</v>
          </cell>
          <cell r="C28">
            <v>107.2</v>
          </cell>
          <cell r="D28">
            <v>5.2</v>
          </cell>
          <cell r="E28" t="str">
            <v>En roca, a cualquier profundidad</v>
          </cell>
          <cell r="F28" t="str">
            <v>m3</v>
          </cell>
          <cell r="G28">
            <v>7</v>
          </cell>
          <cell r="I28">
            <v>53529</v>
          </cell>
          <cell r="J28">
            <v>71380.921499999997</v>
          </cell>
          <cell r="K28">
            <v>374703</v>
          </cell>
        </row>
        <row r="29">
          <cell r="G29">
            <v>0</v>
          </cell>
        </row>
        <row r="30">
          <cell r="B30">
            <v>4021503</v>
          </cell>
          <cell r="D30">
            <v>5.3</v>
          </cell>
          <cell r="E30" t="str">
            <v>Para nichos de investigación entre 0 y 2 m (incluye lleno con material de la escavación y botada de escombros)</v>
          </cell>
          <cell r="F30" t="str">
            <v>m3</v>
          </cell>
          <cell r="G30">
            <v>150</v>
          </cell>
          <cell r="I30">
            <v>18551</v>
          </cell>
          <cell r="J30">
            <v>24737.7585</v>
          </cell>
          <cell r="K30">
            <v>2782650</v>
          </cell>
        </row>
        <row r="31">
          <cell r="C31">
            <v>0</v>
          </cell>
          <cell r="G31">
            <v>0</v>
          </cell>
        </row>
        <row r="32">
          <cell r="B32">
            <v>4025001</v>
          </cell>
          <cell r="C32">
            <v>205</v>
          </cell>
          <cell r="D32">
            <v>6</v>
          </cell>
          <cell r="E32" t="str">
            <v>Cargue, retiro y botada de material sobrante y escombros, a cualquier distancia (incluye acarreo en sitio sin acceso vehicular)</v>
          </cell>
          <cell r="F32" t="str">
            <v>m3</v>
          </cell>
          <cell r="G32">
            <v>2257</v>
          </cell>
          <cell r="I32">
            <v>16625</v>
          </cell>
          <cell r="J32">
            <v>22169.4375</v>
          </cell>
          <cell r="K32">
            <v>37522625</v>
          </cell>
        </row>
        <row r="33">
          <cell r="G33">
            <v>0</v>
          </cell>
        </row>
        <row r="34">
          <cell r="C34" t="str">
            <v>204, 204.A1, 206</v>
          </cell>
          <cell r="D34">
            <v>7</v>
          </cell>
          <cell r="E34" t="str">
            <v>Llenos compactados en zanjas y apiques:</v>
          </cell>
          <cell r="G34">
            <v>0</v>
          </cell>
        </row>
        <row r="35">
          <cell r="G35">
            <v>0</v>
          </cell>
        </row>
        <row r="36">
          <cell r="B36">
            <v>4024103</v>
          </cell>
          <cell r="D36">
            <v>7.1</v>
          </cell>
          <cell r="E36" t="str">
            <v>Con material selecto de excavación</v>
          </cell>
          <cell r="F36" t="str">
            <v>m3</v>
          </cell>
          <cell r="G36">
            <v>1330</v>
          </cell>
          <cell r="I36">
            <v>8051</v>
          </cell>
          <cell r="J36">
            <v>10736.0085</v>
          </cell>
          <cell r="K36">
            <v>10707830</v>
          </cell>
        </row>
        <row r="37">
          <cell r="G37">
            <v>0</v>
          </cell>
        </row>
        <row r="38">
          <cell r="B38">
            <v>4024112</v>
          </cell>
          <cell r="D38">
            <v>7.2</v>
          </cell>
          <cell r="E38" t="str">
            <v>Con material de préstamo (arenilla o similar)</v>
          </cell>
          <cell r="F38" t="str">
            <v>m3</v>
          </cell>
          <cell r="G38">
            <v>1015</v>
          </cell>
          <cell r="I38">
            <v>15712</v>
          </cell>
          <cell r="J38">
            <v>20951.951999999997</v>
          </cell>
          <cell r="K38">
            <v>15947680</v>
          </cell>
        </row>
        <row r="39">
          <cell r="G39">
            <v>0</v>
          </cell>
        </row>
        <row r="40">
          <cell r="B40">
            <v>4030301</v>
          </cell>
          <cell r="C40">
            <v>303</v>
          </cell>
          <cell r="D40">
            <v>7.3</v>
          </cell>
          <cell r="E40" t="str">
            <v>Con material granular para base</v>
          </cell>
          <cell r="F40" t="str">
            <v>m3</v>
          </cell>
          <cell r="G40">
            <v>951</v>
          </cell>
          <cell r="I40">
            <v>41911</v>
          </cell>
          <cell r="J40">
            <v>55888.318499999994</v>
          </cell>
          <cell r="K40">
            <v>39857361</v>
          </cell>
        </row>
        <row r="41">
          <cell r="G41">
            <v>0</v>
          </cell>
        </row>
        <row r="42">
          <cell r="B42">
            <v>4040401</v>
          </cell>
          <cell r="C42">
            <v>404</v>
          </cell>
          <cell r="D42">
            <v>8</v>
          </cell>
          <cell r="E42" t="str">
            <v>Suministro, transporte e instalación de entresuelo para apoyo de tubería, en arenilla</v>
          </cell>
          <cell r="F42" t="str">
            <v>m3</v>
          </cell>
          <cell r="G42">
            <v>220</v>
          </cell>
          <cell r="I42">
            <v>37094</v>
          </cell>
          <cell r="J42">
            <v>49464.848999999995</v>
          </cell>
          <cell r="K42">
            <v>8160680</v>
          </cell>
        </row>
        <row r="43">
          <cell r="G43">
            <v>0</v>
          </cell>
        </row>
        <row r="44">
          <cell r="B44">
            <v>4040301</v>
          </cell>
          <cell r="C44" t="str">
            <v>403, 403.A2, 501, 506, 507</v>
          </cell>
          <cell r="D44">
            <v>9</v>
          </cell>
          <cell r="E44" t="str">
            <v>Reconstrucción de andenes en concreto, con y sin escalas</v>
          </cell>
          <cell r="F44" t="str">
            <v>m2</v>
          </cell>
          <cell r="G44">
            <v>70</v>
          </cell>
          <cell r="I44">
            <v>32102</v>
          </cell>
          <cell r="J44">
            <v>42808.017</v>
          </cell>
          <cell r="K44">
            <v>2247140</v>
          </cell>
        </row>
        <row r="45">
          <cell r="G45">
            <v>0</v>
          </cell>
        </row>
        <row r="46">
          <cell r="B46">
            <v>4040220</v>
          </cell>
          <cell r="C46">
            <v>402</v>
          </cell>
          <cell r="D46">
            <v>10</v>
          </cell>
          <cell r="E46" t="str">
            <v>Reconstrucción de cordones simples, de dos o tres caras, prefabricados o vaciados  en el sitio de cualquier dimensión.</v>
          </cell>
          <cell r="F46" t="str">
            <v>m</v>
          </cell>
          <cell r="G46">
            <v>50</v>
          </cell>
          <cell r="I46">
            <v>16358</v>
          </cell>
          <cell r="J46">
            <v>21813.393</v>
          </cell>
          <cell r="K46">
            <v>817900</v>
          </cell>
        </row>
        <row r="48">
          <cell r="B48">
            <v>4040130</v>
          </cell>
          <cell r="C48" t="str">
            <v>401, 401.A1, 501, 506, 507</v>
          </cell>
          <cell r="D48">
            <v>11</v>
          </cell>
          <cell r="E48" t="str">
            <v>Reconstrucción de cunetas o cordón cuneta, cualquier tipo de sección</v>
          </cell>
          <cell r="F48" t="str">
            <v>m</v>
          </cell>
          <cell r="G48">
            <v>5</v>
          </cell>
          <cell r="I48">
            <v>21714</v>
          </cell>
          <cell r="J48">
            <v>28955.618999999999</v>
          </cell>
          <cell r="K48">
            <v>108570</v>
          </cell>
        </row>
        <row r="49">
          <cell r="G49">
            <v>0</v>
          </cell>
        </row>
        <row r="50">
          <cell r="C50" t="str">
            <v>406, 406.A1, 407.A1</v>
          </cell>
          <cell r="D50">
            <v>12</v>
          </cell>
          <cell r="E50" t="str">
            <v>Reconstrucción de engramados</v>
          </cell>
          <cell r="G50">
            <v>0</v>
          </cell>
        </row>
        <row r="51">
          <cell r="G51">
            <v>0</v>
          </cell>
        </row>
        <row r="52">
          <cell r="B52">
            <v>4040601</v>
          </cell>
          <cell r="D52">
            <v>12.1</v>
          </cell>
          <cell r="E52" t="str">
            <v>Con reutilización de grama existente:</v>
          </cell>
          <cell r="F52" t="str">
            <v>m2</v>
          </cell>
          <cell r="G52">
            <v>5</v>
          </cell>
          <cell r="I52">
            <v>3997</v>
          </cell>
          <cell r="J52">
            <v>5329.9994999999999</v>
          </cell>
          <cell r="K52">
            <v>19985</v>
          </cell>
        </row>
        <row r="53">
          <cell r="G53">
            <v>0</v>
          </cell>
        </row>
        <row r="54">
          <cell r="B54">
            <v>4040603</v>
          </cell>
          <cell r="D54">
            <v>12.2</v>
          </cell>
          <cell r="E54" t="str">
            <v>Con suministro, transporte y colocación de grama</v>
          </cell>
          <cell r="F54" t="str">
            <v>m2</v>
          </cell>
          <cell r="G54">
            <v>30</v>
          </cell>
          <cell r="I54">
            <v>6637</v>
          </cell>
          <cell r="J54">
            <v>8850.4394999999986</v>
          </cell>
          <cell r="K54">
            <v>199110</v>
          </cell>
        </row>
        <row r="56">
          <cell r="B56">
            <v>4051101</v>
          </cell>
          <cell r="C56" t="str">
            <v xml:space="preserve"> 306, 306.A1, 307</v>
          </cell>
          <cell r="D56">
            <v>13</v>
          </cell>
          <cell r="E56" t="str">
            <v>Suministro, transporte, colocación  de concreto de 21  Mpa  para el vaciado de fundaciones, apoyo de anclajes y  elementos de confinación de pavimentos.</v>
          </cell>
          <cell r="F56" t="str">
            <v>m3</v>
          </cell>
          <cell r="G56">
            <v>15</v>
          </cell>
          <cell r="I56">
            <v>203228</v>
          </cell>
          <cell r="J56">
            <v>271004.538</v>
          </cell>
          <cell r="K56">
            <v>3048420</v>
          </cell>
        </row>
        <row r="57">
          <cell r="G57">
            <v>0</v>
          </cell>
        </row>
        <row r="58">
          <cell r="C58" t="str">
            <v>305, 306, 306.A1, 307</v>
          </cell>
          <cell r="D58">
            <v>14</v>
          </cell>
          <cell r="E58" t="str">
            <v xml:space="preserve">Suministro, transporte, colocación y compactación de pavimento asfáltico, para: </v>
          </cell>
          <cell r="G58">
            <v>0</v>
          </cell>
        </row>
        <row r="60">
          <cell r="B60">
            <v>4030701</v>
          </cell>
          <cell r="D60">
            <v>14.1</v>
          </cell>
          <cell r="E60" t="str">
            <v>Pavimentación total de la vía</v>
          </cell>
          <cell r="F60" t="str">
            <v>m3</v>
          </cell>
          <cell r="G60">
            <v>5</v>
          </cell>
          <cell r="I60">
            <v>293063</v>
          </cell>
          <cell r="J60">
            <v>390799.51049999997</v>
          </cell>
          <cell r="K60">
            <v>1465315</v>
          </cell>
        </row>
        <row r="61">
          <cell r="G61">
            <v>0</v>
          </cell>
        </row>
        <row r="62">
          <cell r="B62">
            <v>4030705</v>
          </cell>
          <cell r="D62">
            <v>14.2</v>
          </cell>
          <cell r="E62" t="str">
            <v>Para parcheo</v>
          </cell>
          <cell r="F62" t="str">
            <v>m3</v>
          </cell>
          <cell r="G62">
            <v>496</v>
          </cell>
          <cell r="I62">
            <v>368064</v>
          </cell>
          <cell r="J62">
            <v>490813.34399999998</v>
          </cell>
          <cell r="K62">
            <v>182559744</v>
          </cell>
        </row>
        <row r="63">
          <cell r="G63">
            <v>0</v>
          </cell>
        </row>
        <row r="64">
          <cell r="B64" t="str">
            <v xml:space="preserve">TUBERIAS Y ACCESORIOS  PARA REDES DE ACUEDUCTO </v>
          </cell>
        </row>
        <row r="65">
          <cell r="C65" t="str">
            <v>701, 701.1, 701.1.A1, 704</v>
          </cell>
          <cell r="D65">
            <v>15</v>
          </cell>
          <cell r="E65" t="str">
            <v>Suministro, transporte y colocación de tubería de acero para acueducto schedule 40 (incluye protección y tratamiento), en los siguientes diámetros:</v>
          </cell>
          <cell r="G65">
            <v>0</v>
          </cell>
        </row>
        <row r="66">
          <cell r="B66">
            <v>4071008</v>
          </cell>
          <cell r="D66">
            <v>15.1</v>
          </cell>
          <cell r="E66" t="str">
            <v>75 mm (3")</v>
          </cell>
          <cell r="F66" t="str">
            <v>m</v>
          </cell>
          <cell r="G66">
            <v>4</v>
          </cell>
          <cell r="I66">
            <v>62066</v>
          </cell>
          <cell r="J66">
            <v>82765.010999999999</v>
          </cell>
          <cell r="K66">
            <v>248264</v>
          </cell>
        </row>
        <row r="67">
          <cell r="G67">
            <v>0</v>
          </cell>
        </row>
        <row r="68">
          <cell r="B68">
            <v>4071010</v>
          </cell>
          <cell r="D68">
            <v>15.2</v>
          </cell>
          <cell r="E68" t="str">
            <v>100 mm (4")</v>
          </cell>
          <cell r="F68" t="str">
            <v>m</v>
          </cell>
          <cell r="G68">
            <v>40</v>
          </cell>
          <cell r="I68">
            <v>78590</v>
          </cell>
          <cell r="J68">
            <v>104799.765</v>
          </cell>
          <cell r="K68">
            <v>3143600</v>
          </cell>
        </row>
        <row r="69">
          <cell r="G69">
            <v>0</v>
          </cell>
        </row>
        <row r="70">
          <cell r="B70">
            <v>4071014</v>
          </cell>
          <cell r="D70">
            <v>15.3</v>
          </cell>
          <cell r="E70" t="str">
            <v>150 mm (6")</v>
          </cell>
          <cell r="F70" t="str">
            <v>m</v>
          </cell>
          <cell r="G70">
            <v>9</v>
          </cell>
          <cell r="I70">
            <v>121932</v>
          </cell>
          <cell r="J70">
            <v>162596.32199999999</v>
          </cell>
          <cell r="K70">
            <v>1097388</v>
          </cell>
        </row>
        <row r="72">
          <cell r="B72">
            <v>4071018</v>
          </cell>
          <cell r="D72">
            <v>15.4</v>
          </cell>
          <cell r="E72" t="str">
            <v>250 mm (10")</v>
          </cell>
          <cell r="F72" t="str">
            <v>m</v>
          </cell>
          <cell r="G72">
            <v>3</v>
          </cell>
          <cell r="I72">
            <v>280343</v>
          </cell>
          <cell r="J72">
            <v>373837.39049999998</v>
          </cell>
          <cell r="K72">
            <v>841029</v>
          </cell>
        </row>
        <row r="74">
          <cell r="C74" t="str">
            <v>701, 701.3, 701.3.A1, 704</v>
          </cell>
          <cell r="D74">
            <v>16</v>
          </cell>
          <cell r="E74" t="str">
            <v>Transporte y colocación  tubería   PVC-P  RDE 13.5  para acueducto ( Las Empresas suministran la tubería,  los empaques y el lubricante requerido, en los siguientes diámetros:</v>
          </cell>
          <cell r="G74">
            <v>0</v>
          </cell>
        </row>
        <row r="75">
          <cell r="B75">
            <v>4073012</v>
          </cell>
          <cell r="D75">
            <v>16.100000000000001</v>
          </cell>
          <cell r="E75" t="str">
            <v>100 mm (4")</v>
          </cell>
          <cell r="F75" t="str">
            <v>m</v>
          </cell>
          <cell r="G75">
            <v>3200</v>
          </cell>
          <cell r="I75">
            <v>11091</v>
          </cell>
          <cell r="J75">
            <v>14789.848499999998</v>
          </cell>
          <cell r="K75">
            <v>35491200</v>
          </cell>
        </row>
        <row r="76">
          <cell r="G76">
            <v>0</v>
          </cell>
        </row>
        <row r="77">
          <cell r="B77">
            <v>4073014</v>
          </cell>
          <cell r="D77">
            <v>16.2</v>
          </cell>
          <cell r="E77" t="str">
            <v>150 mm (6")</v>
          </cell>
          <cell r="F77" t="str">
            <v>m</v>
          </cell>
          <cell r="G77">
            <v>900</v>
          </cell>
          <cell r="I77">
            <v>12377</v>
          </cell>
          <cell r="J77">
            <v>16504.729499999998</v>
          </cell>
          <cell r="K77">
            <v>11139300</v>
          </cell>
        </row>
        <row r="79">
          <cell r="C79" t="str">
            <v>701, 701.1, 701.1.A1, 704</v>
          </cell>
          <cell r="D79">
            <v>17</v>
          </cell>
          <cell r="E79" t="str">
            <v>Transporte y colocación de tubería de hierro dúctil para acueducto  TK9 unión mécanica  ( Las empresas suministran  la tubería ,los empaques y el lubricante, en los siguientes diámetros:</v>
          </cell>
          <cell r="G79">
            <v>0</v>
          </cell>
        </row>
        <row r="80">
          <cell r="B80">
            <v>4072012</v>
          </cell>
          <cell r="D80">
            <v>17.100000000000001</v>
          </cell>
          <cell r="E80" t="str">
            <v>300 mm (12")</v>
          </cell>
          <cell r="F80" t="str">
            <v>m</v>
          </cell>
          <cell r="G80">
            <v>500</v>
          </cell>
          <cell r="I80">
            <v>22472</v>
          </cell>
          <cell r="J80">
            <v>29966.411999999997</v>
          </cell>
          <cell r="K80">
            <v>11236000</v>
          </cell>
        </row>
        <row r="82">
          <cell r="B82">
            <v>4072014</v>
          </cell>
          <cell r="D82">
            <v>17.2</v>
          </cell>
          <cell r="E82" t="str">
            <v>350 mm (14")</v>
          </cell>
          <cell r="F82" t="str">
            <v>m</v>
          </cell>
          <cell r="G82">
            <v>450</v>
          </cell>
          <cell r="I82">
            <v>27858</v>
          </cell>
          <cell r="J82">
            <v>37148.642999999996</v>
          </cell>
          <cell r="K82">
            <v>12536100</v>
          </cell>
        </row>
        <row r="83">
          <cell r="G83">
            <v>0</v>
          </cell>
        </row>
        <row r="84">
          <cell r="B84">
            <v>4071068</v>
          </cell>
          <cell r="C84" t="str">
            <v>706, 701.N1</v>
          </cell>
          <cell r="D84">
            <v>18</v>
          </cell>
          <cell r="E84" t="str">
            <v>Suministro, transporte y colocación de tubería galvanizada de 37.5 mm (1 1/2") para atraque de tuberias (incluye cortes y soldaduras)</v>
          </cell>
          <cell r="F84" t="str">
            <v>m</v>
          </cell>
          <cell r="G84">
            <v>20</v>
          </cell>
          <cell r="I84">
            <v>12099</v>
          </cell>
          <cell r="J84">
            <v>16134.0165</v>
          </cell>
          <cell r="K84">
            <v>241980</v>
          </cell>
        </row>
        <row r="86">
          <cell r="C86" t="str">
            <v>803, 707, 707.A2</v>
          </cell>
          <cell r="D86">
            <v>19</v>
          </cell>
          <cell r="E86" t="str">
            <v>Suministro, transporte y colocación de tubería PVC-Sanitaria para desagües de cajas de válvulas, incluye suministro, transporte e instalación de rejilla en aluminio en la caja y las perforaciones, emboquilladas y resanes tanto en la caja como en la cámara</v>
          </cell>
        </row>
        <row r="87">
          <cell r="B87">
            <v>4083178</v>
          </cell>
          <cell r="D87">
            <v>19.100000000000001</v>
          </cell>
          <cell r="E87" t="str">
            <v>100 mm (4")</v>
          </cell>
          <cell r="F87" t="str">
            <v>m</v>
          </cell>
          <cell r="G87">
            <v>80</v>
          </cell>
          <cell r="I87">
            <v>24899</v>
          </cell>
          <cell r="J87">
            <v>33202.816500000001</v>
          </cell>
          <cell r="K87">
            <v>1991920</v>
          </cell>
        </row>
        <row r="88">
          <cell r="G88">
            <v>0</v>
          </cell>
        </row>
        <row r="89">
          <cell r="C89">
            <v>601</v>
          </cell>
          <cell r="D89">
            <v>20</v>
          </cell>
          <cell r="E89" t="str">
            <v>Suministro, transporte, figuración y colocación de  acero de refuerzo en los siguientes diámetros :</v>
          </cell>
        </row>
        <row r="90">
          <cell r="B90">
            <v>4060122</v>
          </cell>
          <cell r="D90">
            <v>20.100000000000001</v>
          </cell>
          <cell r="E90" t="str">
            <v>9.52 mm  (3/8")  grado 60</v>
          </cell>
          <cell r="F90" t="str">
            <v>kg</v>
          </cell>
          <cell r="G90">
            <v>75</v>
          </cell>
          <cell r="I90">
            <v>3162</v>
          </cell>
          <cell r="J90">
            <v>4216.527</v>
          </cell>
          <cell r="K90">
            <v>237150</v>
          </cell>
        </row>
        <row r="92">
          <cell r="B92">
            <v>4060120</v>
          </cell>
          <cell r="D92">
            <v>20.2</v>
          </cell>
          <cell r="E92" t="str">
            <v>12.70 mm  (1/2")  grado 60</v>
          </cell>
          <cell r="F92" t="str">
            <v>kg</v>
          </cell>
          <cell r="G92">
            <v>16</v>
          </cell>
          <cell r="I92">
            <v>2244</v>
          </cell>
          <cell r="J92">
            <v>2992.3739999999998</v>
          </cell>
          <cell r="K92">
            <v>35904</v>
          </cell>
        </row>
        <row r="94">
          <cell r="B94">
            <v>4060124</v>
          </cell>
          <cell r="D94">
            <v>20.3</v>
          </cell>
          <cell r="E94" t="str">
            <v>12.70 mm  (5/8")  grado 60</v>
          </cell>
          <cell r="F94" t="str">
            <v>kg</v>
          </cell>
          <cell r="G94">
            <v>20</v>
          </cell>
          <cell r="I94">
            <v>2261</v>
          </cell>
          <cell r="J94">
            <v>3015.0434999999998</v>
          </cell>
          <cell r="K94">
            <v>45220</v>
          </cell>
        </row>
        <row r="95">
          <cell r="E95" t="str">
            <v>ACCESORIOS</v>
          </cell>
        </row>
        <row r="96">
          <cell r="G96">
            <v>0</v>
          </cell>
        </row>
        <row r="97">
          <cell r="C97" t="str">
            <v>705, 706</v>
          </cell>
          <cell r="D97">
            <v>21</v>
          </cell>
          <cell r="E97" t="str">
            <v>Suministro, transporte y colocación de unión de reparación universal, en los siguientes diámetros:</v>
          </cell>
          <cell r="G97">
            <v>0</v>
          </cell>
        </row>
        <row r="98">
          <cell r="B98">
            <v>4079150</v>
          </cell>
          <cell r="D98">
            <v>21.1</v>
          </cell>
          <cell r="E98" t="str">
            <v>De 75 mm (3") - Rango de atención en extemos de 88.1 mm a 102.4</v>
          </cell>
          <cell r="F98" t="str">
            <v>un</v>
          </cell>
          <cell r="G98">
            <v>6</v>
          </cell>
          <cell r="I98">
            <v>79749</v>
          </cell>
          <cell r="J98">
            <v>106345.29149999999</v>
          </cell>
          <cell r="K98">
            <v>478494</v>
          </cell>
        </row>
        <row r="99">
          <cell r="G99">
            <v>0</v>
          </cell>
        </row>
        <row r="100">
          <cell r="B100">
            <v>4079152</v>
          </cell>
          <cell r="D100">
            <v>21.2</v>
          </cell>
          <cell r="E100" t="str">
            <v>De 100 mm (4") - Rango de atención en extremos de 109 mm a 127.8 mm</v>
          </cell>
          <cell r="F100" t="str">
            <v>un</v>
          </cell>
          <cell r="G100">
            <v>58</v>
          </cell>
          <cell r="I100">
            <v>81189</v>
          </cell>
          <cell r="J100">
            <v>108265.5315</v>
          </cell>
          <cell r="K100">
            <v>4708962</v>
          </cell>
        </row>
        <row r="101">
          <cell r="G101">
            <v>0</v>
          </cell>
        </row>
        <row r="102">
          <cell r="B102">
            <v>4079154</v>
          </cell>
          <cell r="D102">
            <v>21.3</v>
          </cell>
          <cell r="E102" t="str">
            <v>De 150 mm (6") - Rango de atención en extremos de 159.2 mm a 181.6 mm</v>
          </cell>
          <cell r="F102" t="str">
            <v>un</v>
          </cell>
          <cell r="G102">
            <v>17</v>
          </cell>
          <cell r="I102">
            <v>131600</v>
          </cell>
          <cell r="J102">
            <v>175488.59999999998</v>
          </cell>
          <cell r="K102">
            <v>2237200</v>
          </cell>
        </row>
        <row r="103">
          <cell r="G103">
            <v>0</v>
          </cell>
        </row>
        <row r="104">
          <cell r="B104">
            <v>4079156</v>
          </cell>
          <cell r="D104">
            <v>21.4</v>
          </cell>
          <cell r="E104" t="str">
            <v>De 200 mm (8") - Rango de atención en extremos de 218.1 mm a 235.0 mm</v>
          </cell>
          <cell r="F104" t="str">
            <v>un</v>
          </cell>
          <cell r="G104">
            <v>1</v>
          </cell>
          <cell r="I104">
            <v>206927</v>
          </cell>
          <cell r="J104">
            <v>275937.1545</v>
          </cell>
          <cell r="K104">
            <v>206927</v>
          </cell>
        </row>
        <row r="105">
          <cell r="G105">
            <v>0</v>
          </cell>
        </row>
        <row r="106">
          <cell r="B106">
            <v>4079158</v>
          </cell>
          <cell r="D106">
            <v>21.5</v>
          </cell>
          <cell r="E106" t="str">
            <v>De 250 mm (10") - Rango de atención en extremos de 272 mm a 289 mm</v>
          </cell>
          <cell r="F106" t="str">
            <v>un</v>
          </cell>
          <cell r="G106">
            <v>2</v>
          </cell>
          <cell r="I106">
            <v>309361</v>
          </cell>
          <cell r="J106">
            <v>412532.89349999995</v>
          </cell>
          <cell r="K106">
            <v>618722</v>
          </cell>
        </row>
        <row r="108">
          <cell r="B108">
            <v>4079160</v>
          </cell>
          <cell r="D108">
            <v>21.6</v>
          </cell>
          <cell r="E108" t="str">
            <v>De 300 mm (12") - Rango de atención en extremos de XXX  mm   a  XXX mm</v>
          </cell>
          <cell r="F108" t="str">
            <v>un</v>
          </cell>
          <cell r="G108">
            <v>5</v>
          </cell>
          <cell r="I108">
            <v>443745</v>
          </cell>
          <cell r="J108">
            <v>591733.9574999999</v>
          </cell>
          <cell r="K108">
            <v>2218725</v>
          </cell>
        </row>
        <row r="110">
          <cell r="D110">
            <v>21.7</v>
          </cell>
          <cell r="E110" t="str">
            <v>De 350 mm (14") - Rango de atención en extremos de XXX mm a  XXX mm</v>
          </cell>
          <cell r="F110" t="str">
            <v>un</v>
          </cell>
          <cell r="G110">
            <v>4</v>
          </cell>
          <cell r="I110">
            <v>580000</v>
          </cell>
          <cell r="J110">
            <v>773430</v>
          </cell>
          <cell r="K110">
            <v>2320000</v>
          </cell>
        </row>
        <row r="112">
          <cell r="C112" t="str">
            <v>701, 701.2, 701.7, 704, 706</v>
          </cell>
          <cell r="D112">
            <v>22</v>
          </cell>
          <cell r="E112" t="str">
            <v>Suministro, transporte y colocación de tees en hierro fundido o hierro ductil para tubería PVC RDE 13.5, en los siguientes diámetros:</v>
          </cell>
        </row>
        <row r="113">
          <cell r="B113">
            <v>4072360</v>
          </cell>
          <cell r="D113">
            <v>22.1</v>
          </cell>
          <cell r="E113" t="str">
            <v>De 100 mm x 100 mm (4" x 4")</v>
          </cell>
          <cell r="F113" t="str">
            <v>un</v>
          </cell>
          <cell r="G113">
            <v>8</v>
          </cell>
          <cell r="I113">
            <v>110895</v>
          </cell>
          <cell r="J113">
            <v>147878.48249999998</v>
          </cell>
          <cell r="K113">
            <v>887160</v>
          </cell>
        </row>
        <row r="114">
          <cell r="G114">
            <v>0</v>
          </cell>
        </row>
        <row r="115">
          <cell r="B115">
            <v>4072343</v>
          </cell>
          <cell r="D115">
            <v>22.2</v>
          </cell>
          <cell r="E115" t="str">
            <v>De 150 mm x 75 mm (6" x 3")</v>
          </cell>
          <cell r="F115" t="str">
            <v>un</v>
          </cell>
          <cell r="G115">
            <v>1</v>
          </cell>
          <cell r="I115">
            <v>173198</v>
          </cell>
          <cell r="J115">
            <v>230959.533</v>
          </cell>
          <cell r="K115">
            <v>173198</v>
          </cell>
        </row>
        <row r="116">
          <cell r="G116">
            <v>0</v>
          </cell>
        </row>
        <row r="117">
          <cell r="B117">
            <v>4072366</v>
          </cell>
          <cell r="D117">
            <v>22.3</v>
          </cell>
          <cell r="E117" t="str">
            <v>De 150 mm x 100 mm (6" x 4")</v>
          </cell>
          <cell r="F117" t="str">
            <v>un</v>
          </cell>
          <cell r="G117">
            <v>9</v>
          </cell>
          <cell r="I117">
            <v>205678</v>
          </cell>
          <cell r="J117">
            <v>274271.61299999995</v>
          </cell>
          <cell r="K117">
            <v>1851102</v>
          </cell>
        </row>
        <row r="118">
          <cell r="G118">
            <v>0</v>
          </cell>
        </row>
        <row r="119">
          <cell r="C119" t="str">
            <v>706.A2</v>
          </cell>
          <cell r="D119">
            <v>24</v>
          </cell>
          <cell r="E119" t="str">
            <v>Suministro, transporte y colocación de de tee partida para  intercalado de hidrantes ( el hidrante y el codo lo suministran las Empresas ), incluye válvula de compuerta elástica bridada, adaptador de transicón brida x unta rápida y anclaje de la válvula ,</v>
          </cell>
          <cell r="G119">
            <v>0</v>
          </cell>
        </row>
        <row r="120">
          <cell r="B120">
            <v>4071559</v>
          </cell>
          <cell r="D120">
            <v>24.1</v>
          </cell>
          <cell r="E120" t="str">
            <v>75 mm x  75 mm (3" x 3")</v>
          </cell>
          <cell r="F120" t="str">
            <v>un</v>
          </cell>
          <cell r="G120">
            <v>1</v>
          </cell>
          <cell r="I120">
            <v>1939239</v>
          </cell>
          <cell r="J120">
            <v>2585975.2064999999</v>
          </cell>
          <cell r="K120">
            <v>1939239</v>
          </cell>
        </row>
        <row r="122">
          <cell r="B122">
            <v>4071563</v>
          </cell>
          <cell r="D122">
            <v>24.2</v>
          </cell>
          <cell r="E122" t="str">
            <v>150 mm x 150 mm ( 6" x  6")</v>
          </cell>
          <cell r="F122" t="str">
            <v>un</v>
          </cell>
          <cell r="G122">
            <v>6</v>
          </cell>
          <cell r="I122">
            <v>3504563</v>
          </cell>
          <cell r="J122">
            <v>4673334.7604999999</v>
          </cell>
          <cell r="K122">
            <v>21027378</v>
          </cell>
        </row>
        <row r="123">
          <cell r="G123">
            <v>0</v>
          </cell>
        </row>
        <row r="124">
          <cell r="C124" t="str">
            <v>701, 701.2, 701.3, 701.7, 704, 706</v>
          </cell>
          <cell r="D124">
            <v>25</v>
          </cell>
          <cell r="E124" t="str">
            <v>Suministro, transporte y colocación de codos de hierro fundido o hierro dúctil para hierro dúctil, en los siguientes diámetros:</v>
          </cell>
          <cell r="G124">
            <v>0</v>
          </cell>
        </row>
        <row r="125">
          <cell r="B125">
            <v>4076072</v>
          </cell>
          <cell r="D125">
            <v>25.1</v>
          </cell>
          <cell r="E125" t="str">
            <v>300 mm (12") de 90°</v>
          </cell>
          <cell r="F125" t="str">
            <v>un</v>
          </cell>
          <cell r="G125">
            <v>1</v>
          </cell>
          <cell r="I125">
            <v>1108425</v>
          </cell>
          <cell r="J125">
            <v>1478084.7374999998</v>
          </cell>
          <cell r="K125">
            <v>1108425</v>
          </cell>
        </row>
        <row r="126">
          <cell r="G126">
            <v>0</v>
          </cell>
        </row>
        <row r="127">
          <cell r="B127">
            <v>4076124</v>
          </cell>
          <cell r="D127">
            <v>25.2</v>
          </cell>
          <cell r="E127" t="str">
            <v>300 mm (12") de 45°</v>
          </cell>
          <cell r="F127" t="str">
            <v>un</v>
          </cell>
          <cell r="G127">
            <v>2</v>
          </cell>
          <cell r="I127">
            <v>893825</v>
          </cell>
          <cell r="J127">
            <v>1191915.6375</v>
          </cell>
          <cell r="K127">
            <v>1787650</v>
          </cell>
        </row>
        <row r="128">
          <cell r="G128">
            <v>0</v>
          </cell>
        </row>
        <row r="129">
          <cell r="B129">
            <v>4076160</v>
          </cell>
          <cell r="D129">
            <v>25.3</v>
          </cell>
          <cell r="E129" t="str">
            <v>300 mm (12") de 22.5°</v>
          </cell>
          <cell r="F129" t="str">
            <v>un</v>
          </cell>
          <cell r="G129">
            <v>7</v>
          </cell>
          <cell r="I129">
            <v>747665</v>
          </cell>
          <cell r="J129">
            <v>997011.27749999997</v>
          </cell>
          <cell r="K129">
            <v>5233655</v>
          </cell>
        </row>
        <row r="130">
          <cell r="G130">
            <v>0</v>
          </cell>
        </row>
        <row r="131">
          <cell r="B131">
            <v>4076204</v>
          </cell>
          <cell r="D131">
            <v>25.4</v>
          </cell>
          <cell r="E131" t="str">
            <v>300 mm (12") de 11.25°</v>
          </cell>
          <cell r="F131" t="str">
            <v>un</v>
          </cell>
          <cell r="G131">
            <v>5</v>
          </cell>
          <cell r="I131">
            <v>747665</v>
          </cell>
          <cell r="J131">
            <v>997011.27749999997</v>
          </cell>
          <cell r="K131">
            <v>3738325</v>
          </cell>
        </row>
        <row r="133">
          <cell r="B133">
            <v>4076101</v>
          </cell>
          <cell r="D133">
            <v>25.5</v>
          </cell>
          <cell r="E133" t="str">
            <v>350 mm (14") de 90°</v>
          </cell>
          <cell r="F133" t="str">
            <v>un</v>
          </cell>
          <cell r="G133">
            <v>3</v>
          </cell>
          <cell r="I133">
            <v>1867519</v>
          </cell>
          <cell r="J133">
            <v>2490336.5864999997</v>
          </cell>
          <cell r="K133">
            <v>5602557</v>
          </cell>
        </row>
        <row r="134">
          <cell r="G134">
            <v>0</v>
          </cell>
        </row>
        <row r="135">
          <cell r="B135">
            <v>4076126</v>
          </cell>
          <cell r="D135">
            <v>25.6</v>
          </cell>
          <cell r="E135" t="str">
            <v>350 mm (14") de 45°</v>
          </cell>
          <cell r="F135" t="str">
            <v>un</v>
          </cell>
          <cell r="G135">
            <v>4</v>
          </cell>
          <cell r="I135">
            <v>1303574</v>
          </cell>
          <cell r="J135">
            <v>1738315.9289999998</v>
          </cell>
          <cell r="K135">
            <v>5214296</v>
          </cell>
        </row>
        <row r="136">
          <cell r="G136">
            <v>0</v>
          </cell>
        </row>
        <row r="137">
          <cell r="B137">
            <v>4076214</v>
          </cell>
          <cell r="D137">
            <v>25.7</v>
          </cell>
          <cell r="E137" t="str">
            <v>350 mm (14") de 22.5°</v>
          </cell>
          <cell r="F137" t="str">
            <v>un</v>
          </cell>
          <cell r="G137">
            <v>1</v>
          </cell>
          <cell r="I137">
            <v>1303574</v>
          </cell>
          <cell r="J137">
            <v>1738315.9289999998</v>
          </cell>
          <cell r="K137">
            <v>1303574</v>
          </cell>
        </row>
        <row r="138">
          <cell r="G138">
            <v>0</v>
          </cell>
        </row>
        <row r="139">
          <cell r="B139">
            <v>4076214</v>
          </cell>
          <cell r="D139">
            <v>25.8</v>
          </cell>
          <cell r="E139" t="str">
            <v>350 mm (14") de 11.25°</v>
          </cell>
          <cell r="F139" t="str">
            <v>un</v>
          </cell>
          <cell r="G139">
            <v>1</v>
          </cell>
          <cell r="I139">
            <v>1303574</v>
          </cell>
          <cell r="J139">
            <v>1738315.9289999998</v>
          </cell>
          <cell r="K139">
            <v>1303574</v>
          </cell>
        </row>
        <row r="140">
          <cell r="G140">
            <v>0</v>
          </cell>
        </row>
        <row r="141">
          <cell r="C141" t="str">
            <v>701, 701.2, 701.3, 701.7, 704, 706</v>
          </cell>
          <cell r="D141">
            <v>26</v>
          </cell>
          <cell r="E141" t="str">
            <v>Suministro, transporte y colocación de codos de PVC-P, hierro fundido o hierro dúctil para tubería PVC  RDE 13.5  , en los siguientes diámetros:</v>
          </cell>
        </row>
        <row r="142">
          <cell r="B142">
            <v>4072124</v>
          </cell>
          <cell r="D142">
            <v>26.1</v>
          </cell>
          <cell r="E142" t="str">
            <v>150 mm (6") de 90°</v>
          </cell>
          <cell r="F142" t="str">
            <v>un</v>
          </cell>
          <cell r="G142">
            <v>1</v>
          </cell>
          <cell r="I142">
            <v>256880</v>
          </cell>
          <cell r="J142">
            <v>342549.48</v>
          </cell>
          <cell r="K142">
            <v>256880</v>
          </cell>
        </row>
        <row r="144">
          <cell r="B144">
            <v>4072152</v>
          </cell>
          <cell r="D144">
            <v>26.2</v>
          </cell>
          <cell r="E144" t="str">
            <v>150 mm (6") de 45°</v>
          </cell>
          <cell r="F144" t="str">
            <v>un</v>
          </cell>
          <cell r="G144">
            <v>4</v>
          </cell>
          <cell r="I144">
            <v>181480</v>
          </cell>
          <cell r="J144">
            <v>242003.58</v>
          </cell>
          <cell r="K144">
            <v>725920</v>
          </cell>
        </row>
        <row r="146">
          <cell r="B146">
            <v>4072174</v>
          </cell>
          <cell r="D146">
            <v>26.3</v>
          </cell>
          <cell r="E146" t="str">
            <v>150 mm (6") de 22.5°</v>
          </cell>
          <cell r="F146" t="str">
            <v>un</v>
          </cell>
          <cell r="G146">
            <v>4</v>
          </cell>
          <cell r="I146">
            <v>165240</v>
          </cell>
          <cell r="J146">
            <v>220347.53999999998</v>
          </cell>
          <cell r="K146">
            <v>660960</v>
          </cell>
        </row>
        <row r="148">
          <cell r="B148">
            <v>4072192</v>
          </cell>
          <cell r="D148">
            <v>26.4</v>
          </cell>
          <cell r="E148" t="str">
            <v>150 mm (6") de 11.25°</v>
          </cell>
          <cell r="F148" t="str">
            <v>un</v>
          </cell>
          <cell r="G148">
            <v>6</v>
          </cell>
          <cell r="I148">
            <v>154047</v>
          </cell>
          <cell r="J148">
            <v>205421.67449999999</v>
          </cell>
          <cell r="K148">
            <v>924282</v>
          </cell>
        </row>
        <row r="150">
          <cell r="B150">
            <v>4072122</v>
          </cell>
          <cell r="D150">
            <v>26.5</v>
          </cell>
          <cell r="E150" t="str">
            <v>100 mm (4") de 90°</v>
          </cell>
          <cell r="F150" t="str">
            <v>un</v>
          </cell>
          <cell r="G150">
            <v>2</v>
          </cell>
          <cell r="I150">
            <v>104389</v>
          </cell>
          <cell r="J150">
            <v>139202.73149999999</v>
          </cell>
          <cell r="K150">
            <v>208778</v>
          </cell>
        </row>
        <row r="152">
          <cell r="B152">
            <v>4072150</v>
          </cell>
          <cell r="D152">
            <v>26.6</v>
          </cell>
          <cell r="E152" t="str">
            <v>100 mm (4") de 45°</v>
          </cell>
          <cell r="F152" t="str">
            <v>un</v>
          </cell>
          <cell r="G152">
            <v>5</v>
          </cell>
          <cell r="I152">
            <v>86989</v>
          </cell>
          <cell r="J152">
            <v>115999.83149999999</v>
          </cell>
          <cell r="K152">
            <v>434945</v>
          </cell>
        </row>
        <row r="154">
          <cell r="B154">
            <v>4072173</v>
          </cell>
          <cell r="D154">
            <v>26.7</v>
          </cell>
          <cell r="E154" t="str">
            <v>100 mm (4") de 22.5°</v>
          </cell>
          <cell r="F154" t="str">
            <v>un</v>
          </cell>
          <cell r="G154">
            <v>4</v>
          </cell>
          <cell r="I154">
            <v>74229</v>
          </cell>
          <cell r="J154">
            <v>98984.371499999994</v>
          </cell>
          <cell r="K154">
            <v>296916</v>
          </cell>
        </row>
        <row r="156">
          <cell r="B156">
            <v>4072194</v>
          </cell>
          <cell r="D156">
            <v>26.8</v>
          </cell>
          <cell r="E156" t="str">
            <v>100 mm (4") de 11,2.5°</v>
          </cell>
          <cell r="F156" t="str">
            <v>un</v>
          </cell>
          <cell r="G156">
            <v>4</v>
          </cell>
          <cell r="I156">
            <v>74229</v>
          </cell>
          <cell r="J156">
            <v>98984.371499999994</v>
          </cell>
          <cell r="K156">
            <v>296916</v>
          </cell>
        </row>
        <row r="158">
          <cell r="C158" t="str">
            <v>701, 701.1.A1, 701.2, 701.7, 704, 706</v>
          </cell>
          <cell r="D158">
            <v>27</v>
          </cell>
          <cell r="E158" t="str">
            <v>Suministro, transporte y colocación de reducciones hierro fundido, hierro dúctil o acero, J.R en los siguientes diametros:</v>
          </cell>
          <cell r="G158">
            <v>0</v>
          </cell>
        </row>
        <row r="159">
          <cell r="B159">
            <v>4076652</v>
          </cell>
          <cell r="D159">
            <v>27.1</v>
          </cell>
          <cell r="E159" t="str">
            <v>150 mm x 100 mm (6" x 4")</v>
          </cell>
          <cell r="F159" t="str">
            <v>un</v>
          </cell>
          <cell r="G159">
            <v>2</v>
          </cell>
          <cell r="I159">
            <v>127958</v>
          </cell>
          <cell r="J159">
            <v>170631.99299999999</v>
          </cell>
          <cell r="K159">
            <v>255916</v>
          </cell>
        </row>
        <row r="161">
          <cell r="B161">
            <v>4079811</v>
          </cell>
          <cell r="C161">
            <v>711</v>
          </cell>
          <cell r="D161">
            <v>28</v>
          </cell>
          <cell r="E161" t="str">
            <v>Retiro de válvulas de compuerta e hidrantes, tal y como se encuentren en el terreno, en cualquier diámetro</v>
          </cell>
          <cell r="F161" t="str">
            <v>un</v>
          </cell>
          <cell r="G161">
            <v>11</v>
          </cell>
          <cell r="I161">
            <v>41969</v>
          </cell>
          <cell r="J161">
            <v>55965.661499999995</v>
          </cell>
          <cell r="K161">
            <v>461659</v>
          </cell>
        </row>
        <row r="162">
          <cell r="G162">
            <v>0</v>
          </cell>
        </row>
        <row r="163">
          <cell r="C163" t="str">
            <v>703, 703.A1</v>
          </cell>
          <cell r="D163">
            <v>29</v>
          </cell>
          <cell r="E163" t="str">
            <v>Transporte y colocación de hidrantes en los siguientes diámetros:</v>
          </cell>
          <cell r="G163">
            <v>0</v>
          </cell>
        </row>
        <row r="164">
          <cell r="B164">
            <v>4078706</v>
          </cell>
          <cell r="D164">
            <v>30.1</v>
          </cell>
          <cell r="E164" t="str">
            <v>De 75 mm (3")</v>
          </cell>
          <cell r="F164" t="str">
            <v>un</v>
          </cell>
          <cell r="G164">
            <v>1</v>
          </cell>
          <cell r="I164">
            <v>67049</v>
          </cell>
          <cell r="J164">
            <v>89409.841499999995</v>
          </cell>
          <cell r="K164">
            <v>67049</v>
          </cell>
        </row>
        <row r="166">
          <cell r="B166">
            <v>4078728</v>
          </cell>
          <cell r="D166">
            <v>30.2</v>
          </cell>
          <cell r="E166" t="str">
            <v>De 150 mm (6")</v>
          </cell>
          <cell r="F166" t="str">
            <v>un</v>
          </cell>
          <cell r="G166">
            <v>6</v>
          </cell>
          <cell r="I166">
            <v>200173</v>
          </cell>
          <cell r="J166">
            <v>266930.69549999997</v>
          </cell>
          <cell r="K166">
            <v>1201038</v>
          </cell>
        </row>
        <row r="167">
          <cell r="G167">
            <v>0</v>
          </cell>
        </row>
        <row r="168">
          <cell r="C168" t="str">
            <v>702, 702.1 y 702.1.A1</v>
          </cell>
          <cell r="D168">
            <v>31</v>
          </cell>
          <cell r="E168" t="str">
            <v>Transporte y colocación de válvulas de compuerta elásticas de vástago no ascendente  CxC  en los siguientes diámetros:</v>
          </cell>
          <cell r="G168">
            <v>0</v>
          </cell>
        </row>
        <row r="169">
          <cell r="B169">
            <v>4078204</v>
          </cell>
          <cell r="D169">
            <v>31.1</v>
          </cell>
          <cell r="E169" t="str">
            <v>75 mm (3")</v>
          </cell>
          <cell r="F169" t="str">
            <v>un</v>
          </cell>
          <cell r="G169">
            <v>1</v>
          </cell>
          <cell r="I169">
            <v>13556.01</v>
          </cell>
          <cell r="J169">
            <v>18076.939334999999</v>
          </cell>
          <cell r="K169">
            <v>13556.01</v>
          </cell>
        </row>
        <row r="170">
          <cell r="G170">
            <v>0</v>
          </cell>
        </row>
        <row r="171">
          <cell r="B171">
            <v>4078206</v>
          </cell>
          <cell r="D171">
            <v>31.2</v>
          </cell>
          <cell r="E171" t="str">
            <v>100 mm (4")</v>
          </cell>
          <cell r="F171" t="str">
            <v>un</v>
          </cell>
          <cell r="G171">
            <v>5</v>
          </cell>
          <cell r="I171">
            <v>16947.759999999998</v>
          </cell>
          <cell r="J171">
            <v>22599.837959999997</v>
          </cell>
          <cell r="K171">
            <v>84738.799999999988</v>
          </cell>
        </row>
        <row r="172">
          <cell r="G172">
            <v>0</v>
          </cell>
        </row>
        <row r="173">
          <cell r="B173">
            <v>4078208</v>
          </cell>
          <cell r="D173">
            <v>31.3</v>
          </cell>
          <cell r="E173" t="str">
            <v>150 mm (6")</v>
          </cell>
          <cell r="F173" t="str">
            <v>un</v>
          </cell>
          <cell r="G173">
            <v>14</v>
          </cell>
          <cell r="I173">
            <v>40161.769999999997</v>
          </cell>
          <cell r="J173">
            <v>53555.720294999992</v>
          </cell>
          <cell r="K173">
            <v>562264.77999999991</v>
          </cell>
        </row>
        <row r="174">
          <cell r="G174">
            <v>0</v>
          </cell>
        </row>
        <row r="175">
          <cell r="B175">
            <v>4078210</v>
          </cell>
          <cell r="D175">
            <v>31.4</v>
          </cell>
          <cell r="E175" t="str">
            <v>200 mm (8")</v>
          </cell>
          <cell r="F175" t="str">
            <v>un</v>
          </cell>
          <cell r="G175">
            <v>0</v>
          </cell>
          <cell r="I175">
            <v>50270.95</v>
          </cell>
          <cell r="J175">
            <v>67036.311824999997</v>
          </cell>
        </row>
        <row r="176">
          <cell r="G176">
            <v>0</v>
          </cell>
        </row>
        <row r="177">
          <cell r="B177">
            <v>4078282</v>
          </cell>
          <cell r="D177">
            <v>31.5</v>
          </cell>
          <cell r="E177" t="str">
            <v>250 mm (10")</v>
          </cell>
          <cell r="F177" t="str">
            <v>un</v>
          </cell>
          <cell r="G177">
            <v>0</v>
          </cell>
          <cell r="I177">
            <v>55994.62</v>
          </cell>
          <cell r="J177">
            <v>74668.825769999996</v>
          </cell>
        </row>
        <row r="179">
          <cell r="B179">
            <v>4078284</v>
          </cell>
          <cell r="D179">
            <v>31.6</v>
          </cell>
          <cell r="E179" t="str">
            <v>300 mm (12")</v>
          </cell>
          <cell r="F179" t="str">
            <v>un</v>
          </cell>
          <cell r="G179">
            <v>2</v>
          </cell>
          <cell r="I179">
            <v>62933</v>
          </cell>
          <cell r="J179">
            <v>83921.155499999993</v>
          </cell>
          <cell r="K179">
            <v>125866</v>
          </cell>
        </row>
        <row r="180">
          <cell r="G180">
            <v>0</v>
          </cell>
        </row>
        <row r="181">
          <cell r="C181" t="str">
            <v>702, 702.1, 702.1.A2, 704</v>
          </cell>
          <cell r="D181">
            <v>32</v>
          </cell>
          <cell r="E181" t="str">
            <v>Transporte e intercalado de válvulas de compuerta en redes existentes, incluye niples y uniones, en los siguientes diametros:</v>
          </cell>
          <cell r="G181">
            <v>0</v>
          </cell>
        </row>
        <row r="182">
          <cell r="B182">
            <v>4078371</v>
          </cell>
          <cell r="D182">
            <v>32.1</v>
          </cell>
          <cell r="E182" t="str">
            <v>De 75 mm (3")</v>
          </cell>
          <cell r="F182" t="str">
            <v>un</v>
          </cell>
          <cell r="G182">
            <v>2</v>
          </cell>
          <cell r="I182">
            <v>166343</v>
          </cell>
          <cell r="J182">
            <v>221818.39049999998</v>
          </cell>
          <cell r="K182">
            <v>332686</v>
          </cell>
        </row>
        <row r="183">
          <cell r="G183">
            <v>0</v>
          </cell>
        </row>
        <row r="184">
          <cell r="B184">
            <v>4078372</v>
          </cell>
          <cell r="D184">
            <v>32.200000000000003</v>
          </cell>
          <cell r="E184" t="str">
            <v>De 100 mm (4")</v>
          </cell>
          <cell r="F184" t="str">
            <v>un</v>
          </cell>
          <cell r="G184">
            <v>8</v>
          </cell>
          <cell r="I184">
            <v>184800</v>
          </cell>
          <cell r="J184">
            <v>246430.8</v>
          </cell>
          <cell r="K184">
            <v>1478400</v>
          </cell>
        </row>
        <row r="185">
          <cell r="G185">
            <v>0</v>
          </cell>
        </row>
        <row r="186">
          <cell r="B186">
            <v>4078373</v>
          </cell>
          <cell r="D186">
            <v>32.299999999999997</v>
          </cell>
          <cell r="E186" t="str">
            <v>De 150 mm (6")</v>
          </cell>
          <cell r="F186" t="str">
            <v>un</v>
          </cell>
          <cell r="G186">
            <v>2</v>
          </cell>
          <cell r="I186">
            <v>280633</v>
          </cell>
          <cell r="J186">
            <v>374224.10549999995</v>
          </cell>
          <cell r="K186">
            <v>561266</v>
          </cell>
        </row>
        <row r="188">
          <cell r="B188">
            <v>4078374</v>
          </cell>
          <cell r="D188">
            <v>32.4</v>
          </cell>
          <cell r="E188" t="str">
            <v>De 200 mm (8")</v>
          </cell>
          <cell r="F188" t="str">
            <v>un</v>
          </cell>
          <cell r="G188">
            <v>4</v>
          </cell>
          <cell r="I188">
            <v>422153</v>
          </cell>
          <cell r="J188">
            <v>562941.02549999999</v>
          </cell>
          <cell r="K188">
            <v>1688612</v>
          </cell>
        </row>
        <row r="190">
          <cell r="B190">
            <v>4078375</v>
          </cell>
          <cell r="D190">
            <v>32.5</v>
          </cell>
          <cell r="E190" t="str">
            <v>De 250 mm ( 10")</v>
          </cell>
          <cell r="F190" t="str">
            <v>un</v>
          </cell>
          <cell r="G190">
            <v>1</v>
          </cell>
          <cell r="I190">
            <v>639337</v>
          </cell>
          <cell r="J190">
            <v>852555.88949999993</v>
          </cell>
          <cell r="K190">
            <v>639337</v>
          </cell>
        </row>
        <row r="192">
          <cell r="B192">
            <v>4079302</v>
          </cell>
          <cell r="C192" t="str">
            <v>707, 707.A1</v>
          </cell>
          <cell r="D192">
            <v>33</v>
          </cell>
          <cell r="E192" t="str">
            <v>Construcción de cajas para válvulas, según esquema 1, incluye suministro y transporte de materiales y marco de concreto</v>
          </cell>
          <cell r="F192" t="str">
            <v>un</v>
          </cell>
          <cell r="G192">
            <v>43</v>
          </cell>
          <cell r="I192">
            <v>134381</v>
          </cell>
          <cell r="J192">
            <v>179197.06349999999</v>
          </cell>
          <cell r="K192">
            <v>5778383</v>
          </cell>
        </row>
        <row r="194">
          <cell r="C194" t="str">
            <v>702, 702.1 y 702.1.A1</v>
          </cell>
          <cell r="D194">
            <v>34</v>
          </cell>
          <cell r="E194" t="str">
            <v>Transporte y colocación de válvulas mariposa   en los siguientes diámetros:</v>
          </cell>
          <cell r="G194">
            <v>0</v>
          </cell>
        </row>
        <row r="195">
          <cell r="B195">
            <v>4078414</v>
          </cell>
          <cell r="D195">
            <v>34.1</v>
          </cell>
          <cell r="E195" t="str">
            <v>De 350 mm (14")</v>
          </cell>
          <cell r="F195" t="str">
            <v>un</v>
          </cell>
          <cell r="G195">
            <v>2</v>
          </cell>
          <cell r="I195">
            <v>250000</v>
          </cell>
          <cell r="J195">
            <v>333375</v>
          </cell>
          <cell r="K195">
            <v>500000</v>
          </cell>
        </row>
        <row r="197">
          <cell r="C197" t="str">
            <v>702, 702.1 y 702.1.A1</v>
          </cell>
          <cell r="D197">
            <v>35</v>
          </cell>
          <cell r="E197" t="str">
            <v>Transporte y colocación de válvulas reguladoras de presión,  la Empresa suminitrará las válvulas  reguladoras y  el contratista suministrará las reduciones, los niples de acero soldados  y roscados, las bridas , ventosas, manometros , filtro en y y las de</v>
          </cell>
          <cell r="G197">
            <v>0</v>
          </cell>
        </row>
        <row r="198">
          <cell r="B198">
            <v>4078414</v>
          </cell>
          <cell r="D198">
            <v>35.1</v>
          </cell>
          <cell r="E198" t="str">
            <v>100 mm (4")</v>
          </cell>
          <cell r="F198" t="str">
            <v>un</v>
          </cell>
          <cell r="G198">
            <v>1</v>
          </cell>
          <cell r="I198">
            <v>2319080</v>
          </cell>
          <cell r="J198">
            <v>3092493.1799999997</v>
          </cell>
          <cell r="K198">
            <v>2319080</v>
          </cell>
        </row>
        <row r="200">
          <cell r="C200" t="str">
            <v>702, 702.1 y 702.1.A1</v>
          </cell>
          <cell r="D200">
            <v>36</v>
          </cell>
          <cell r="E200" t="str">
            <v>Construción de las  cajas  para la estación reguladora de presión en donde se alojarán las VRP,  en los siguientes diámetros, segun plano ACC-02-05-0119-16, e incluye la excavación, llenos y la botada de  los ecombros:</v>
          </cell>
          <cell r="G200">
            <v>0</v>
          </cell>
        </row>
        <row r="201">
          <cell r="B201">
            <v>4079320</v>
          </cell>
          <cell r="D201">
            <v>36.1</v>
          </cell>
          <cell r="E201" t="str">
            <v>100 mm (4")</v>
          </cell>
          <cell r="F201" t="str">
            <v>un</v>
          </cell>
          <cell r="G201">
            <v>1</v>
          </cell>
          <cell r="I201">
            <v>1439463</v>
          </cell>
          <cell r="J201">
            <v>1919523.9104999998</v>
          </cell>
          <cell r="K201">
            <v>1439463</v>
          </cell>
        </row>
        <row r="203">
          <cell r="B203" t="str">
            <v xml:space="preserve">                                OTROS ACCESORIOS </v>
          </cell>
        </row>
        <row r="204">
          <cell r="C204" t="str">
            <v>708, 708.A1</v>
          </cell>
          <cell r="D204">
            <v>37</v>
          </cell>
          <cell r="E204" t="str">
            <v xml:space="preserve">  Suministro,transporte y colocación de collares de derivación en hierro dúctil para tubería PVC-P, en los siguientes diámetros:</v>
          </cell>
          <cell r="G204">
            <v>0</v>
          </cell>
        </row>
        <row r="205">
          <cell r="B205">
            <v>4079460</v>
          </cell>
          <cell r="D205">
            <v>37.1</v>
          </cell>
          <cell r="E205" t="str">
            <v xml:space="preserve"> De 100 mm (4") a 13 mm (1/2")</v>
          </cell>
          <cell r="F205" t="str">
            <v>un</v>
          </cell>
          <cell r="G205">
            <v>175</v>
          </cell>
          <cell r="I205">
            <v>27249</v>
          </cell>
          <cell r="J205">
            <v>36336.541499999999</v>
          </cell>
          <cell r="K205">
            <v>4768575</v>
          </cell>
        </row>
        <row r="206">
          <cell r="G206">
            <v>0</v>
          </cell>
        </row>
        <row r="207">
          <cell r="B207">
            <v>4079461</v>
          </cell>
          <cell r="D207">
            <v>37.200000000000003</v>
          </cell>
          <cell r="E207" t="str">
            <v xml:space="preserve"> De 150 mm (6") a 13 mm (1/2")</v>
          </cell>
          <cell r="F207" t="str">
            <v>un</v>
          </cell>
          <cell r="G207">
            <v>65</v>
          </cell>
          <cell r="I207">
            <v>38220</v>
          </cell>
          <cell r="J207">
            <v>50966.369999999995</v>
          </cell>
          <cell r="K207">
            <v>2484300</v>
          </cell>
        </row>
        <row r="209">
          <cell r="D209">
            <v>38</v>
          </cell>
          <cell r="E209" t="str">
            <v>Cortes de tubería (incluye biselada):</v>
          </cell>
          <cell r="G209">
            <v>0</v>
          </cell>
        </row>
        <row r="210">
          <cell r="B210">
            <v>4041101</v>
          </cell>
          <cell r="C210">
            <v>411</v>
          </cell>
          <cell r="D210">
            <v>38.1</v>
          </cell>
          <cell r="E210" t="str">
            <v>Con acetileno</v>
          </cell>
          <cell r="F210" t="str">
            <v xml:space="preserve"> cm</v>
          </cell>
          <cell r="G210">
            <v>4276</v>
          </cell>
          <cell r="I210">
            <v>604</v>
          </cell>
          <cell r="J210">
            <v>805.43399999999997</v>
          </cell>
          <cell r="K210">
            <v>2582704</v>
          </cell>
        </row>
        <row r="211">
          <cell r="G211">
            <v>0</v>
          </cell>
        </row>
        <row r="212">
          <cell r="B212">
            <v>4041201</v>
          </cell>
          <cell r="C212">
            <v>412</v>
          </cell>
          <cell r="D212">
            <v>38.200000000000003</v>
          </cell>
          <cell r="E212" t="str">
            <v>Sin acetileno</v>
          </cell>
          <cell r="F212" t="str">
            <v xml:space="preserve"> cm</v>
          </cell>
          <cell r="G212">
            <v>2076</v>
          </cell>
          <cell r="I212">
            <v>604</v>
          </cell>
          <cell r="J212">
            <v>805.43399999999997</v>
          </cell>
          <cell r="K212">
            <v>1253904</v>
          </cell>
        </row>
        <row r="213">
          <cell r="G213">
            <v>0</v>
          </cell>
        </row>
        <row r="214">
          <cell r="B214">
            <v>4041301</v>
          </cell>
          <cell r="C214">
            <v>413</v>
          </cell>
          <cell r="D214">
            <v>39</v>
          </cell>
          <cell r="E214" t="str">
            <v>Suministro, transporte y colocación de cordón de soldadura completo</v>
          </cell>
          <cell r="F214" t="str">
            <v>cm</v>
          </cell>
          <cell r="G214">
            <v>3600</v>
          </cell>
          <cell r="I214">
            <v>881</v>
          </cell>
          <cell r="J214">
            <v>1174.8135</v>
          </cell>
          <cell r="K214">
            <v>3171600</v>
          </cell>
        </row>
        <row r="216">
          <cell r="B216">
            <v>4042294</v>
          </cell>
          <cell r="C216" t="str">
            <v>411,411,A1,413</v>
          </cell>
          <cell r="D216">
            <v>40</v>
          </cell>
          <cell r="E216" t="str">
            <v>Suministro transporte y  figuración. Corte y biselado de lámina de acero, espesor 6.25 mm. ( 1/4 ")</v>
          </cell>
          <cell r="F216" t="str">
            <v>un</v>
          </cell>
          <cell r="G216">
            <v>200</v>
          </cell>
          <cell r="I216">
            <v>186</v>
          </cell>
          <cell r="J216">
            <v>248.03099999999998</v>
          </cell>
          <cell r="K216">
            <v>37200</v>
          </cell>
        </row>
        <row r="218">
          <cell r="B218" t="str">
            <v xml:space="preserve">                                                                                                                       TUBERIAS Y ACCESORIOS PARA LAS ACOMETIDAS DE ACUEDUCTO</v>
          </cell>
        </row>
        <row r="220">
          <cell r="B220">
            <v>4079545</v>
          </cell>
          <cell r="C220" t="str">
            <v>704, 708.A1</v>
          </cell>
          <cell r="D220">
            <v>41</v>
          </cell>
          <cell r="E220" t="str">
            <v xml:space="preserve"> Suministro, transporte y colocación de tubería domiciliaria de acueducto en cualquier material, utilizando barreno para su instalaión, diámetro 12.7 mm (1/2")</v>
          </cell>
          <cell r="F220" t="str">
            <v>m</v>
          </cell>
          <cell r="G220">
            <v>60</v>
          </cell>
          <cell r="I220">
            <v>24350</v>
          </cell>
          <cell r="J220">
            <v>32470.724999999999</v>
          </cell>
          <cell r="K220">
            <v>1461000</v>
          </cell>
        </row>
        <row r="222">
          <cell r="C222">
            <v>708</v>
          </cell>
          <cell r="D222">
            <v>42</v>
          </cell>
          <cell r="E222" t="str">
            <v>Suministro, transporte y colocación de uniones dos y tres partes de 13 mm (1/2") para acometidas de acueducto en tubería de polietileno con alma de aluminio, de:</v>
          </cell>
        </row>
        <row r="223">
          <cell r="B223">
            <v>4075520</v>
          </cell>
          <cell r="D223">
            <v>42.1</v>
          </cell>
          <cell r="E223" t="str">
            <v>Tres partes</v>
          </cell>
          <cell r="F223" t="str">
            <v>un</v>
          </cell>
          <cell r="G223">
            <v>232</v>
          </cell>
          <cell r="I223">
            <v>4073</v>
          </cell>
          <cell r="J223">
            <v>5431.3454999999994</v>
          </cell>
          <cell r="K223">
            <v>944936</v>
          </cell>
        </row>
        <row r="225">
          <cell r="B225">
            <v>4079414</v>
          </cell>
          <cell r="C225" t="str">
            <v>708, 708.A1</v>
          </cell>
          <cell r="D225">
            <v>43</v>
          </cell>
          <cell r="E225" t="str">
            <v>Suministro , transporte y colocación de llaves de acera, diámetro 13 mm (1/2"), con racor, para tuberías de cobre, PE-AL-PE o polietileno (20 mm)</v>
          </cell>
          <cell r="F225" t="str">
            <v>un</v>
          </cell>
          <cell r="G225">
            <v>15</v>
          </cell>
          <cell r="I225">
            <v>18171</v>
          </cell>
          <cell r="J225">
            <v>24231.028499999997</v>
          </cell>
          <cell r="K225">
            <v>272565</v>
          </cell>
        </row>
        <row r="227">
          <cell r="C227" t="str">
            <v>708, 708.A1</v>
          </cell>
          <cell r="D227">
            <v>44</v>
          </cell>
          <cell r="E227" t="str">
            <v>Suministro, transporte y colocación de llaves de contención, en los siguientes diámetros:</v>
          </cell>
        </row>
        <row r="228">
          <cell r="B228">
            <v>4079449</v>
          </cell>
          <cell r="D228">
            <v>44.1</v>
          </cell>
          <cell r="E228" t="str">
            <v>13 mm (1/2")</v>
          </cell>
          <cell r="F228" t="str">
            <v>un</v>
          </cell>
          <cell r="G228">
            <v>10</v>
          </cell>
          <cell r="I228">
            <v>22886</v>
          </cell>
          <cell r="J228">
            <v>30518.480999999996</v>
          </cell>
          <cell r="K228">
            <v>228860</v>
          </cell>
        </row>
        <row r="230">
          <cell r="B230">
            <v>4079451</v>
          </cell>
          <cell r="D230">
            <v>44.2</v>
          </cell>
          <cell r="E230" t="str">
            <v>25 mm (1")</v>
          </cell>
          <cell r="F230" t="str">
            <v>un</v>
          </cell>
          <cell r="G230">
            <v>3</v>
          </cell>
          <cell r="I230">
            <v>48404</v>
          </cell>
          <cell r="J230">
            <v>64546.733999999997</v>
          </cell>
          <cell r="K230">
            <v>145212</v>
          </cell>
        </row>
        <row r="231">
          <cell r="K231">
            <v>0</v>
          </cell>
        </row>
        <row r="232">
          <cell r="B232">
            <v>4079426</v>
          </cell>
          <cell r="C232" t="str">
            <v>708, 708.A1</v>
          </cell>
          <cell r="D232">
            <v>45</v>
          </cell>
          <cell r="E232" t="str">
            <v xml:space="preserve"> Suministro, transporte y colocación de llaves de incorporación cónica o cilíndrica, diámetro 13 mm (1/2"), con racor, para tuberías de cobre, PE-AL-PE o polietileno (20 mm)</v>
          </cell>
          <cell r="F232" t="str">
            <v>un</v>
          </cell>
          <cell r="G232">
            <v>375</v>
          </cell>
          <cell r="I232">
            <v>21666.03</v>
          </cell>
          <cell r="J232">
            <v>28891.651004999996</v>
          </cell>
          <cell r="K232">
            <v>8124761.25</v>
          </cell>
        </row>
        <row r="234">
          <cell r="C234">
            <v>708</v>
          </cell>
          <cell r="D234">
            <v>46</v>
          </cell>
          <cell r="E234" t="str">
            <v>Cambio de toma (no necesita unión de tres partes ni cobre)</v>
          </cell>
        </row>
        <row r="235">
          <cell r="B235">
            <v>4250103</v>
          </cell>
          <cell r="D235">
            <v>46.1</v>
          </cell>
          <cell r="E235" t="str">
            <v xml:space="preserve"> 13 mm (1/2")</v>
          </cell>
          <cell r="F235" t="str">
            <v>un</v>
          </cell>
          <cell r="G235">
            <v>260</v>
          </cell>
          <cell r="I235">
            <v>8685</v>
          </cell>
          <cell r="J235">
            <v>11581.447499999998</v>
          </cell>
          <cell r="K235">
            <v>2258100</v>
          </cell>
        </row>
        <row r="237">
          <cell r="C237" t="str">
            <v>ACTIVIDADES COMPLEMENTARIAS</v>
          </cell>
        </row>
        <row r="238">
          <cell r="B238">
            <v>4042117</v>
          </cell>
          <cell r="C238" t="str">
            <v>423.N1</v>
          </cell>
          <cell r="D238">
            <v>47</v>
          </cell>
          <cell r="E238" t="str">
            <v>Suministro, transporte e instalación de cinta en polietileno para señalización de redes de acueducto</v>
          </cell>
          <cell r="F238" t="str">
            <v>m</v>
          </cell>
          <cell r="G238">
            <v>3950</v>
          </cell>
          <cell r="I238">
            <v>1082</v>
          </cell>
          <cell r="J238">
            <v>1442.847</v>
          </cell>
          <cell r="K238">
            <v>4273900</v>
          </cell>
        </row>
        <row r="240">
          <cell r="C240" t="str">
            <v>422.N1</v>
          </cell>
          <cell r="D240">
            <v>48</v>
          </cell>
          <cell r="E240" t="str">
            <v>Mano de obra (incluye prestaciones sociales)</v>
          </cell>
        </row>
        <row r="241">
          <cell r="B241">
            <v>4042152</v>
          </cell>
          <cell r="D241">
            <v>48.1</v>
          </cell>
          <cell r="E241" t="str">
            <v>Oficial</v>
          </cell>
          <cell r="F241" t="str">
            <v>h</v>
          </cell>
          <cell r="G241">
            <v>40</v>
          </cell>
          <cell r="I241">
            <v>8395.14</v>
          </cell>
          <cell r="J241">
            <v>11194.919189999999</v>
          </cell>
          <cell r="K241">
            <v>335805.6</v>
          </cell>
        </row>
        <row r="243">
          <cell r="B243">
            <v>4042150</v>
          </cell>
          <cell r="D243">
            <v>48.2</v>
          </cell>
          <cell r="E243" t="str">
            <v>Ayudante</v>
          </cell>
          <cell r="F243" t="str">
            <v>h</v>
          </cell>
          <cell r="G243">
            <v>40</v>
          </cell>
          <cell r="I243">
            <v>4095.26</v>
          </cell>
          <cell r="J243">
            <v>5461.0292099999997</v>
          </cell>
          <cell r="K243">
            <v>163810.40000000002</v>
          </cell>
        </row>
        <row r="246">
          <cell r="E246" t="str">
            <v xml:space="preserve">VALOR TOTAL DE LAS OBRAS EN NUMEROS </v>
          </cell>
          <cell r="K246">
            <v>546504406.83999991</v>
          </cell>
        </row>
        <row r="248">
          <cell r="E248" t="str">
            <v>VALOR TOTAL DE LAS OBRAS EN  LETRAS</v>
          </cell>
        </row>
        <row r="249">
          <cell r="C249" t="str">
            <v>Total suma AIUI</v>
          </cell>
          <cell r="E249">
            <v>0.33350000000000002</v>
          </cell>
        </row>
        <row r="251">
          <cell r="C251" t="str">
            <v xml:space="preserve">Además.              </v>
          </cell>
          <cell r="E251" t="str">
            <v xml:space="preserve">  _____________________%  (Especificar y soportar)</v>
          </cell>
        </row>
        <row r="253">
          <cell r="C253" t="str">
            <v>Firma del proponente. __________________________________________________________________________________</v>
          </cell>
        </row>
        <row r="255">
          <cell r="C255" t="str">
            <v>Nota:  El proponente  debe estudiar  todas y cada  una de  la especificaciones señaladas en los  ítem, para la elaboración de su oferta.</v>
          </cell>
        </row>
      </sheetData>
      <sheetData sheetId="2" refreshError="1">
        <row r="7">
          <cell r="D7" t="str">
            <v>ACTIVIDADES PRELIMINARES</v>
          </cell>
        </row>
        <row r="8">
          <cell r="B8" t="str">
            <v>103, 104,107 ,107A1, 201</v>
          </cell>
          <cell r="C8">
            <v>1</v>
          </cell>
          <cell r="D8" t="str">
            <v xml:space="preserve">Excavación manual o mecánica, en cualquier material y cualquier grado de humedad a las siguientes profundidades </v>
          </cell>
        </row>
        <row r="9">
          <cell r="A9">
            <v>4021103</v>
          </cell>
          <cell r="C9">
            <v>1.1000000000000001</v>
          </cell>
          <cell r="D9" t="str">
            <v>Excavación de zanjas entre 0 y 2,00 m de profundidad para redes de acueducto</v>
          </cell>
          <cell r="E9" t="str">
            <v>m3</v>
          </cell>
          <cell r="F9">
            <v>158</v>
          </cell>
          <cell r="G9">
            <v>11798</v>
          </cell>
          <cell r="H9">
            <v>7189</v>
          </cell>
          <cell r="I9">
            <v>9586.5314999999991</v>
          </cell>
          <cell r="J9">
            <v>1514671.977</v>
          </cell>
        </row>
        <row r="10">
          <cell r="A10">
            <v>4021130</v>
          </cell>
          <cell r="C10">
            <v>1.2</v>
          </cell>
          <cell r="D10" t="str">
            <v>Excavación de zanjas entre  2,00 y 4.00  m de profundidad para redes de acueducto</v>
          </cell>
          <cell r="E10" t="str">
            <v>m3</v>
          </cell>
          <cell r="F10">
            <v>65</v>
          </cell>
          <cell r="G10">
            <v>11798</v>
          </cell>
          <cell r="H10">
            <v>7962</v>
          </cell>
          <cell r="I10">
            <v>10617.326999999999</v>
          </cell>
          <cell r="J10">
            <v>690126.255</v>
          </cell>
        </row>
        <row r="11">
          <cell r="A11">
            <v>4021503</v>
          </cell>
          <cell r="C11">
            <v>1.3</v>
          </cell>
          <cell r="D11" t="str">
            <v>Excavaciòn para nichos de investigaciòn entre 0 y 2.00 metros  de profundidad (incluye lleno con material sobrante de la excavación y botada de los escombros)</v>
          </cell>
          <cell r="E11" t="str">
            <v>m3</v>
          </cell>
          <cell r="F11">
            <v>12</v>
          </cell>
          <cell r="G11">
            <v>15761</v>
          </cell>
          <cell r="H11">
            <v>18551</v>
          </cell>
          <cell r="I11">
            <v>24737.7585</v>
          </cell>
          <cell r="J11">
            <v>296853.10200000001</v>
          </cell>
        </row>
        <row r="12">
          <cell r="A12">
            <v>4021303</v>
          </cell>
          <cell r="C12">
            <v>1.4</v>
          </cell>
          <cell r="D12" t="str">
            <v>Excavación en roca, a cualquier profundidad</v>
          </cell>
          <cell r="E12" t="str">
            <v>m3</v>
          </cell>
          <cell r="F12">
            <v>5</v>
          </cell>
          <cell r="G12">
            <v>48891</v>
          </cell>
          <cell r="H12">
            <v>55428</v>
          </cell>
          <cell r="I12">
            <v>73913.237999999998</v>
          </cell>
          <cell r="J12">
            <v>369566.19</v>
          </cell>
        </row>
        <row r="14">
          <cell r="B14" t="str">
            <v>204, 204.A1,206,303,404</v>
          </cell>
          <cell r="C14">
            <v>2</v>
          </cell>
          <cell r="D14" t="str">
            <v>Llenos compactados en  zanjas y apiques:</v>
          </cell>
        </row>
        <row r="15">
          <cell r="A15">
            <v>4024103</v>
          </cell>
          <cell r="C15">
            <v>2.1</v>
          </cell>
          <cell r="D15" t="str">
            <v>Con material selecto de la excavación</v>
          </cell>
          <cell r="E15" t="str">
            <v>m3</v>
          </cell>
          <cell r="F15">
            <v>135</v>
          </cell>
          <cell r="G15">
            <v>6847</v>
          </cell>
          <cell r="H15">
            <v>8147</v>
          </cell>
          <cell r="I15">
            <v>10864.0245</v>
          </cell>
          <cell r="J15">
            <v>1466643.3074999999</v>
          </cell>
        </row>
        <row r="16">
          <cell r="A16">
            <v>4024112</v>
          </cell>
          <cell r="C16">
            <v>2.2000000000000002</v>
          </cell>
          <cell r="D16" t="str">
            <v>Con material de préstamo (arenilla o similar)</v>
          </cell>
          <cell r="E16" t="str">
            <v>m3</v>
          </cell>
          <cell r="F16">
            <v>90</v>
          </cell>
          <cell r="G16">
            <v>14409</v>
          </cell>
          <cell r="H16">
            <v>16896</v>
          </cell>
          <cell r="I16">
            <v>22530.815999999999</v>
          </cell>
          <cell r="J16">
            <v>2027773.44</v>
          </cell>
        </row>
        <row r="18">
          <cell r="A18">
            <v>4040401</v>
          </cell>
          <cell r="B18">
            <v>404</v>
          </cell>
          <cell r="C18">
            <v>3</v>
          </cell>
          <cell r="D18" t="str">
            <v>Suministro, transporte e instalación de entresuelo en arenilla, para apoyo de tubería.</v>
          </cell>
          <cell r="E18" t="str">
            <v>m3</v>
          </cell>
          <cell r="F18">
            <v>33</v>
          </cell>
          <cell r="G18">
            <v>30914</v>
          </cell>
          <cell r="H18">
            <v>40308</v>
          </cell>
          <cell r="I18">
            <v>53750.717999999993</v>
          </cell>
          <cell r="J18">
            <v>1773773.6939999997</v>
          </cell>
        </row>
        <row r="20">
          <cell r="A20">
            <v>4025001</v>
          </cell>
          <cell r="B20">
            <v>205</v>
          </cell>
          <cell r="C20">
            <v>4</v>
          </cell>
          <cell r="D20" t="str">
            <v>Cargue, retiro y botada de material sobrante y escombros, a cualquier distancia (incluye acarreo en sitio sin acceso vehicular)</v>
          </cell>
          <cell r="E20" t="str">
            <v>m3</v>
          </cell>
          <cell r="F20">
            <v>130</v>
          </cell>
          <cell r="G20">
            <v>19849</v>
          </cell>
          <cell r="H20">
            <v>16765</v>
          </cell>
          <cell r="I20">
            <v>22356.127499999999</v>
          </cell>
          <cell r="J20">
            <v>2906296.5749999997</v>
          </cell>
        </row>
        <row r="22">
          <cell r="B22">
            <v>202</v>
          </cell>
          <cell r="C22">
            <v>5</v>
          </cell>
          <cell r="D22" t="str">
            <v>Entibado de madera:</v>
          </cell>
        </row>
        <row r="23">
          <cell r="A23">
            <v>4022120</v>
          </cell>
          <cell r="C23">
            <v>5.0999999999999996</v>
          </cell>
          <cell r="D23" t="str">
            <v>Temporal</v>
          </cell>
          <cell r="E23" t="str">
            <v>m2</v>
          </cell>
          <cell r="F23">
            <v>30</v>
          </cell>
          <cell r="H23">
            <v>9932</v>
          </cell>
          <cell r="I23">
            <v>13244.321999999998</v>
          </cell>
          <cell r="J23">
            <v>397329.66</v>
          </cell>
        </row>
        <row r="25">
          <cell r="A25">
            <v>4023003</v>
          </cell>
          <cell r="B25">
            <v>203</v>
          </cell>
          <cell r="C25">
            <v>6</v>
          </cell>
          <cell r="D25" t="str">
            <v>Trinchos de madera permanente</v>
          </cell>
          <cell r="E25" t="str">
            <v>m2</v>
          </cell>
          <cell r="F25">
            <v>15</v>
          </cell>
          <cell r="H25">
            <v>7888</v>
          </cell>
          <cell r="I25">
            <v>10518.647999999999</v>
          </cell>
          <cell r="J25">
            <v>157779.72</v>
          </cell>
        </row>
        <row r="27">
          <cell r="B27" t="str">
            <v>701, 701.2, 704</v>
          </cell>
          <cell r="C27">
            <v>7</v>
          </cell>
          <cell r="D27" t="str">
            <v>Transporte y colocación de tubería de hierro dúctil TK9, unión mecánica, incluye el suministro y aplicación del lubricante requerido, en los siguientes diámetros:</v>
          </cell>
        </row>
        <row r="28">
          <cell r="A28">
            <v>4072006</v>
          </cell>
          <cell r="C28">
            <v>7.1</v>
          </cell>
          <cell r="D28" t="str">
            <v>De 150mm (6")</v>
          </cell>
          <cell r="E28" t="str">
            <v>m</v>
          </cell>
          <cell r="F28">
            <v>273</v>
          </cell>
          <cell r="G28">
            <v>16000</v>
          </cell>
          <cell r="H28">
            <v>10166</v>
          </cell>
          <cell r="I28">
            <v>13556.360999999999</v>
          </cell>
          <cell r="J28">
            <v>3700886.5529999998</v>
          </cell>
        </row>
        <row r="30">
          <cell r="A30">
            <v>4071068</v>
          </cell>
          <cell r="B30" t="str">
            <v>701, 701.N1</v>
          </cell>
          <cell r="C30">
            <v>8</v>
          </cell>
          <cell r="D30" t="str">
            <v xml:space="preserve">Suministro, transporte y colocación de tubería galvanizada de 37.5 mm (1 1/2") para atraque de tuberías ( incluye cortes y soldaduras) </v>
          </cell>
          <cell r="E30" t="str">
            <v>m</v>
          </cell>
          <cell r="F30">
            <v>25</v>
          </cell>
          <cell r="G30">
            <v>11908</v>
          </cell>
          <cell r="H30">
            <v>12099</v>
          </cell>
          <cell r="I30">
            <v>16134.0165</v>
          </cell>
          <cell r="J30">
            <v>403350.41249999998</v>
          </cell>
        </row>
        <row r="32">
          <cell r="B32" t="str">
            <v>705, 706, 701, 701.3</v>
          </cell>
          <cell r="C32">
            <v>9</v>
          </cell>
          <cell r="D32" t="str">
            <v>Suministro, transporte y colocación de unión de reparación universal , en los siguientes diámetros:</v>
          </cell>
        </row>
        <row r="33">
          <cell r="A33">
            <v>4079154</v>
          </cell>
          <cell r="C33">
            <v>9.1</v>
          </cell>
          <cell r="D33" t="str">
            <v>De 150 mm (6") - Rango de atención en extremos de 159.2 mm a 181.6 mm</v>
          </cell>
          <cell r="E33" t="str">
            <v>un</v>
          </cell>
          <cell r="F33">
            <v>6</v>
          </cell>
          <cell r="G33">
            <v>89697</v>
          </cell>
          <cell r="H33">
            <v>131600</v>
          </cell>
          <cell r="I33">
            <v>175488.59999999998</v>
          </cell>
          <cell r="J33">
            <v>1052931.5999999999</v>
          </cell>
        </row>
        <row r="35">
          <cell r="B35" t="str">
            <v>705, 706, 701, 701.3.A1</v>
          </cell>
          <cell r="C35">
            <v>10</v>
          </cell>
          <cell r="D35" t="str">
            <v>Suministro, transporte y colocación de unión de construcción  ( unión mecánica) en PVC RDE 21, en los siguientes diámetros:</v>
          </cell>
        </row>
        <row r="36">
          <cell r="A36">
            <v>4078992</v>
          </cell>
          <cell r="C36">
            <v>10.1</v>
          </cell>
          <cell r="D36" t="str">
            <v>De 150 mm (6")</v>
          </cell>
          <cell r="E36" t="str">
            <v>un</v>
          </cell>
          <cell r="F36">
            <v>4</v>
          </cell>
          <cell r="G36">
            <v>58514</v>
          </cell>
          <cell r="H36">
            <v>142805</v>
          </cell>
          <cell r="I36">
            <v>190430.4675</v>
          </cell>
          <cell r="J36">
            <v>761721.87</v>
          </cell>
        </row>
        <row r="37">
          <cell r="A37">
            <v>4078990</v>
          </cell>
          <cell r="B37" t="str">
            <v>701, 706, 701.2, 701.3, 701.7</v>
          </cell>
          <cell r="C37">
            <v>12</v>
          </cell>
          <cell r="D37" t="str">
            <v>Suministro, transporte y colocación de codos en hierro fundido o hierro dúctil, en los siguientes diámetros y ángulos</v>
          </cell>
          <cell r="I37">
            <v>0</v>
          </cell>
          <cell r="J37">
            <v>0</v>
          </cell>
        </row>
        <row r="38">
          <cell r="A38">
            <v>4078990</v>
          </cell>
          <cell r="C38">
            <v>12.1</v>
          </cell>
          <cell r="D38" t="str">
            <v>De 100 mm (4"), 90 grados</v>
          </cell>
          <cell r="E38" t="str">
            <v>un</v>
          </cell>
          <cell r="G38">
            <v>84875</v>
          </cell>
          <cell r="H38">
            <v>103265</v>
          </cell>
          <cell r="I38">
            <v>137703.8775</v>
          </cell>
          <cell r="J38">
            <v>0</v>
          </cell>
        </row>
        <row r="39">
          <cell r="A39">
            <v>4078990</v>
          </cell>
          <cell r="C39">
            <v>12.2</v>
          </cell>
          <cell r="D39" t="str">
            <v>De 100 mm (4"), 45 grados</v>
          </cell>
          <cell r="E39" t="str">
            <v>un</v>
          </cell>
          <cell r="G39">
            <v>178309</v>
          </cell>
          <cell r="H39">
            <v>85865</v>
          </cell>
          <cell r="I39">
            <v>114500.97749999999</v>
          </cell>
          <cell r="J39">
            <v>0</v>
          </cell>
        </row>
        <row r="40">
          <cell r="A40">
            <v>4078990</v>
          </cell>
          <cell r="C40">
            <v>12.3</v>
          </cell>
          <cell r="D40" t="str">
            <v>De 100 mm (4"), 22,50 grados</v>
          </cell>
          <cell r="E40" t="str">
            <v>un</v>
          </cell>
          <cell r="G40">
            <v>61225</v>
          </cell>
          <cell r="H40">
            <v>73105</v>
          </cell>
          <cell r="I40">
            <v>97485.517499999987</v>
          </cell>
          <cell r="J40">
            <v>0</v>
          </cell>
        </row>
        <row r="41">
          <cell r="A41">
            <v>4078990</v>
          </cell>
          <cell r="C41">
            <v>12.4</v>
          </cell>
          <cell r="D41" t="str">
            <v>De 100 mm (4"), 11,25 grados</v>
          </cell>
          <cell r="E41" t="str">
            <v>un</v>
          </cell>
          <cell r="G41">
            <v>61095</v>
          </cell>
          <cell r="H41">
            <v>73105</v>
          </cell>
          <cell r="I41">
            <v>97485.517499999987</v>
          </cell>
          <cell r="J41">
            <v>0</v>
          </cell>
        </row>
        <row r="42">
          <cell r="A42">
            <v>4078990</v>
          </cell>
          <cell r="C42">
            <v>12.5</v>
          </cell>
          <cell r="D42" t="str">
            <v>De 150 mm (6"), 90 grados</v>
          </cell>
          <cell r="E42" t="str">
            <v>un</v>
          </cell>
          <cell r="G42">
            <v>84875</v>
          </cell>
          <cell r="H42">
            <v>255194</v>
          </cell>
          <cell r="I42">
            <v>340301.19899999996</v>
          </cell>
          <cell r="J42">
            <v>0</v>
          </cell>
        </row>
        <row r="43">
          <cell r="A43">
            <v>4078990</v>
          </cell>
          <cell r="C43">
            <v>12.6</v>
          </cell>
          <cell r="D43" t="str">
            <v>De 150 mm (6"), 45 grados</v>
          </cell>
          <cell r="E43" t="str">
            <v>un</v>
          </cell>
          <cell r="G43">
            <v>178309</v>
          </cell>
          <cell r="H43">
            <v>179794</v>
          </cell>
          <cell r="I43">
            <v>239755.29899999997</v>
          </cell>
          <cell r="J43">
            <v>0</v>
          </cell>
        </row>
        <row r="44">
          <cell r="A44">
            <v>4078990</v>
          </cell>
          <cell r="C44">
            <v>12.7</v>
          </cell>
          <cell r="D44" t="str">
            <v>De 150 mm (6"), 22,50 grados</v>
          </cell>
          <cell r="E44" t="str">
            <v>un</v>
          </cell>
          <cell r="G44">
            <v>61225</v>
          </cell>
          <cell r="H44">
            <v>163554</v>
          </cell>
          <cell r="I44">
            <v>218099.25899999999</v>
          </cell>
          <cell r="J44">
            <v>0</v>
          </cell>
        </row>
        <row r="45">
          <cell r="A45">
            <v>4078990</v>
          </cell>
          <cell r="C45">
            <v>12.8</v>
          </cell>
          <cell r="D45" t="str">
            <v>De 150 mm (6"), 11,25 grados</v>
          </cell>
          <cell r="E45" t="str">
            <v>un</v>
          </cell>
          <cell r="G45">
            <v>61095</v>
          </cell>
          <cell r="H45">
            <v>153204</v>
          </cell>
          <cell r="I45">
            <v>204297.53399999999</v>
          </cell>
          <cell r="J45">
            <v>0</v>
          </cell>
        </row>
        <row r="46">
          <cell r="A46">
            <v>4078990</v>
          </cell>
          <cell r="C46">
            <v>12.9</v>
          </cell>
          <cell r="D46" t="str">
            <v>De 200 mm (8"), 90 grados</v>
          </cell>
          <cell r="E46" t="str">
            <v>un</v>
          </cell>
          <cell r="G46">
            <v>84875</v>
          </cell>
          <cell r="H46">
            <v>443863</v>
          </cell>
          <cell r="I46">
            <v>591891.31049999991</v>
          </cell>
          <cell r="J46">
            <v>0</v>
          </cell>
        </row>
        <row r="47">
          <cell r="A47">
            <v>4078990</v>
          </cell>
          <cell r="C47">
            <v>12.1</v>
          </cell>
          <cell r="D47" t="str">
            <v>De 200 mm (8"), 45 grados</v>
          </cell>
          <cell r="E47" t="str">
            <v>un</v>
          </cell>
          <cell r="G47">
            <v>178309</v>
          </cell>
          <cell r="H47">
            <v>359183</v>
          </cell>
          <cell r="I47">
            <v>478970.53049999999</v>
          </cell>
          <cell r="J47">
            <v>0</v>
          </cell>
        </row>
        <row r="48">
          <cell r="A48">
            <v>4078990</v>
          </cell>
          <cell r="C48">
            <v>12.11</v>
          </cell>
          <cell r="D48" t="str">
            <v>De 200 mm (8"), 22,50 grados</v>
          </cell>
          <cell r="E48" t="str">
            <v>un</v>
          </cell>
          <cell r="G48">
            <v>61225</v>
          </cell>
          <cell r="I48">
            <v>0</v>
          </cell>
          <cell r="J48">
            <v>0</v>
          </cell>
        </row>
        <row r="49">
          <cell r="A49">
            <v>4078990</v>
          </cell>
          <cell r="C49">
            <v>12.12</v>
          </cell>
          <cell r="D49" t="str">
            <v>De 200 mm (8"), 11,25 grados</v>
          </cell>
          <cell r="E49" t="str">
            <v>un</v>
          </cell>
          <cell r="G49">
            <v>61095</v>
          </cell>
          <cell r="I49">
            <v>0</v>
          </cell>
          <cell r="J49">
            <v>0</v>
          </cell>
        </row>
        <row r="50">
          <cell r="A50">
            <v>4078990</v>
          </cell>
          <cell r="B50" t="str">
            <v>701, 701.2, 706</v>
          </cell>
          <cell r="C50">
            <v>13</v>
          </cell>
          <cell r="D50" t="str">
            <v>Suministro, transporte y colocación de tees en hierro dúctil en los siguientes diámetros:</v>
          </cell>
          <cell r="I50">
            <v>0</v>
          </cell>
          <cell r="J50">
            <v>0</v>
          </cell>
        </row>
        <row r="51">
          <cell r="A51">
            <v>4078990</v>
          </cell>
          <cell r="C51">
            <v>13.1</v>
          </cell>
          <cell r="D51" t="str">
            <v>De 100mm x 100mm (4"x4")</v>
          </cell>
          <cell r="E51" t="str">
            <v>un</v>
          </cell>
          <cell r="G51">
            <v>79073</v>
          </cell>
          <cell r="H51">
            <v>109630</v>
          </cell>
          <cell r="I51">
            <v>146191.60499999998</v>
          </cell>
          <cell r="J51">
            <v>0</v>
          </cell>
        </row>
        <row r="52">
          <cell r="A52">
            <v>4078990</v>
          </cell>
          <cell r="C52">
            <v>13.2</v>
          </cell>
          <cell r="D52" t="str">
            <v>De 100 mm x 75 mm (4" x 3")</v>
          </cell>
          <cell r="E52" t="str">
            <v>un</v>
          </cell>
          <cell r="G52">
            <v>168813</v>
          </cell>
          <cell r="H52">
            <v>90287</v>
          </cell>
          <cell r="I52">
            <v>120397.71449999999</v>
          </cell>
          <cell r="J52">
            <v>0</v>
          </cell>
        </row>
        <row r="53">
          <cell r="A53">
            <v>4078990</v>
          </cell>
          <cell r="C53">
            <v>13.3</v>
          </cell>
          <cell r="D53" t="str">
            <v>De 150 mm x 150 mm (6" x 6")</v>
          </cell>
          <cell r="E53" t="str">
            <v>un</v>
          </cell>
          <cell r="G53">
            <v>168813</v>
          </cell>
          <cell r="H53">
            <v>228014</v>
          </cell>
          <cell r="I53">
            <v>304056.66899999999</v>
          </cell>
          <cell r="J53">
            <v>0</v>
          </cell>
        </row>
        <row r="54">
          <cell r="A54">
            <v>4078990</v>
          </cell>
          <cell r="C54">
            <v>13.4</v>
          </cell>
          <cell r="D54" t="str">
            <v>De 150 mm x 100 mm (6" x 4")</v>
          </cell>
          <cell r="E54" t="str">
            <v>un</v>
          </cell>
          <cell r="G54">
            <v>168813</v>
          </cell>
          <cell r="H54">
            <v>215254</v>
          </cell>
          <cell r="I54">
            <v>287041.20899999997</v>
          </cell>
          <cell r="J54">
            <v>0</v>
          </cell>
        </row>
        <row r="55">
          <cell r="A55">
            <v>4078990</v>
          </cell>
          <cell r="C55">
            <v>13.5</v>
          </cell>
          <cell r="D55" t="str">
            <v>De 200 mm x 200 mm (8" x 8")</v>
          </cell>
          <cell r="E55" t="str">
            <v>un</v>
          </cell>
          <cell r="H55">
            <v>0</v>
          </cell>
          <cell r="I55">
            <v>0</v>
          </cell>
          <cell r="J55">
            <v>0</v>
          </cell>
        </row>
        <row r="56">
          <cell r="A56">
            <v>4078990</v>
          </cell>
          <cell r="C56">
            <v>13.6</v>
          </cell>
          <cell r="D56" t="str">
            <v>De 200 mm x 150 mm (8" x 6")</v>
          </cell>
          <cell r="E56" t="str">
            <v>un</v>
          </cell>
          <cell r="H56">
            <v>365394</v>
          </cell>
          <cell r="I56">
            <v>487252.89899999998</v>
          </cell>
          <cell r="J56">
            <v>0</v>
          </cell>
        </row>
        <row r="57">
          <cell r="A57">
            <v>4078990</v>
          </cell>
          <cell r="C57">
            <v>13.7</v>
          </cell>
          <cell r="D57" t="str">
            <v>De 200 mm x 100 mm (8" x 4")</v>
          </cell>
          <cell r="E57" t="str">
            <v>un</v>
          </cell>
          <cell r="H57">
            <v>365394</v>
          </cell>
          <cell r="I57">
            <v>487252.89899999998</v>
          </cell>
          <cell r="J57">
            <v>0</v>
          </cell>
        </row>
        <row r="59">
          <cell r="B59" t="str">
            <v>701, 701.2, 701.7, 706</v>
          </cell>
          <cell r="C59">
            <v>11</v>
          </cell>
          <cell r="D59" t="str">
            <v>Suministro, transporte y colocación de tees en hierro fundido o hierro ductil para hierro dúctil, en los siguientes diámetros:</v>
          </cell>
          <cell r="F59">
            <v>0</v>
          </cell>
        </row>
        <row r="60">
          <cell r="F60">
            <v>0</v>
          </cell>
        </row>
        <row r="61">
          <cell r="A61">
            <v>4072345</v>
          </cell>
          <cell r="C61">
            <v>11.1</v>
          </cell>
          <cell r="D61" t="str">
            <v>150 mm x 150 mm (6" x 6")</v>
          </cell>
          <cell r="E61" t="str">
            <v>un</v>
          </cell>
          <cell r="F61">
            <v>2</v>
          </cell>
          <cell r="H61">
            <v>230038</v>
          </cell>
          <cell r="I61">
            <v>306755.67299999995</v>
          </cell>
          <cell r="J61">
            <v>613511.3459999999</v>
          </cell>
        </row>
        <row r="62">
          <cell r="F62">
            <v>0</v>
          </cell>
        </row>
        <row r="63">
          <cell r="B63" t="str">
            <v>701, 701.2,  701.3,  701.7, 706</v>
          </cell>
          <cell r="C63">
            <v>12</v>
          </cell>
          <cell r="D63" t="str">
            <v>Suministro, transporte y colocación de codos de hierro fundido o hierro dúctil para hierro dúctil, en los siguientes diámetros:</v>
          </cell>
        </row>
        <row r="64">
          <cell r="A64">
            <v>4072174</v>
          </cell>
          <cell r="C64">
            <v>12.1</v>
          </cell>
          <cell r="D64" t="str">
            <v>150  mm (6") de 22.5°</v>
          </cell>
          <cell r="E64" t="str">
            <v>un</v>
          </cell>
          <cell r="F64">
            <v>7</v>
          </cell>
          <cell r="H64">
            <v>165240</v>
          </cell>
          <cell r="I64">
            <v>220347.53999999998</v>
          </cell>
          <cell r="J64">
            <v>1542432.7799999998</v>
          </cell>
        </row>
        <row r="66">
          <cell r="A66">
            <v>4072192</v>
          </cell>
          <cell r="C66">
            <v>12.2</v>
          </cell>
          <cell r="D66" t="str">
            <v>150  mm  (6") de 11.25°</v>
          </cell>
          <cell r="E66" t="str">
            <v>un</v>
          </cell>
          <cell r="F66">
            <v>6</v>
          </cell>
          <cell r="H66">
            <v>154047</v>
          </cell>
          <cell r="I66">
            <v>205421.67449999999</v>
          </cell>
          <cell r="J66">
            <v>1232530.047</v>
          </cell>
        </row>
        <row r="68">
          <cell r="A68">
            <v>4072124</v>
          </cell>
          <cell r="C68">
            <v>12.3</v>
          </cell>
          <cell r="D68" t="str">
            <v>150 mm (16") de 90°</v>
          </cell>
          <cell r="E68" t="str">
            <v>un</v>
          </cell>
          <cell r="F68">
            <v>1</v>
          </cell>
          <cell r="H68">
            <v>256880</v>
          </cell>
          <cell r="I68">
            <v>342549.48</v>
          </cell>
          <cell r="J68">
            <v>342549.48</v>
          </cell>
        </row>
        <row r="70">
          <cell r="A70">
            <v>4072152</v>
          </cell>
          <cell r="C70">
            <v>12.4</v>
          </cell>
          <cell r="D70" t="str">
            <v>150 mm  (6") de 45°</v>
          </cell>
          <cell r="E70" t="str">
            <v>un</v>
          </cell>
          <cell r="F70">
            <v>9</v>
          </cell>
          <cell r="H70">
            <v>181480</v>
          </cell>
          <cell r="I70">
            <v>242003.58</v>
          </cell>
          <cell r="J70">
            <v>2178032.2199999997</v>
          </cell>
        </row>
        <row r="72">
          <cell r="B72" t="str">
            <v>707, 707.A1</v>
          </cell>
          <cell r="C72">
            <v>13</v>
          </cell>
          <cell r="D72" t="str">
            <v>Construcción de cajas para  válvulas incluye tapa y marco, según esquema No.1 de la norma 707</v>
          </cell>
        </row>
        <row r="73">
          <cell r="A73">
            <v>4079302</v>
          </cell>
          <cell r="C73">
            <v>13.1</v>
          </cell>
          <cell r="D73" t="str">
            <v xml:space="preserve">Para válvulas de  diámetro  6 "  </v>
          </cell>
          <cell r="E73" t="str">
            <v>un</v>
          </cell>
          <cell r="F73">
            <v>2</v>
          </cell>
          <cell r="G73">
            <v>140354</v>
          </cell>
          <cell r="H73">
            <v>134682</v>
          </cell>
          <cell r="I73">
            <v>179598.44699999999</v>
          </cell>
          <cell r="J73">
            <v>359196.89399999997</v>
          </cell>
        </row>
        <row r="74">
          <cell r="A74">
            <v>4079302</v>
          </cell>
          <cell r="C74">
            <v>13.2</v>
          </cell>
          <cell r="D74" t="str">
            <v xml:space="preserve">Para válvulas de  diámetro  2 "  </v>
          </cell>
          <cell r="E74" t="str">
            <v>un</v>
          </cell>
          <cell r="F74">
            <v>2</v>
          </cell>
          <cell r="G74">
            <v>140354</v>
          </cell>
          <cell r="H74">
            <v>134682</v>
          </cell>
          <cell r="I74">
            <v>179598.44699999999</v>
          </cell>
          <cell r="J74">
            <v>359196.89399999997</v>
          </cell>
        </row>
        <row r="76">
          <cell r="B76" t="str">
            <v>702, 702.1 y 702.1.A1</v>
          </cell>
          <cell r="C76">
            <v>14</v>
          </cell>
          <cell r="D76" t="str">
            <v>Transporte y colocación de válvulas de compuerta elástica de vástago no ascendente extremo CxC (junta perdida con empaque), en los siguientes diámetros:</v>
          </cell>
        </row>
        <row r="77">
          <cell r="A77">
            <v>4077725</v>
          </cell>
          <cell r="C77">
            <v>24.1</v>
          </cell>
          <cell r="D77" t="str">
            <v xml:space="preserve">De 50 mm (2") </v>
          </cell>
          <cell r="E77" t="str">
            <v>un</v>
          </cell>
          <cell r="F77">
            <v>2</v>
          </cell>
          <cell r="H77">
            <v>23200</v>
          </cell>
          <cell r="I77">
            <v>30937.199999999997</v>
          </cell>
          <cell r="J77">
            <v>61874.399999999994</v>
          </cell>
        </row>
        <row r="78">
          <cell r="A78">
            <v>4078208</v>
          </cell>
          <cell r="C78">
            <v>14.1</v>
          </cell>
          <cell r="D78" t="str">
            <v xml:space="preserve">De 150 mm (6") </v>
          </cell>
          <cell r="E78" t="str">
            <v>un</v>
          </cell>
          <cell r="F78">
            <v>2</v>
          </cell>
          <cell r="H78">
            <v>40162</v>
          </cell>
          <cell r="I78">
            <v>53556.026999999995</v>
          </cell>
          <cell r="J78">
            <v>107112.05399999999</v>
          </cell>
        </row>
        <row r="79">
          <cell r="B79" t="str">
            <v>411,    411.A1</v>
          </cell>
          <cell r="C79">
            <v>15</v>
          </cell>
          <cell r="D79" t="str">
            <v>Cortes de tubería  (incluye biselada)</v>
          </cell>
          <cell r="I79">
            <v>0</v>
          </cell>
          <cell r="J79">
            <v>0</v>
          </cell>
        </row>
        <row r="80">
          <cell r="C80">
            <v>15.1</v>
          </cell>
          <cell r="D80" t="str">
            <v>Con acetileno</v>
          </cell>
          <cell r="E80" t="str">
            <v>cm</v>
          </cell>
          <cell r="G80">
            <v>611</v>
          </cell>
          <cell r="I80">
            <v>0</v>
          </cell>
          <cell r="J80">
            <v>0</v>
          </cell>
        </row>
        <row r="81">
          <cell r="C81">
            <v>15.2</v>
          </cell>
          <cell r="D81" t="str">
            <v>Sin acetileno</v>
          </cell>
          <cell r="E81" t="str">
            <v>cm</v>
          </cell>
          <cell r="G81">
            <v>611</v>
          </cell>
          <cell r="I81">
            <v>0</v>
          </cell>
          <cell r="J81">
            <v>0</v>
          </cell>
        </row>
        <row r="82">
          <cell r="I82">
            <v>0</v>
          </cell>
          <cell r="J82">
            <v>0</v>
          </cell>
        </row>
        <row r="83">
          <cell r="B83" t="str">
            <v>411, 411.A.1</v>
          </cell>
          <cell r="C83">
            <v>16</v>
          </cell>
          <cell r="D83" t="str">
            <v>Suministro, transporte y colocación de cordón de soldadura completo</v>
          </cell>
          <cell r="E83" t="str">
            <v>cm</v>
          </cell>
          <cell r="G83">
            <v>826</v>
          </cell>
          <cell r="I83">
            <v>0</v>
          </cell>
          <cell r="J83">
            <v>0</v>
          </cell>
        </row>
        <row r="84">
          <cell r="B84" t="str">
            <v>711, 702.N4</v>
          </cell>
          <cell r="C84">
            <v>27</v>
          </cell>
          <cell r="D84" t="str">
            <v>Retiro de válvulas de compuerta e hidrantes y reintegro al almacén de EPM en Guayabal, tal y como se encuentren en el terreno, en cualquier diámetro</v>
          </cell>
          <cell r="E84" t="str">
            <v>un</v>
          </cell>
          <cell r="I84">
            <v>0</v>
          </cell>
          <cell r="J84">
            <v>0</v>
          </cell>
        </row>
        <row r="86">
          <cell r="B86" t="str">
            <v>703, 703.A1</v>
          </cell>
          <cell r="C86">
            <v>17</v>
          </cell>
          <cell r="D86" t="str">
            <v xml:space="preserve">Transporte y colocación de hidrante suministrado por EPM (no incluye la válvula), en los siguientes diámetros. </v>
          </cell>
        </row>
        <row r="87">
          <cell r="A87">
            <v>4078716</v>
          </cell>
          <cell r="C87">
            <v>15.1</v>
          </cell>
          <cell r="D87" t="str">
            <v xml:space="preserve">De  100 mm (4") </v>
          </cell>
          <cell r="E87" t="str">
            <v>un</v>
          </cell>
          <cell r="F87">
            <v>3</v>
          </cell>
          <cell r="G87">
            <v>30104</v>
          </cell>
          <cell r="H87">
            <v>67049</v>
          </cell>
          <cell r="I87">
            <v>89409.841499999995</v>
          </cell>
          <cell r="J87">
            <v>268229.5245</v>
          </cell>
        </row>
        <row r="89">
          <cell r="A89">
            <v>4042117</v>
          </cell>
          <cell r="B89" t="str">
            <v>423.N1</v>
          </cell>
          <cell r="C89">
            <v>16</v>
          </cell>
          <cell r="D89" t="str">
            <v>Suministro, transporte e instalación de cinta en polietileno para señalización de redes de acueducto</v>
          </cell>
          <cell r="E89" t="str">
            <v>m</v>
          </cell>
          <cell r="F89">
            <v>280</v>
          </cell>
          <cell r="H89">
            <v>1082</v>
          </cell>
          <cell r="I89">
            <v>1442.847</v>
          </cell>
          <cell r="J89">
            <v>403997.16</v>
          </cell>
        </row>
        <row r="91">
          <cell r="B91" t="str">
            <v>702.2, 702.2A1</v>
          </cell>
          <cell r="C91">
            <v>17</v>
          </cell>
          <cell r="D91" t="str">
            <v>Suministro, transporte y colocación de válvulas reguladoras de presión, incluye las reducciones niples de acero soldados y roscados, bridas, válvula de admisión y expulsión de aire, válvula de guarda, manómetros, filtro en Y, válvulas auxiliares de entrad</v>
          </cell>
        </row>
        <row r="92">
          <cell r="A92">
            <v>4078414</v>
          </cell>
          <cell r="C92">
            <v>17.100000000000001</v>
          </cell>
          <cell r="D92" t="str">
            <v>75 mm (3")</v>
          </cell>
          <cell r="E92" t="str">
            <v>un</v>
          </cell>
          <cell r="F92">
            <v>2</v>
          </cell>
          <cell r="H92">
            <v>2319080</v>
          </cell>
          <cell r="I92">
            <v>3092493.1799999997</v>
          </cell>
          <cell r="J92">
            <v>6184986.3599999994</v>
          </cell>
        </row>
        <row r="94">
          <cell r="B94">
            <v>707</v>
          </cell>
          <cell r="C94">
            <v>18</v>
          </cell>
          <cell r="D94" t="str">
            <v>Construcción de cajas para estación reguladora de presión según plano ACC-02-05-0119-16, se incluye excavación, lleno y botada de escombros, en los siguientes diámetros:</v>
          </cell>
        </row>
        <row r="95">
          <cell r="A95">
            <v>4079320</v>
          </cell>
          <cell r="C95">
            <v>18.100000000000001</v>
          </cell>
          <cell r="D95" t="str">
            <v>75 mm (3")</v>
          </cell>
          <cell r="E95" t="str">
            <v>un</v>
          </cell>
          <cell r="F95">
            <v>2</v>
          </cell>
          <cell r="H95">
            <v>1451620</v>
          </cell>
          <cell r="I95">
            <v>1935735.2699999998</v>
          </cell>
          <cell r="J95">
            <v>3871470.5399999996</v>
          </cell>
        </row>
        <row r="97">
          <cell r="D97" t="str">
            <v>ACTIVIDADES COMPLEMENTARIAS</v>
          </cell>
        </row>
        <row r="98">
          <cell r="A98">
            <v>4051101</v>
          </cell>
          <cell r="B98" t="str">
            <v>306, 306.A1,   307</v>
          </cell>
          <cell r="C98">
            <v>19</v>
          </cell>
          <cell r="D98" t="str">
            <v>Suministro, transporte y colocación de concreto (incluye aditivos requeridos por la mezcla), de f'c=21 MPa (210 kg/cm2) para vaciado de anclajes, fundaciones, apoyos de la tubería</v>
          </cell>
          <cell r="E98" t="str">
            <v>m3</v>
          </cell>
          <cell r="F98">
            <v>10</v>
          </cell>
          <cell r="G98">
            <v>201419</v>
          </cell>
          <cell r="H98">
            <v>206324</v>
          </cell>
          <cell r="I98">
            <v>275133.054</v>
          </cell>
          <cell r="J98">
            <v>2751330.54</v>
          </cell>
        </row>
        <row r="100">
          <cell r="B100">
            <v>601</v>
          </cell>
          <cell r="C100">
            <v>20</v>
          </cell>
          <cell r="D100" t="str">
            <v>Suministro, transporte, figuración y colocación de acero de refuerzo, en los siguientes diametros:</v>
          </cell>
        </row>
        <row r="101">
          <cell r="A101">
            <v>4060122</v>
          </cell>
          <cell r="C101">
            <v>20.100000000000001</v>
          </cell>
          <cell r="D101" t="str">
            <v>9,52 mm  (3/8"), grado 60</v>
          </cell>
          <cell r="E101" t="str">
            <v>Kg</v>
          </cell>
          <cell r="F101">
            <v>50</v>
          </cell>
          <cell r="G101">
            <v>0</v>
          </cell>
          <cell r="H101">
            <v>3162</v>
          </cell>
          <cell r="I101">
            <v>4216.527</v>
          </cell>
          <cell r="J101">
            <v>210826.35</v>
          </cell>
        </row>
        <row r="102">
          <cell r="A102">
            <v>4060120</v>
          </cell>
          <cell r="C102">
            <v>20.2</v>
          </cell>
          <cell r="D102" t="str">
            <v>12,70 mm  (1/2"), grado 60</v>
          </cell>
          <cell r="E102" t="str">
            <v>Kg</v>
          </cell>
          <cell r="F102">
            <v>250</v>
          </cell>
          <cell r="G102">
            <v>0</v>
          </cell>
          <cell r="H102">
            <v>2244</v>
          </cell>
          <cell r="I102">
            <v>2992.3739999999998</v>
          </cell>
          <cell r="J102">
            <v>748093.5</v>
          </cell>
        </row>
        <row r="104">
          <cell r="B104" t="str">
            <v>422.N1</v>
          </cell>
          <cell r="C104">
            <v>21</v>
          </cell>
          <cell r="D104" t="str">
            <v>Mano de obra (incluye prestaciones sociales, y herramienta menor)</v>
          </cell>
        </row>
        <row r="105">
          <cell r="A105">
            <v>4042152</v>
          </cell>
          <cell r="C105">
            <v>21.1</v>
          </cell>
          <cell r="D105" t="str">
            <v>Oficial</v>
          </cell>
          <cell r="E105" t="str">
            <v>h</v>
          </cell>
          <cell r="F105">
            <v>56</v>
          </cell>
          <cell r="G105">
            <v>6500</v>
          </cell>
          <cell r="H105">
            <v>8395</v>
          </cell>
          <cell r="I105">
            <v>11194.7325</v>
          </cell>
          <cell r="J105">
            <v>626905.02</v>
          </cell>
        </row>
        <row r="106">
          <cell r="A106">
            <v>4042150</v>
          </cell>
          <cell r="C106">
            <v>21.2</v>
          </cell>
          <cell r="D106" t="str">
            <v>Ayudante</v>
          </cell>
          <cell r="E106" t="str">
            <v>h</v>
          </cell>
          <cell r="F106">
            <v>150</v>
          </cell>
          <cell r="G106">
            <v>12000</v>
          </cell>
          <cell r="H106">
            <v>4095</v>
          </cell>
          <cell r="I106">
            <v>5460.6824999999999</v>
          </cell>
          <cell r="J106">
            <v>819102.375</v>
          </cell>
        </row>
        <row r="107">
          <cell r="G107" t="str">
            <v>SUBTOTAL     $</v>
          </cell>
          <cell r="J107">
            <v>40201081.840500005</v>
          </cell>
        </row>
        <row r="109">
          <cell r="D109" t="str">
            <v>VALOR TOTAL DE LAS OBRAS ( en números)</v>
          </cell>
        </row>
        <row r="110">
          <cell r="D110" t="str">
            <v xml:space="preserve">VALOR TOTAL DE LAS OBRAS ( en letras) </v>
          </cell>
        </row>
        <row r="111">
          <cell r="D111" t="str">
            <v xml:space="preserve">PLAZO (en días comunes o solares, cuarenta y cinco dias) </v>
          </cell>
        </row>
        <row r="113">
          <cell r="D113" t="str">
            <v>LOS PRECIOS ANTERIORES SON A TODO COSTO (incluyen costos directos más indirectos)</v>
          </cell>
        </row>
        <row r="114">
          <cell r="D114" t="str">
            <v>ADMINISTRACIÓN                                        21.50  %</v>
          </cell>
        </row>
        <row r="115">
          <cell r="D115" t="str">
            <v>IMPREVISTOS                                                 2.00  %</v>
          </cell>
        </row>
        <row r="116">
          <cell r="D116" t="str">
            <v>UTILIDADES                                                    6.00   %</v>
          </cell>
        </row>
        <row r="117">
          <cell r="D117" t="str">
            <v>IMPACTO COMUNITARIO                            47.85  %</v>
          </cell>
        </row>
        <row r="118">
          <cell r="D118" t="str">
            <v xml:space="preserve">TOTAL SUMA AIU                                          33.35  %               </v>
          </cell>
        </row>
        <row r="119">
          <cell r="D119" t="str">
            <v>OTROS (especificar y soportar)                             %</v>
          </cell>
        </row>
        <row r="124">
          <cell r="C124" t="str">
            <v>FIRMA DEL PROPONENTE</v>
          </cell>
          <cell r="E124" t="str">
            <v>FIRMA DEL INGENIERO QUE ABONA LA PROPUESTA</v>
          </cell>
        </row>
        <row r="129">
          <cell r="D129" t="str">
            <v xml:space="preserve">Zona Sur </v>
          </cell>
        </row>
        <row r="130">
          <cell r="D130" t="str">
            <v>Plan de la Infraestructura</v>
          </cell>
        </row>
        <row r="131">
          <cell r="D131" t="str">
            <v>En abril 21 de 2004 :</v>
          </cell>
        </row>
        <row r="133">
          <cell r="H133">
            <v>40201082</v>
          </cell>
        </row>
        <row r="134">
          <cell r="H134">
            <v>1126112260</v>
          </cell>
        </row>
        <row r="135">
          <cell r="H135">
            <v>728763626</v>
          </cell>
        </row>
        <row r="136">
          <cell r="D136" t="str">
            <v xml:space="preserve">Lo que vale actualmente </v>
          </cell>
          <cell r="H136">
            <v>1895076968</v>
          </cell>
        </row>
        <row r="140">
          <cell r="H140">
            <v>580859771</v>
          </cell>
        </row>
        <row r="141">
          <cell r="H141">
            <v>83769871</v>
          </cell>
        </row>
        <row r="142">
          <cell r="H142">
            <v>31130992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>
        <row r="7">
          <cell r="A7">
            <v>0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  <sheetName val="a%20%20aaInformación"/>
      <sheetName val="Informacion"/>
      <sheetName val="aCCIDENTES DE 1995 - 1996"/>
      <sheetName val="a%20%20aaInformaci%C3%B3n"/>
      <sheetName val="BASES"/>
      <sheetName val="CDItem"/>
      <sheetName val="\MANTENIMIENTO RUTA 1001_MARZO "/>
      <sheetName val="ANEXO IX"/>
      <sheetName val="Presupuesto"/>
      <sheetName val="otros"/>
      <sheetName val="\Users\USUARIO\Downloads\MANTEN"/>
      <sheetName val="APUs"/>
      <sheetName val="INSUMOS"/>
      <sheetName val="PptoGral"/>
      <sheetName val="\I\MANTENIMIENTO RUTA 1001_MARZ"/>
      <sheetName val="\F\MANTENIMIENTO RUTA 1001_MARZ"/>
      <sheetName val="a__aaInformación"/>
      <sheetName val="a__aaInformación1"/>
      <sheetName val="a__aaInformación2"/>
      <sheetName val="Formulario N° 4"/>
      <sheetName val="MATERIALES"/>
      <sheetName val="EQUIPO"/>
      <sheetName val="\\SERVIDOR\Public2\MANTENIMIENT"/>
      <sheetName val="CONT_ADI"/>
      <sheetName val="INDICMICROEMP"/>
      <sheetName val="INDICE"/>
      <sheetName val="#REF"/>
      <sheetName val="Datos"/>
      <sheetName val="Cuadrillas"/>
      <sheetName val="Jornal"/>
      <sheetName val="PRESUP"/>
      <sheetName val="\I\I\MANTENIMIENTO RUTA 1001_MA"/>
      <sheetName val="\Users\Personal\Downloads\MANTE"/>
      <sheetName val="Fornato 6"/>
      <sheetName val="\G\I\MANTENIMIENTO RUTA 1001_MA"/>
      <sheetName val="\D\MANTENIMIENTO RUTA 1001_MARZ"/>
      <sheetName val="\G\D\MANTENIMIENTO RUTA 1001_MA"/>
      <sheetName val="\Users\LENOVO\Downloads\Users\A"/>
      <sheetName val="[a  aaInformación]__cceficien_4"/>
      <sheetName val="[a  aaInformación]__cceficien_2"/>
      <sheetName val="[a  aaInformación]__cceficien_3"/>
      <sheetName val="[a  aaInformación]//cceficiente"/>
      <sheetName val="[a  aaInformación]__cceficien_5"/>
      <sheetName val="[a  aaInformación]__cceficien_8"/>
      <sheetName val="[a  aaInformación]__cceficien_6"/>
      <sheetName val="[a  aaInformación]__cceficien_7"/>
      <sheetName val="[a  aaInformación]__cceficien_9"/>
      <sheetName val="[a  aaInformación]__cceficie_11"/>
      <sheetName val="[a  aaInformación]__cceficie_10"/>
      <sheetName val="TOTALES"/>
      <sheetName val="Concretos y morteros"/>
      <sheetName val="Datos iniciales "/>
      <sheetName val="Transporte"/>
      <sheetName val="[a  aaInformación]__cceficie_12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ARRETERA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CN-01"/>
      <sheetName val="SEMAFORO 55CN-03"/>
      <sheetName val="SEMAFORO 56-07"/>
      <sheetName val="TORTA EST. VIAS "/>
      <sheetName val="EST. VIAS"/>
      <sheetName val="MAPA EST RED"/>
      <sheetName val="NECESIDAD VIA"/>
      <sheetName val="Necesidades cr."/>
      <sheetName val="SITIOS CRITICOS"/>
      <sheetName val="CANT OBRA C-G"/>
      <sheetName val="CANT OBRA B-T"/>
      <sheetName val="CANT OBRA S-B"/>
      <sheetName val="INF. EMERGENCIAS"/>
      <sheetName val="PUENTES"/>
      <sheetName val="NEC PTES"/>
      <sheetName val="PONTONES"/>
      <sheetName val="NEC. PONTONES"/>
      <sheetName val="señal v"/>
      <sheetName val="señal H"/>
      <sheetName val="ACCIDENTALIDAD NOV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PRENSA"/>
      <sheetName val="COMENTARIOS"/>
      <sheetName val="CUMPLIMI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">
          <cell r="E8" t="str">
            <v>BIMESTRE: Noviembre y Diciembre de 2002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ontenido"/>
      <sheetName val="Generalidades 1"/>
      <sheetName val="Generalidades 2,3"/>
      <sheetName val="Mapa estado 4"/>
      <sheetName val="Semáforo 5"/>
      <sheetName val="Semáforo 6"/>
      <sheetName val="Tortas 7"/>
      <sheetName val="Acciden-Señal 7A"/>
      <sheetName val="Puentes 8"/>
      <sheetName val="Críticos 9"/>
      <sheetName val="Emerg 9A"/>
      <sheetName val="Res-Accide-10"/>
      <sheetName val="Acci-Ago-11"/>
      <sheetName val="Acc-Ago-11a"/>
      <sheetName val="Acci-Sep-12"/>
      <sheetName val="Acci-Sep-12 (2)"/>
      <sheetName val="ACCI-JUL-13"/>
      <sheetName val="Acc Ago-Sep"/>
      <sheetName val="BASES"/>
      <sheetName val="ESTADO RED"/>
      <sheetName val="Plan auditoría"/>
      <sheetName val="Presupuesto"/>
      <sheetName val="\\Amd\documentos c\Documentos-W"/>
      <sheetName val="CDItem"/>
      <sheetName val="Acc Ago-Sep.xls"/>
      <sheetName val="Aerocivil - Cantidades "/>
      <sheetName val="Aerocivil Acta"/>
      <sheetName val="Aerocivil IVA"/>
      <sheetName val="101 Loc Y Repl"/>
      <sheetName val="CRONOGRAMA AMBIENTAL"/>
      <sheetName val="DATA"/>
      <sheetName val="COSTOS INDIRECTOS"/>
      <sheetName val="M&amp;E "/>
      <sheetName val="UTILIDAD ESPERADA"/>
      <sheetName val="SOLICITUDES DE PERSONAL"/>
      <sheetName val="PLAN DE INVERSIÓN ANTICIPO"/>
      <sheetName val="DL"/>
      <sheetName val="2)"/>
      <sheetName val="3) PRESUPUESTO"/>
      <sheetName val="PRIMARIO APU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EYD"/>
      <sheetName val="5) P-INVERSIONES"/>
      <sheetName val="6) FLUJO DE CAJA"/>
      <sheetName val="7) INST PROV"/>
      <sheetName val="PRE-ACTA 05SC-2019"/>
      <sheetName val="MINFRA-MN-IN-6-FR-1(5)"/>
      <sheetName val="1.2 Exc."/>
      <sheetName val="1.5.Derrum"/>
      <sheetName val="1,6 Ad.Zodme"/>
      <sheetName val="1,7 conform"/>
      <sheetName val="1,14 Lleno mec"/>
      <sheetName val="1,17. topog"/>
      <sheetName val="1,19 Desm"/>
      <sheetName val="2,5 Sub base"/>
      <sheetName val="2.6 Base"/>
      <sheetName val="3.4 Trans &gt;3000"/>
      <sheetName val="4,1 Acero"/>
      <sheetName val="4,2 Señal I"/>
      <sheetName val="4,5 Baranda"/>
      <sheetName val="4,21,2, neopreno"/>
      <sheetName val="6,1 Exc.roca"/>
      <sheetName val="6,2 Excav.mat.com"/>
      <sheetName val="6,4 Excav.pil-2"/>
      <sheetName val="6,5 Excav.pil-4"/>
      <sheetName val="6,6 Excav.pil-6"/>
      <sheetName val="6,7 Excav.pil-8"/>
      <sheetName val="6,18 Pila"/>
      <sheetName val="6,25 Concreto D"/>
      <sheetName val="6,27 Concreto C"/>
      <sheetName val="6,28 Concret F"/>
      <sheetName val="6,29 Cunetas"/>
      <sheetName val="6,44 Mat,filtrante"/>
      <sheetName val="6,46,1 Demolic"/>
      <sheetName val="6,55 Reveg."/>
      <sheetName val="6,69,2 Concreto 42mpa"/>
      <sheetName val="6,71 Alcanta."/>
      <sheetName val="8,1 Geotextil"/>
      <sheetName val="8,4,1 Tub.filtro"/>
      <sheetName val="8,5 Geo Dren"/>
      <sheetName val="8,10 Imprima"/>
      <sheetName val="8,14 MDC-2"/>
      <sheetName val="8,15 Lineas"/>
      <sheetName val="12,1 Tachas"/>
      <sheetName val="12,10 Defensa"/>
      <sheetName val="12,11 Seccion"/>
      <sheetName val="12,13 Captafaros"/>
      <sheetName val="220,1 Terraplen"/>
      <sheetName val="230,P -Mejor.4&quot;"/>
      <sheetName val="310,10 Conformacion"/>
      <sheetName val="610,1-Relleno"/>
      <sheetName val="630,3P Caisson"/>
      <sheetName val="630,7- Concret G"/>
      <sheetName val="671,1 Cuneta"/>
      <sheetName val="681,1, Gavion"/>
      <sheetName val="710,1,2 Señal IV"/>
      <sheetName val="710,1,3 Señal V"/>
      <sheetName val="720,1 Poste"/>
      <sheetName val="900,1 Trans &lt;1000"/>
      <sheetName val="900,3 Trans.Derrum"/>
      <sheetName val="Información de la Empresa"/>
      <sheetName val="List. Análisis"/>
      <sheetName val="List. Materiales"/>
      <sheetName val="List. Equipo"/>
      <sheetName val="List. Mano de Obra"/>
      <sheetName val="Módulo2"/>
      <sheetName val="Módulo3"/>
      <sheetName val="CANTIDADES"/>
      <sheetName val="resumen de cantidades"/>
      <sheetName val="1,01"/>
      <sheetName val="1,02"/>
      <sheetName val="2,01"/>
      <sheetName val="2,02"/>
      <sheetName val="3,01"/>
      <sheetName val="3,02"/>
      <sheetName val="3,03"/>
      <sheetName val="3,04"/>
      <sheetName val="3,05"/>
      <sheetName val="3,06"/>
      <sheetName val="3,07"/>
      <sheetName val="4,01"/>
      <sheetName val="4,02"/>
      <sheetName val="4,07"/>
      <sheetName val="4,09"/>
      <sheetName val="4,10"/>
      <sheetName val="4,11"/>
      <sheetName val="5,01"/>
      <sheetName val="5,02"/>
      <sheetName val="5,03"/>
      <sheetName val="5,04"/>
      <sheetName val="5,05"/>
      <sheetName val="5,06"/>
      <sheetName val="6,01"/>
      <sheetName val="6,02"/>
      <sheetName val="6,03"/>
      <sheetName val="6,04"/>
      <sheetName val="6,05"/>
      <sheetName val="Hoja12"/>
      <sheetName val="8,01"/>
      <sheetName val="Hoja2"/>
      <sheetName val="Hoja1"/>
      <sheetName val="PREACTA 10"/>
      <sheetName val="Mezcla "/>
      <sheetName val="Fresado "/>
      <sheetName val="Imprimación "/>
      <sheetName val="Transporte Mezcla "/>
      <sheetName val="Defensas Metalicas"/>
      <sheetName val="Captafaros"/>
      <sheetName val="Excavación"/>
      <sheetName val="Base "/>
      <sheetName val="Transporte Base "/>
      <sheetName val="Demarcación H."/>
      <sheetName val="Señalizacion Vertical 90 cm"/>
      <sheetName val="S. Vertical 90 cm TIPO XI"/>
      <sheetName val="Señalizacion Vertical 120 cm"/>
      <sheetName val="Señalizacion Vertical DCH"/>
      <sheetName val="MINFRA-MN-IN-6-FR-2 SEGUIMIENTO"/>
      <sheetName val="Materiales"/>
      <sheetName val="Cuadrillas"/>
      <sheetName val="Concretos y morteros"/>
      <sheetName val="Equipo"/>
      <sheetName val="Datos iniciales "/>
      <sheetName val="Transporte"/>
      <sheetName val="Acc%20Ago-Sep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2">
          <cell r="R2">
            <v>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IDENTES DE 1995 - 1996"/>
    </sheetNames>
    <definedNames>
      <definedName name="absc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 CTOS"/>
      <sheetName val="SEPARADORAS"/>
      <sheetName val="RESUMEN GENERAL OBRAS"/>
      <sheetName val="CAPTACIÓN"/>
      <sheetName val="APU CAPTACION"/>
      <sheetName val="DESARENADOR"/>
      <sheetName val="APU DESARENDOR"/>
      <sheetName val="ADUCCION"/>
      <sheetName val="APU ADUCCION"/>
      <sheetName val="POZO "/>
      <sheetName val="APU POZO"/>
      <sheetName val="CASETA"/>
      <sheetName val="APU CASETA"/>
      <sheetName val="SIS. BOMBEO"/>
      <sheetName val="APU SIST BOMBEO"/>
      <sheetName val="SIS. ELECTRICO"/>
      <sheetName val="APU SIS. ELECTRICO"/>
      <sheetName val="FORMULARIO AIU"/>
      <sheetName val="PRESTA"/>
      <sheetName val="1. SISTEMA  MEDIA FALDA"/>
      <sheetName val="2. SISTEMA LOS GILES"/>
      <sheetName val="3. SISTEMA BATEA MOJADA"/>
      <sheetName val="4.PTAP "/>
      <sheetName val="5. TANQUE 300"/>
      <sheetName val="6. TANQUE 50"/>
      <sheetName val="7. OPTIM TANQUES"/>
      <sheetName val="8. REDES"/>
      <sheetName val="9. MICROCUENCAS"/>
      <sheetName val="APU MED FALD,  PLANTA, TANQUES "/>
      <sheetName val="APU LOS GILES"/>
      <sheetName val="APU BATEA MOJADA"/>
      <sheetName val="APU REDES"/>
      <sheetName val="APU MICRO"/>
      <sheetName val="RESUMEN OBRAS"/>
      <sheetName val="BASE_CTOS"/>
      <sheetName val="RESUMEN_GENERAL_OBRAS"/>
      <sheetName val="APU_CAPTACION"/>
      <sheetName val="APU_DESARENDOR"/>
      <sheetName val="APU_ADUCCION"/>
      <sheetName val="POZO_"/>
      <sheetName val="APU_POZO"/>
      <sheetName val="APU_CASETA"/>
      <sheetName val="SIS__BOMBEO"/>
      <sheetName val="APU_SIST_BOMBEO"/>
      <sheetName val="SIS__ELECTRICO"/>
      <sheetName val="APU_SIS__ELECTRICO"/>
      <sheetName val="FORMULARIO_AIU"/>
      <sheetName val="1__SISTEMA__MEDIA_FALDA"/>
      <sheetName val="2__SISTEMA_LOS_GILES"/>
      <sheetName val="3__SISTEMA_BATEA_MOJADA"/>
      <sheetName val="4_PTAP_"/>
      <sheetName val="5__TANQUE_300"/>
      <sheetName val="6__TANQUE_50"/>
      <sheetName val="7__OPTIM_TANQUES"/>
      <sheetName val="8__REDES"/>
      <sheetName val="9__MICROCUENCAS"/>
      <sheetName val="APU_MED_FALD,__PLANTA,_TANQUES_"/>
      <sheetName val="APU_LOS_GILES"/>
      <sheetName val="APU_BATEA_MOJADA"/>
      <sheetName val="APU_REDES"/>
      <sheetName val="APU_MICRO"/>
      <sheetName val="RESUMEN_OBRAS"/>
      <sheetName val="resumen"/>
      <sheetName val="1. bocatoma la trinidad"/>
      <sheetName val=" BOCATOMA TRINIDAD"/>
      <sheetName val="2. BOCATOMA TIRANA"/>
      <sheetName val="3. DESARENADOR"/>
      <sheetName val="4. ADUCCION"/>
      <sheetName val="5. REDES"/>
      <sheetName val="listado de apu"/>
      <sheetName val="AIU"/>
      <sheetName val="1__bocatoma_la_trinidad"/>
      <sheetName val="_BOCATOMA_TRINIDAD"/>
      <sheetName val="2__BOCATOMA_TIRANA"/>
      <sheetName val="3__DESARENADOR"/>
      <sheetName val="4__ADUCCION"/>
      <sheetName val="5__REDES"/>
      <sheetName val="listado_de_apu"/>
      <sheetName val="1__bocatoma_la_trinidad2"/>
      <sheetName val="_BOCATOMA_TRINIDAD2"/>
      <sheetName val="2__BOCATOMA_TIRANA2"/>
      <sheetName val="3__DESARENADOR2"/>
      <sheetName val="4__ADUCCION2"/>
      <sheetName val="5__REDES2"/>
      <sheetName val="listado_de_apu2"/>
      <sheetName val="BASE_CTOS2"/>
      <sheetName val="RESUMEN_GENERAL_OBRAS2"/>
      <sheetName val="APU_CAPTACION2"/>
      <sheetName val="APU_DESARENDOR2"/>
      <sheetName val="1__bocatoma_la_trinidad1"/>
      <sheetName val="_BOCATOMA_TRINIDAD1"/>
      <sheetName val="2__BOCATOMA_TIRANA1"/>
      <sheetName val="3__DESARENADOR1"/>
      <sheetName val="4__ADUCCION1"/>
      <sheetName val="5__REDES1"/>
      <sheetName val="listado_de_apu1"/>
      <sheetName val="BASE_CTOS1"/>
      <sheetName val="RESUMEN_GENERAL_OBRAS1"/>
      <sheetName val="APU_CAPTACION1"/>
      <sheetName val="APU_DESARENDOR1"/>
    </sheetNames>
    <sheetDataSet>
      <sheetData sheetId="0" refreshError="1">
        <row r="5">
          <cell r="C5">
            <v>0.1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IDENTES DE 1995 - 1996"/>
    </sheetNames>
    <definedNames>
      <definedName name="absc"/>
    </defined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LARACIONES"/>
      <sheetName val="ENTIDADES"/>
      <sheetName val="DATOS INICIALES"/>
      <sheetName val="PRESUPUESTO"/>
      <sheetName val="MEMORIAS"/>
      <sheetName val="APU"/>
      <sheetName val="INSUMOS MATERIALES"/>
      <sheetName val="INSUMOS EQUIPOS"/>
      <sheetName val="INSUMOS GENERALES"/>
      <sheetName val="INSUMOS MANO DE OBRA"/>
      <sheetName val="INSUMOS TRANSPORTES"/>
      <sheetName val="APU AUXILIARES"/>
      <sheetName val="INSUMOS SERVICIOS"/>
      <sheetName val="AIU"/>
      <sheetName val="LEGALIZACIÓN OBRA"/>
      <sheetName val="PMA"/>
      <sheetName val="PMT"/>
      <sheetName val="PAPSO OBRA"/>
      <sheetName val="PÓLIZAS OBRA"/>
      <sheetName val="AJUSTE ESTUDIOS"/>
      <sheetName val="MATERIALES"/>
      <sheetName val="APU GEORREFERENCIACIÓN"/>
      <sheetName val="APU CARACTERIZACIÓN"/>
      <sheetName val="EQUIPOS"/>
      <sheetName val="TRANSPORTES"/>
      <sheetName val="MANO DE OBRA"/>
      <sheetName val="SERVICIOS"/>
      <sheetName val="ANÁLISIS TRANSPORTES"/>
      <sheetName val="FP"/>
      <sheetName val="INSUMOS ENSAYOS"/>
      <sheetName val="FACTOR PRESTACIONAL"/>
      <sheetName val="INTERVENTORÍA"/>
      <sheetName val="FM INTERVENTORÍA"/>
      <sheetName val="TASAS_INTERVENTORIA"/>
      <sheetName val="PAPSO INTERVENTORÍA"/>
      <sheetName val="PÓLIZAS INTERVENTORÍA"/>
    </sheetNames>
    <sheetDataSet>
      <sheetData sheetId="0" refreshError="1"/>
      <sheetData sheetId="1">
        <row r="6">
          <cell r="A6" t="str">
            <v>MUNICIPIO DE ABEJORRAL</v>
          </cell>
        </row>
        <row r="7">
          <cell r="A7" t="str">
            <v>MUNICIPIO DE ABRIAQUÍ</v>
          </cell>
        </row>
        <row r="8">
          <cell r="A8" t="str">
            <v>MUNICIPIO DE ALEJANDRÍA</v>
          </cell>
        </row>
        <row r="9">
          <cell r="A9" t="str">
            <v>MUNICIPIO DE AMAGÁ</v>
          </cell>
        </row>
        <row r="10">
          <cell r="A10" t="str">
            <v>MUNICIPIO DE AMALFI</v>
          </cell>
        </row>
        <row r="11">
          <cell r="A11" t="str">
            <v>MUNICIPIO DE ANDES</v>
          </cell>
        </row>
        <row r="12">
          <cell r="A12" t="str">
            <v>MUNICIPIO DE ANGELÓPOLIS</v>
          </cell>
        </row>
        <row r="13">
          <cell r="A13" t="str">
            <v>MUNICIPIO DE ANGOSTURA</v>
          </cell>
        </row>
        <row r="14">
          <cell r="A14" t="str">
            <v>MUNICIPIO DE ANORÍ</v>
          </cell>
        </row>
        <row r="15">
          <cell r="A15" t="str">
            <v>MUNICIPIO DE ANZÁ</v>
          </cell>
        </row>
        <row r="16">
          <cell r="A16" t="str">
            <v>MUNICIPIO DE APARTADÓ</v>
          </cell>
        </row>
        <row r="17">
          <cell r="A17" t="str">
            <v>MUNICIPIO DE ARBOLETES</v>
          </cell>
        </row>
        <row r="18">
          <cell r="A18" t="str">
            <v>MUNICIPIO DE ARGELIA</v>
          </cell>
        </row>
        <row r="19">
          <cell r="A19" t="str">
            <v>MUNICIPIO DE ARMENIA</v>
          </cell>
        </row>
        <row r="20">
          <cell r="A20" t="str">
            <v>MUNICIPIO DE BARBOSA</v>
          </cell>
        </row>
        <row r="21">
          <cell r="A21" t="str">
            <v>MUNICIPIO DE BELLO</v>
          </cell>
        </row>
        <row r="22">
          <cell r="A22" t="str">
            <v>MUNICIPIO DE BELMIRA</v>
          </cell>
        </row>
        <row r="23">
          <cell r="A23" t="str">
            <v>MUNICIPIO DE BETANIA</v>
          </cell>
        </row>
        <row r="24">
          <cell r="A24" t="str">
            <v>MUNICIPIO DE BETULIA</v>
          </cell>
        </row>
        <row r="25">
          <cell r="A25" t="str">
            <v>MUNICIPIO DE BRICEÑO</v>
          </cell>
        </row>
        <row r="26">
          <cell r="A26" t="str">
            <v>MUNICIPIO DE BURITICÁ</v>
          </cell>
        </row>
        <row r="27">
          <cell r="A27" t="str">
            <v>MUNICIPIO DE CÁCERES</v>
          </cell>
        </row>
        <row r="28">
          <cell r="A28" t="str">
            <v>MUNICIPIO DE CAICEDO</v>
          </cell>
        </row>
        <row r="29">
          <cell r="A29" t="str">
            <v>MUNICIPIO DE CALDAS</v>
          </cell>
        </row>
        <row r="30">
          <cell r="A30" t="str">
            <v>MUNICIPIO DE CAMPAMENTO</v>
          </cell>
        </row>
        <row r="31">
          <cell r="A31" t="str">
            <v>MUNICIPIO DE CAÑASGORDAS</v>
          </cell>
        </row>
        <row r="32">
          <cell r="A32" t="str">
            <v>MUNICIPIO DE CARACOLÍ</v>
          </cell>
        </row>
        <row r="33">
          <cell r="A33" t="str">
            <v>MUNICIPIO DE CARAMANTA</v>
          </cell>
        </row>
        <row r="34">
          <cell r="A34" t="str">
            <v>MUNICIPIO DE CAREPA</v>
          </cell>
        </row>
        <row r="35">
          <cell r="A35" t="str">
            <v>MUNICIPIO DE CAROLINA DEL PRÍNCIPE</v>
          </cell>
        </row>
        <row r="36">
          <cell r="A36" t="str">
            <v>MUNICIPIO DE CAUCASIA</v>
          </cell>
        </row>
        <row r="37">
          <cell r="A37" t="str">
            <v>MUNICIPIO DE CHIGORODÓ</v>
          </cell>
        </row>
        <row r="38">
          <cell r="A38" t="str">
            <v>MUNICIPIO DE CISNEROS</v>
          </cell>
        </row>
        <row r="39">
          <cell r="A39" t="str">
            <v>MUNICIPIO DE CIUDAD BOLÍVAR</v>
          </cell>
        </row>
        <row r="40">
          <cell r="A40" t="str">
            <v>MUNICIPIO DE COCORNÁ</v>
          </cell>
        </row>
        <row r="41">
          <cell r="A41" t="str">
            <v>MUNICIPIO DE CONCEPCIÓN</v>
          </cell>
        </row>
        <row r="42">
          <cell r="A42" t="str">
            <v>MUNICIPIO DE CONCORDIA</v>
          </cell>
        </row>
        <row r="43">
          <cell r="A43" t="str">
            <v>MUNICIPIO DE COPACABANA</v>
          </cell>
        </row>
        <row r="44">
          <cell r="A44" t="str">
            <v>MUNICIPIO DE DABEIBA</v>
          </cell>
        </row>
        <row r="45">
          <cell r="A45" t="str">
            <v>MUNICIPIO DE DONMATÍAS</v>
          </cell>
        </row>
        <row r="46">
          <cell r="A46" t="str">
            <v>MUNICIPIO DE EBÉJICO</v>
          </cell>
        </row>
        <row r="47">
          <cell r="A47" t="str">
            <v>MUNICIPIO DE EL BAGRE</v>
          </cell>
        </row>
        <row r="48">
          <cell r="A48" t="str">
            <v>MUNICIPIO DE EL CARMEN DE VIBORAL</v>
          </cell>
        </row>
        <row r="49">
          <cell r="A49" t="str">
            <v>MUNICIPIO DE EL PEÑOL</v>
          </cell>
        </row>
        <row r="50">
          <cell r="A50" t="str">
            <v>MUNICIPIO DE EL RETIRO</v>
          </cell>
        </row>
        <row r="51">
          <cell r="A51" t="str">
            <v>MUNICIPIO DE EL SANTUARIO</v>
          </cell>
        </row>
        <row r="52">
          <cell r="A52" t="str">
            <v>MUNICIPIO DE ENTRERRÍOS</v>
          </cell>
        </row>
        <row r="53">
          <cell r="A53" t="str">
            <v>MUNICIPIO DE ENVIGADO</v>
          </cell>
        </row>
        <row r="54">
          <cell r="A54" t="str">
            <v>MUNICIPIO DE FREDONIA</v>
          </cell>
        </row>
        <row r="55">
          <cell r="A55" t="str">
            <v>MUNICIPIO DE FRONTINO</v>
          </cell>
        </row>
        <row r="56">
          <cell r="A56" t="str">
            <v>MUNICIPIO DE GIRALDO</v>
          </cell>
        </row>
        <row r="57">
          <cell r="A57" t="str">
            <v>MUNICIPIO DE GIRARDOTA</v>
          </cell>
        </row>
        <row r="58">
          <cell r="A58" t="str">
            <v>MUNICIPIO DE GÓMEZ PLATA</v>
          </cell>
        </row>
        <row r="59">
          <cell r="A59" t="str">
            <v>MUNICIPIO DE GRANADA</v>
          </cell>
        </row>
        <row r="60">
          <cell r="A60" t="str">
            <v>MUNICIPIO DE GUADALUPE</v>
          </cell>
        </row>
        <row r="61">
          <cell r="A61" t="str">
            <v>MUNICIPIO DE GUARNE</v>
          </cell>
        </row>
        <row r="62">
          <cell r="A62" t="str">
            <v>MUNICIPIO DE GUATAPÉ</v>
          </cell>
        </row>
        <row r="63">
          <cell r="A63" t="str">
            <v>MUNICIPIO DE HELICONIA</v>
          </cell>
        </row>
        <row r="64">
          <cell r="A64" t="str">
            <v>MUNICIPIO DE HISPANIA</v>
          </cell>
        </row>
        <row r="65">
          <cell r="A65" t="str">
            <v>MUNICIPIO DE ITAGÜÍ</v>
          </cell>
        </row>
        <row r="66">
          <cell r="A66" t="str">
            <v>MUNICIPIO DE ITUANGO</v>
          </cell>
        </row>
        <row r="67">
          <cell r="A67" t="str">
            <v>MUNICIPIO DE JARDÍN</v>
          </cell>
        </row>
        <row r="68">
          <cell r="A68" t="str">
            <v>MUNICIPIO DE JERICÓ</v>
          </cell>
        </row>
        <row r="69">
          <cell r="A69" t="str">
            <v>MUNICIPIO DE LA CEJA DEL TAMBO</v>
          </cell>
        </row>
        <row r="70">
          <cell r="A70" t="str">
            <v>MUNICIPIO DE LA ESTRELLA</v>
          </cell>
        </row>
        <row r="71">
          <cell r="A71" t="str">
            <v>MUNICIPIO DE LA PINTADA</v>
          </cell>
        </row>
        <row r="72">
          <cell r="A72" t="str">
            <v>MUNICIPIO DE LA UNIÓN</v>
          </cell>
        </row>
        <row r="73">
          <cell r="A73" t="str">
            <v>MUNICIPIO DE LIBORINA</v>
          </cell>
        </row>
        <row r="74">
          <cell r="A74" t="str">
            <v>MUNICIPIO DE MACEO</v>
          </cell>
        </row>
        <row r="75">
          <cell r="A75" t="str">
            <v>MUNICIPIO DE MARINILLA</v>
          </cell>
        </row>
        <row r="76">
          <cell r="A76" t="str">
            <v>MUNICIPIO DE MEDELLÍN</v>
          </cell>
        </row>
        <row r="77">
          <cell r="A77" t="str">
            <v>MUNICIPIO DE MONTEBELLO</v>
          </cell>
        </row>
        <row r="78">
          <cell r="A78" t="str">
            <v>MUNICIPIO DE MURINDÓ</v>
          </cell>
        </row>
        <row r="79">
          <cell r="A79" t="str">
            <v>MUNICIPIO DE MUTATÁ</v>
          </cell>
        </row>
        <row r="80">
          <cell r="A80" t="str">
            <v>MUNICIPIO DE NARIÑO</v>
          </cell>
        </row>
        <row r="81">
          <cell r="A81" t="str">
            <v>MUNICIPIO DE NECHÍ</v>
          </cell>
        </row>
        <row r="82">
          <cell r="A82" t="str">
            <v>MUNICIPIO DE NECOCLÍ</v>
          </cell>
        </row>
        <row r="83">
          <cell r="A83" t="str">
            <v>MUNICIPIO DE OLAYA</v>
          </cell>
        </row>
        <row r="84">
          <cell r="A84" t="str">
            <v>MUNICIPIO DE PEQUE</v>
          </cell>
        </row>
        <row r="85">
          <cell r="A85" t="str">
            <v>MUNICIPIO DE PUEBLORRICO</v>
          </cell>
        </row>
        <row r="86">
          <cell r="A86" t="str">
            <v>MUNICIPIO DE PUERTO BERRÍO</v>
          </cell>
        </row>
        <row r="87">
          <cell r="A87" t="str">
            <v>MUNICIPIO DE PUERTO NARE</v>
          </cell>
        </row>
        <row r="88">
          <cell r="A88" t="str">
            <v>MUNICIPIO DE PUERTO TRIUNFO</v>
          </cell>
        </row>
        <row r="89">
          <cell r="A89" t="str">
            <v>MUNICIPIO DE REMEDIOS</v>
          </cell>
        </row>
        <row r="90">
          <cell r="A90" t="str">
            <v>MUNICIPIO DE RIONEGRO</v>
          </cell>
        </row>
        <row r="91">
          <cell r="A91" t="str">
            <v>MUNICIPIO DE SABANALARGA</v>
          </cell>
        </row>
        <row r="92">
          <cell r="A92" t="str">
            <v>MUNICIPIO DE SABANETA</v>
          </cell>
        </row>
        <row r="93">
          <cell r="A93" t="str">
            <v>MUNICIPIO DE SALGAR</v>
          </cell>
        </row>
        <row r="94">
          <cell r="A94" t="str">
            <v>MUNICIPIO DE SAN ANDRÉS DE CUERQUIA</v>
          </cell>
        </row>
        <row r="95">
          <cell r="A95" t="str">
            <v>MUNICIPIO DE SAN CARLOS</v>
          </cell>
        </row>
        <row r="96">
          <cell r="A96" t="str">
            <v>MUNICIPIO DE SAN FRANCISCO</v>
          </cell>
        </row>
        <row r="97">
          <cell r="A97" t="str">
            <v>MUNICIPIO DE SAN JERÓNIMO</v>
          </cell>
        </row>
        <row r="98">
          <cell r="A98" t="str">
            <v>MUNICIPIO DE SAN JOSÉ DE LA MONTAÑA</v>
          </cell>
        </row>
        <row r="99">
          <cell r="A99" t="str">
            <v>MUNICIPIO DE SAN JUAN DE URABÁ</v>
          </cell>
        </row>
        <row r="100">
          <cell r="A100" t="str">
            <v>MUNICIPIO DE SAN LUIS</v>
          </cell>
        </row>
        <row r="101">
          <cell r="A101" t="str">
            <v>MUNICIPIO DE SAN PEDRO DE LOS MILAGROS</v>
          </cell>
        </row>
        <row r="102">
          <cell r="A102" t="str">
            <v>MUNICIPIO DE SAN PEDRO DE URABÁ</v>
          </cell>
        </row>
        <row r="103">
          <cell r="A103" t="str">
            <v>MUNICIPIO DE SAN RAFAEL</v>
          </cell>
        </row>
        <row r="104">
          <cell r="A104" t="str">
            <v>MUNICIPIO DE SAN ROQUE</v>
          </cell>
        </row>
        <row r="105">
          <cell r="A105" t="str">
            <v>MUNICIPIO DE SAN VICENTE FERRER</v>
          </cell>
        </row>
        <row r="106">
          <cell r="A106" t="str">
            <v>MUNICIPIO DE SANTA BÁRBARA</v>
          </cell>
        </row>
        <row r="107">
          <cell r="A107" t="str">
            <v>MUNICIPIO DE SANTA FE DE ANTIOQUIA</v>
          </cell>
        </row>
        <row r="108">
          <cell r="A108" t="str">
            <v>MUNICIPIO DE SANTA ROSA DE OSOS</v>
          </cell>
        </row>
        <row r="109">
          <cell r="A109" t="str">
            <v>MUNICIPIO DE SANTO DOMINGO</v>
          </cell>
        </row>
        <row r="110">
          <cell r="A110" t="str">
            <v>MUNICIPIO DE SEGOVIA</v>
          </cell>
        </row>
        <row r="111">
          <cell r="A111" t="str">
            <v>MUNICIPIO DE SONSÓN</v>
          </cell>
        </row>
        <row r="112">
          <cell r="A112" t="str">
            <v>MUNICIPIO DE SOPETRÁN</v>
          </cell>
        </row>
        <row r="113">
          <cell r="A113" t="str">
            <v>MUNICIPIO DE TÁMESIS</v>
          </cell>
        </row>
        <row r="114">
          <cell r="A114" t="str">
            <v>MUNICIPIO DE TARAZÁ</v>
          </cell>
        </row>
        <row r="115">
          <cell r="A115" t="str">
            <v>MUNICIPIO DE TARSO</v>
          </cell>
        </row>
        <row r="116">
          <cell r="A116" t="str">
            <v>MUNICIPIO DE TITIRIBÍ</v>
          </cell>
        </row>
        <row r="117">
          <cell r="A117" t="str">
            <v>MUNICIPIO DE TOLEDO</v>
          </cell>
        </row>
        <row r="118">
          <cell r="A118" t="str">
            <v>MUNICIPIO DE TURBO</v>
          </cell>
        </row>
        <row r="119">
          <cell r="A119" t="str">
            <v>MUNICIPIO DE URAMITA</v>
          </cell>
        </row>
        <row r="120">
          <cell r="A120" t="str">
            <v>MUNICIPIO DE URRAO</v>
          </cell>
        </row>
        <row r="121">
          <cell r="A121" t="str">
            <v>MUNICIPIO DE VALDIVIA</v>
          </cell>
        </row>
        <row r="122">
          <cell r="A122" t="str">
            <v>MUNICIPIO DE VALPARAÍSO</v>
          </cell>
        </row>
        <row r="123">
          <cell r="A123" t="str">
            <v>MUNICIPIO DE VEGACHÍ</v>
          </cell>
        </row>
        <row r="124">
          <cell r="A124" t="str">
            <v>MUNICIPIO DE VENECIA</v>
          </cell>
        </row>
        <row r="125">
          <cell r="A125" t="str">
            <v>MUNICIPIO DE VIGÍA DEL FUERTE</v>
          </cell>
        </row>
        <row r="126">
          <cell r="A126" t="str">
            <v>MUNICIPIO DE YALÍ</v>
          </cell>
        </row>
        <row r="127">
          <cell r="A127" t="str">
            <v>MUNICIPIO DE YARUMAL</v>
          </cell>
        </row>
        <row r="128">
          <cell r="A128" t="str">
            <v>MUNICIPIO DE YOLOMBÓ</v>
          </cell>
        </row>
        <row r="129">
          <cell r="A129" t="str">
            <v>MUNICIPIO DE YONDÓ</v>
          </cell>
        </row>
        <row r="130">
          <cell r="A130" t="str">
            <v>MUNICIPIO DE ZARAGOZA</v>
          </cell>
        </row>
      </sheetData>
      <sheetData sheetId="2" refreshError="1"/>
      <sheetData sheetId="3">
        <row r="1">
          <cell r="A1" t="str">
            <v>DEPARTAMENTO DE ANTIOQUIA</v>
          </cell>
          <cell r="F1" t="str">
            <v/>
          </cell>
        </row>
        <row r="2">
          <cell r="A2" t="str">
            <v>MUNICIPIO DE YONDÓ</v>
          </cell>
        </row>
        <row r="3">
          <cell r="A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  <cell r="F3" t="str">
            <v>INSERTE ESCUDO ENTIDAD AQUÍ</v>
          </cell>
        </row>
        <row r="5">
          <cell r="A5" t="str">
            <v>PRESUPUESTO GENERAL</v>
          </cell>
        </row>
        <row r="7">
          <cell r="A7" t="str">
            <v>No.</v>
          </cell>
          <cell r="B7" t="str">
            <v>ÍTEM DE PAGO</v>
          </cell>
          <cell r="C7" t="str">
            <v>ESPECIFICACIONES</v>
          </cell>
          <cell r="E7" t="str">
            <v>DESCRIPCIÓN</v>
          </cell>
          <cell r="F7" t="str">
            <v>UNIDAD</v>
          </cell>
          <cell r="G7" t="str">
            <v>CANTIDAD</v>
          </cell>
          <cell r="H7" t="str">
            <v>VR.UNITARIO</v>
          </cell>
          <cell r="I7" t="str">
            <v>VALOR TOTAL</v>
          </cell>
        </row>
        <row r="8">
          <cell r="C8" t="str">
            <v>GENERAL</v>
          </cell>
          <cell r="D8" t="str">
            <v>PARTICULAR</v>
          </cell>
        </row>
        <row r="9">
          <cell r="A9">
            <v>1</v>
          </cell>
          <cell r="B9">
            <v>1</v>
          </cell>
          <cell r="E9" t="str">
            <v>MURO DE CERRAMIENTO PERIMETRAL</v>
          </cell>
          <cell r="G9" t="str">
            <v/>
          </cell>
          <cell r="H9" t="str">
            <v/>
          </cell>
          <cell r="I9" t="str">
            <v/>
          </cell>
        </row>
        <row r="10">
          <cell r="E10" t="str">
            <v xml:space="preserve">PRELIMINARES </v>
          </cell>
          <cell r="G10" t="str">
            <v/>
          </cell>
          <cell r="H10" t="str">
            <v/>
          </cell>
          <cell r="I10" t="str">
            <v/>
          </cell>
        </row>
        <row r="11">
          <cell r="A11">
            <v>1.1000000000000001</v>
          </cell>
          <cell r="B11">
            <v>1.1000000000000001</v>
          </cell>
          <cell r="E11" t="str">
            <v>Localizacion y replanteo</v>
          </cell>
          <cell r="F11" t="str">
            <v>m2</v>
          </cell>
          <cell r="G11">
            <v>1158.3800000000001</v>
          </cell>
          <cell r="H11">
            <v>8377</v>
          </cell>
          <cell r="I11">
            <v>9703749.2600000016</v>
          </cell>
        </row>
        <row r="12">
          <cell r="A12">
            <v>1.2</v>
          </cell>
          <cell r="B12">
            <v>1.2</v>
          </cell>
          <cell r="E12" t="str">
            <v>Cerramiento provicional en lona de polipropileno</v>
          </cell>
          <cell r="F12" t="str">
            <v>m</v>
          </cell>
          <cell r="G12">
            <v>137.04</v>
          </cell>
          <cell r="H12">
            <v>18126</v>
          </cell>
          <cell r="I12">
            <v>2483987.04</v>
          </cell>
        </row>
        <row r="13">
          <cell r="A13">
            <v>1.3</v>
          </cell>
          <cell r="B13">
            <v>1.3</v>
          </cell>
          <cell r="E13" t="str">
            <v>Roceria y limpieza, incluye retiro de basura</v>
          </cell>
          <cell r="F13" t="str">
            <v>Und</v>
          </cell>
          <cell r="G13">
            <v>1</v>
          </cell>
          <cell r="H13">
            <v>1358373</v>
          </cell>
          <cell r="I13">
            <v>1358373</v>
          </cell>
        </row>
        <row r="14">
          <cell r="E14" t="str">
            <v>CIMENTACION</v>
          </cell>
          <cell r="G14" t="str">
            <v/>
          </cell>
          <cell r="H14" t="str">
            <v/>
          </cell>
          <cell r="I14" t="str">
            <v/>
          </cell>
        </row>
        <row r="15">
          <cell r="A15">
            <v>1.4</v>
          </cell>
          <cell r="B15">
            <v>1.4</v>
          </cell>
          <cell r="E15" t="str">
            <v>Excavación manual en material común de 0.0 - 2.0 mts</v>
          </cell>
          <cell r="F15" t="str">
            <v>m3</v>
          </cell>
          <cell r="G15">
            <v>65.78</v>
          </cell>
          <cell r="H15">
            <v>45974</v>
          </cell>
          <cell r="I15">
            <v>3024169.72</v>
          </cell>
        </row>
        <row r="16">
          <cell r="A16">
            <v>1.5</v>
          </cell>
          <cell r="B16">
            <v>1.5</v>
          </cell>
          <cell r="E16" t="str">
            <v xml:space="preserve">Concreto 2500 psi e = 0.05m para Solado de limpieza </v>
          </cell>
          <cell r="F16" t="str">
            <v>m2</v>
          </cell>
          <cell r="G16">
            <v>54.82</v>
          </cell>
          <cell r="H16">
            <v>44935</v>
          </cell>
          <cell r="I16">
            <v>2463336.7000000002</v>
          </cell>
        </row>
        <row r="17">
          <cell r="A17">
            <v>1.6</v>
          </cell>
          <cell r="B17">
            <v>1.6</v>
          </cell>
          <cell r="E17" t="str">
            <v>Concreto ciclópeo 3000 psi para estructuras</v>
          </cell>
          <cell r="F17" t="str">
            <v>m3</v>
          </cell>
          <cell r="G17">
            <v>4.32</v>
          </cell>
          <cell r="H17">
            <v>638134</v>
          </cell>
          <cell r="I17">
            <v>2756738.8800000004</v>
          </cell>
        </row>
        <row r="18">
          <cell r="A18">
            <v>1.7</v>
          </cell>
          <cell r="B18">
            <v>1.7</v>
          </cell>
          <cell r="E18" t="str">
            <v>Suministro, encofrado y colocación de Concreto de 3000 psi para viga de cimentación</v>
          </cell>
          <cell r="F18" t="str">
            <v>m3</v>
          </cell>
          <cell r="G18">
            <v>12.33</v>
          </cell>
          <cell r="H18">
            <v>950247</v>
          </cell>
          <cell r="I18">
            <v>11716545.51</v>
          </cell>
        </row>
        <row r="19">
          <cell r="E19" t="str">
            <v>MAMPOSTERIA</v>
          </cell>
          <cell r="G19" t="str">
            <v/>
          </cell>
          <cell r="H19" t="str">
            <v/>
          </cell>
          <cell r="I19" t="str">
            <v/>
          </cell>
        </row>
        <row r="20">
          <cell r="A20">
            <v>1.8</v>
          </cell>
          <cell r="B20">
            <v>1.8</v>
          </cell>
          <cell r="E20" t="str">
            <v>Construcción de muro en bloque de concreto abusardado de 0.40 m X 0.20m X 0.15 m</v>
          </cell>
          <cell r="F20" t="str">
            <v>m2</v>
          </cell>
          <cell r="G20">
            <v>109.63</v>
          </cell>
          <cell r="H20">
            <v>175621</v>
          </cell>
          <cell r="I20">
            <v>19253330.23</v>
          </cell>
        </row>
        <row r="21">
          <cell r="E21" t="str">
            <v xml:space="preserve">PEDESTALES </v>
          </cell>
          <cell r="G21" t="str">
            <v/>
          </cell>
          <cell r="H21" t="str">
            <v/>
          </cell>
          <cell r="I21" t="str">
            <v/>
          </cell>
        </row>
        <row r="22">
          <cell r="A22">
            <v>1.9</v>
          </cell>
          <cell r="B22">
            <v>1.9</v>
          </cell>
          <cell r="E22" t="str">
            <v xml:space="preserve">Suministro, encofrado y colocación de pedestales en concreto 3000 psi </v>
          </cell>
          <cell r="F22" t="str">
            <v>m3</v>
          </cell>
          <cell r="G22">
            <v>1.3</v>
          </cell>
          <cell r="H22">
            <v>1011150</v>
          </cell>
          <cell r="I22">
            <v>1314495</v>
          </cell>
        </row>
        <row r="23">
          <cell r="E23" t="str">
            <v>ALFAJIA EN CONCRETO</v>
          </cell>
          <cell r="G23" t="str">
            <v/>
          </cell>
          <cell r="H23" t="str">
            <v/>
          </cell>
          <cell r="I23" t="str">
            <v/>
          </cell>
        </row>
        <row r="24">
          <cell r="A24">
            <v>1.101</v>
          </cell>
          <cell r="B24">
            <v>1.101</v>
          </cell>
          <cell r="E24" t="str">
            <v>Suministro, encofrado y colocación de alfagia en concreto de 3000 psi</v>
          </cell>
          <cell r="F24" t="str">
            <v>m</v>
          </cell>
          <cell r="G24">
            <v>137.04</v>
          </cell>
          <cell r="H24">
            <v>87443</v>
          </cell>
          <cell r="I24">
            <v>11983188.719999999</v>
          </cell>
        </row>
        <row r="25">
          <cell r="E25" t="str">
            <v>CERRAMIENTO PERIMETRAL</v>
          </cell>
          <cell r="G25" t="str">
            <v/>
          </cell>
          <cell r="H25" t="str">
            <v/>
          </cell>
          <cell r="I25" t="str">
            <v/>
          </cell>
        </row>
        <row r="26">
          <cell r="A26">
            <v>1.1100000000000001</v>
          </cell>
          <cell r="B26">
            <v>1.1100000000000001</v>
          </cell>
          <cell r="E26" t="str">
            <v>Suministro e instalacion de tuberia cuadrada de 100 x 100 mm h= 3.50 M</v>
          </cell>
          <cell r="F26" t="str">
            <v>Und</v>
          </cell>
          <cell r="G26">
            <v>54</v>
          </cell>
          <cell r="H26">
            <v>238080</v>
          </cell>
          <cell r="I26">
            <v>12856320</v>
          </cell>
        </row>
        <row r="27">
          <cell r="A27">
            <v>1.1200000000000001</v>
          </cell>
          <cell r="B27">
            <v>1.1200000000000001</v>
          </cell>
          <cell r="E27" t="str">
            <v xml:space="preserve">Suministro e instalacion de modulos en tuberia cuadrada  de 2" x 1.5 mm </v>
          </cell>
          <cell r="F27" t="str">
            <v>m2</v>
          </cell>
          <cell r="G27">
            <v>358.8</v>
          </cell>
          <cell r="H27">
            <v>262004</v>
          </cell>
          <cell r="I27">
            <v>94007035.200000003</v>
          </cell>
        </row>
        <row r="28">
          <cell r="A28">
            <v>1.1299999999999999</v>
          </cell>
          <cell r="B28">
            <v>1.1299999999999999</v>
          </cell>
          <cell r="E28" t="str">
            <v>Pintura anticorrosiva y de aceite para modulos de cerramiento según color.</v>
          </cell>
          <cell r="F28" t="str">
            <v>m2</v>
          </cell>
          <cell r="G28">
            <v>358.8</v>
          </cell>
          <cell r="H28">
            <v>33550</v>
          </cell>
          <cell r="I28">
            <v>12037740</v>
          </cell>
        </row>
        <row r="29">
          <cell r="A29">
            <v>1.1399999999999999</v>
          </cell>
          <cell r="B29">
            <v>1.1399999999999999</v>
          </cell>
          <cell r="E29" t="str">
            <v>Suministro e instalacion de portones en tuberia cuadrada de 2" cal. 16   (Long 5,00 m)</v>
          </cell>
          <cell r="F29" t="str">
            <v>Und</v>
          </cell>
          <cell r="G29">
            <v>2</v>
          </cell>
          <cell r="H29">
            <v>6734743</v>
          </cell>
          <cell r="I29">
            <v>13469486</v>
          </cell>
        </row>
        <row r="30">
          <cell r="A30">
            <v>1.1499999999999999</v>
          </cell>
          <cell r="B30">
            <v>1.1499999999999999</v>
          </cell>
          <cell r="E30" t="str">
            <v>Suministro e instalacion de puerta principal en tuberia cuadrada de 2" cal. 16  (Long 3,00 m)</v>
          </cell>
          <cell r="F30" t="str">
            <v>Und</v>
          </cell>
          <cell r="G30">
            <v>1</v>
          </cell>
          <cell r="H30">
            <v>3446673</v>
          </cell>
          <cell r="I30">
            <v>3446673</v>
          </cell>
        </row>
        <row r="31">
          <cell r="E31" t="str">
            <v>ACEROS</v>
          </cell>
          <cell r="G31" t="str">
            <v/>
          </cell>
          <cell r="H31" t="str">
            <v/>
          </cell>
          <cell r="I31" t="str">
            <v/>
          </cell>
        </row>
        <row r="32">
          <cell r="A32">
            <v>1.1599999999999999</v>
          </cell>
          <cell r="B32">
            <v>1.1599999999999999</v>
          </cell>
          <cell r="E32" t="str">
            <v>Acero de refuerzo Fy= 420MPa (Figurado y Armado)</v>
          </cell>
          <cell r="F32" t="str">
            <v>kg</v>
          </cell>
          <cell r="G32">
            <v>1250.5999999999999</v>
          </cell>
          <cell r="H32">
            <v>8792</v>
          </cell>
          <cell r="I32">
            <v>10995275.199999999</v>
          </cell>
        </row>
        <row r="33">
          <cell r="A33">
            <v>2</v>
          </cell>
          <cell r="B33">
            <v>2</v>
          </cell>
          <cell r="E33" t="str">
            <v>CASETA DE VIGILANCIA</v>
          </cell>
          <cell r="G33" t="str">
            <v/>
          </cell>
          <cell r="H33" t="str">
            <v/>
          </cell>
          <cell r="I33" t="str">
            <v/>
          </cell>
        </row>
        <row r="34">
          <cell r="E34" t="str">
            <v>CIMENTACION</v>
          </cell>
          <cell r="G34" t="str">
            <v/>
          </cell>
          <cell r="H34" t="str">
            <v/>
          </cell>
          <cell r="I34" t="str">
            <v/>
          </cell>
        </row>
        <row r="35">
          <cell r="A35">
            <v>2.1</v>
          </cell>
          <cell r="B35">
            <v>2.1</v>
          </cell>
          <cell r="E35" t="str">
            <v>Excavación manual en material común de 0.0 - 2.0 mts para zapatas</v>
          </cell>
          <cell r="F35" t="str">
            <v>m3</v>
          </cell>
          <cell r="G35">
            <v>3.2</v>
          </cell>
          <cell r="H35">
            <v>51684</v>
          </cell>
          <cell r="I35">
            <v>165388.80000000002</v>
          </cell>
        </row>
        <row r="36">
          <cell r="A36">
            <v>2.2000000000000002</v>
          </cell>
          <cell r="B36">
            <v>2.2000000000000002</v>
          </cell>
          <cell r="E36" t="str">
            <v>Excavación manual en material común de 0.0 - 2.0 mts para vigas de cimentacion</v>
          </cell>
          <cell r="F36" t="str">
            <v>m3</v>
          </cell>
          <cell r="G36">
            <v>1.33</v>
          </cell>
          <cell r="H36">
            <v>51684</v>
          </cell>
          <cell r="I36">
            <v>68739.72</v>
          </cell>
        </row>
        <row r="37">
          <cell r="A37">
            <v>2.2999999999999998</v>
          </cell>
          <cell r="B37">
            <v>2.2999999999999998</v>
          </cell>
          <cell r="E37" t="str">
            <v xml:space="preserve">Concreto 2500 psi e = 0.05m para Solado de limpieza </v>
          </cell>
          <cell r="F37" t="str">
            <v>m2</v>
          </cell>
          <cell r="G37">
            <v>9.32</v>
          </cell>
          <cell r="H37">
            <v>44935</v>
          </cell>
          <cell r="I37">
            <v>418794.2</v>
          </cell>
        </row>
        <row r="38">
          <cell r="A38">
            <v>2.4</v>
          </cell>
          <cell r="B38">
            <v>2.4</v>
          </cell>
          <cell r="E38" t="str">
            <v>Concreto ciclópeo 3000 psi para zapatas</v>
          </cell>
          <cell r="F38" t="str">
            <v>m3</v>
          </cell>
          <cell r="G38">
            <v>1.6</v>
          </cell>
          <cell r="H38">
            <v>612441</v>
          </cell>
          <cell r="I38">
            <v>979905.60000000009</v>
          </cell>
        </row>
        <row r="39">
          <cell r="A39">
            <v>2.5</v>
          </cell>
          <cell r="B39">
            <v>2.5</v>
          </cell>
          <cell r="E39" t="str">
            <v>Suministro, encofrado y colocación de Concreto de 3000 psi para zapatas</v>
          </cell>
          <cell r="F39" t="str">
            <v>m3</v>
          </cell>
          <cell r="G39">
            <v>1.6</v>
          </cell>
          <cell r="H39">
            <v>994666</v>
          </cell>
          <cell r="I39">
            <v>1591465.6</v>
          </cell>
        </row>
        <row r="40">
          <cell r="A40">
            <v>2.6</v>
          </cell>
          <cell r="B40">
            <v>2.6</v>
          </cell>
          <cell r="E40" t="str">
            <v>Suministro, encofrado y colocación de Concreto de 3000 psi para viga de cimentación</v>
          </cell>
          <cell r="F40" t="str">
            <v>m3</v>
          </cell>
          <cell r="G40">
            <v>1.33</v>
          </cell>
          <cell r="H40">
            <v>994666</v>
          </cell>
          <cell r="I40">
            <v>1322905.78</v>
          </cell>
        </row>
        <row r="41">
          <cell r="E41" t="str">
            <v>ESTRUCTURAS</v>
          </cell>
          <cell r="G41" t="str">
            <v/>
          </cell>
          <cell r="H41" t="str">
            <v/>
          </cell>
          <cell r="I41" t="str">
            <v/>
          </cell>
        </row>
        <row r="42">
          <cell r="A42">
            <v>2.7</v>
          </cell>
          <cell r="B42">
            <v>2.7</v>
          </cell>
          <cell r="E42" t="str">
            <v xml:space="preserve">Suministro, encofrado y colocación de Concreto reforzado de 3000 psi para columnas </v>
          </cell>
          <cell r="F42" t="str">
            <v>m3</v>
          </cell>
          <cell r="G42">
            <v>1.04</v>
          </cell>
          <cell r="H42">
            <v>874586</v>
          </cell>
          <cell r="I42">
            <v>909569.44000000006</v>
          </cell>
        </row>
        <row r="43">
          <cell r="A43">
            <v>2.8</v>
          </cell>
          <cell r="B43">
            <v>2.8</v>
          </cell>
          <cell r="E43" t="str">
            <v xml:space="preserve">Suministro, encofrado y colocación de Concreto reforzado de 3000 psi para columnetas </v>
          </cell>
          <cell r="F43" t="str">
            <v>m3</v>
          </cell>
          <cell r="G43">
            <v>0.2</v>
          </cell>
          <cell r="H43">
            <v>1101769</v>
          </cell>
          <cell r="I43">
            <v>220353.80000000002</v>
          </cell>
        </row>
        <row r="44">
          <cell r="A44">
            <v>2.9</v>
          </cell>
          <cell r="B44">
            <v>2.9</v>
          </cell>
          <cell r="E44" t="str">
            <v xml:space="preserve">Suministro, encofrado y colocación de Concreto reforzado de 3000 psi para  vigas aereas </v>
          </cell>
          <cell r="F44" t="str">
            <v>m3</v>
          </cell>
          <cell r="G44">
            <v>1.27</v>
          </cell>
          <cell r="H44">
            <v>1148717</v>
          </cell>
          <cell r="I44">
            <v>1458870.59</v>
          </cell>
        </row>
        <row r="45">
          <cell r="A45">
            <v>2.101</v>
          </cell>
          <cell r="B45">
            <v>2.101</v>
          </cell>
          <cell r="E45" t="str">
            <v>Suministro, encofrado y colocación de Concreto reforzado de 3000 psi para  viguetas</v>
          </cell>
          <cell r="F45" t="str">
            <v>m3</v>
          </cell>
          <cell r="G45" t="str">
            <v/>
          </cell>
          <cell r="H45">
            <v>1149036</v>
          </cell>
          <cell r="I45" t="str">
            <v/>
          </cell>
        </row>
        <row r="46">
          <cell r="A46">
            <v>2.11</v>
          </cell>
          <cell r="B46">
            <v>2.11</v>
          </cell>
          <cell r="E46" t="str">
            <v xml:space="preserve">Suministro, encofrado y colocación de Concreto reforzado de 3000 psi para loza maciza </v>
          </cell>
          <cell r="F46" t="str">
            <v>m3</v>
          </cell>
          <cell r="G46">
            <v>2.11</v>
          </cell>
          <cell r="H46">
            <v>1169021</v>
          </cell>
          <cell r="I46">
            <v>2466634.31</v>
          </cell>
        </row>
        <row r="47">
          <cell r="A47">
            <v>2.12</v>
          </cell>
          <cell r="B47">
            <v>2.12</v>
          </cell>
          <cell r="E47" t="str">
            <v>Suministro, encofrado y colocación de alfagia en concreto de 3000 psi</v>
          </cell>
          <cell r="F47" t="str">
            <v>m</v>
          </cell>
          <cell r="G47">
            <v>7.4</v>
          </cell>
          <cell r="H47">
            <v>87443</v>
          </cell>
          <cell r="I47">
            <v>647078.20000000007</v>
          </cell>
        </row>
        <row r="48">
          <cell r="A48">
            <v>2.13</v>
          </cell>
          <cell r="B48">
            <v>2.13</v>
          </cell>
          <cell r="E48" t="str">
            <v>Suministro, encofrado y colocación de Concreto reforzado de 3000 psi para Dinteles</v>
          </cell>
          <cell r="F48" t="str">
            <v>m</v>
          </cell>
          <cell r="G48">
            <v>5.16</v>
          </cell>
          <cell r="H48">
            <v>74352</v>
          </cell>
          <cell r="I48">
            <v>383656.32</v>
          </cell>
        </row>
        <row r="49">
          <cell r="E49" t="str">
            <v>ACEROS</v>
          </cell>
          <cell r="G49" t="str">
            <v/>
          </cell>
          <cell r="H49" t="str">
            <v/>
          </cell>
          <cell r="I49" t="str">
            <v/>
          </cell>
        </row>
        <row r="50">
          <cell r="A50">
            <v>2.14</v>
          </cell>
          <cell r="B50">
            <v>2.14</v>
          </cell>
          <cell r="E50" t="str">
            <v>Acero de refuerzo Fy= 420MPa (Figurado y Armado)</v>
          </cell>
          <cell r="F50" t="str">
            <v>kg</v>
          </cell>
          <cell r="G50">
            <v>911.79</v>
          </cell>
          <cell r="H50">
            <v>8453</v>
          </cell>
          <cell r="I50">
            <v>7707360.8700000001</v>
          </cell>
        </row>
        <row r="51">
          <cell r="E51" t="str">
            <v>MAMPOSTERIA Y FRISOS</v>
          </cell>
          <cell r="G51" t="str">
            <v/>
          </cell>
          <cell r="H51" t="str">
            <v/>
          </cell>
          <cell r="I51" t="str">
            <v/>
          </cell>
        </row>
        <row r="52">
          <cell r="A52">
            <v>2.15</v>
          </cell>
          <cell r="B52">
            <v>2.15</v>
          </cell>
          <cell r="E52" t="str">
            <v>Construcción de muro en bloque H12</v>
          </cell>
          <cell r="F52" t="str">
            <v>m2</v>
          </cell>
          <cell r="G52">
            <v>49.89</v>
          </cell>
          <cell r="H52">
            <v>96555</v>
          </cell>
          <cell r="I52">
            <v>4817128.95</v>
          </cell>
        </row>
        <row r="53">
          <cell r="A53">
            <v>2.16</v>
          </cell>
          <cell r="B53">
            <v>2.16</v>
          </cell>
          <cell r="E53" t="str">
            <v xml:space="preserve">Friso sobre muros </v>
          </cell>
          <cell r="F53" t="str">
            <v>m2</v>
          </cell>
          <cell r="G53">
            <v>99.77</v>
          </cell>
          <cell r="H53">
            <v>30189</v>
          </cell>
          <cell r="I53">
            <v>3011956.53</v>
          </cell>
        </row>
        <row r="54">
          <cell r="A54">
            <v>2.17</v>
          </cell>
          <cell r="B54">
            <v>2.17</v>
          </cell>
          <cell r="E54" t="str">
            <v>Friso sobre placa</v>
          </cell>
          <cell r="F54" t="str">
            <v>m2</v>
          </cell>
          <cell r="G54">
            <v>17.62</v>
          </cell>
          <cell r="H54">
            <v>33489</v>
          </cell>
          <cell r="I54">
            <v>590076.18000000005</v>
          </cell>
        </row>
        <row r="55">
          <cell r="A55">
            <v>2.1800000000000002</v>
          </cell>
          <cell r="B55">
            <v>2.1800000000000002</v>
          </cell>
          <cell r="E55" t="str">
            <v>Dilataciones</v>
          </cell>
          <cell r="F55" t="str">
            <v>m</v>
          </cell>
          <cell r="G55">
            <v>20</v>
          </cell>
          <cell r="H55">
            <v>16048</v>
          </cell>
          <cell r="I55">
            <v>320960</v>
          </cell>
        </row>
        <row r="56">
          <cell r="A56">
            <v>2.19</v>
          </cell>
          <cell r="B56">
            <v>2.19</v>
          </cell>
          <cell r="E56" t="str">
            <v>Gotero en borde de placa</v>
          </cell>
          <cell r="F56" t="str">
            <v>m</v>
          </cell>
          <cell r="G56">
            <v>7.58</v>
          </cell>
          <cell r="H56">
            <v>55939</v>
          </cell>
          <cell r="I56">
            <v>424017.62</v>
          </cell>
        </row>
        <row r="57">
          <cell r="E57" t="str">
            <v>PISO</v>
          </cell>
          <cell r="G57" t="str">
            <v/>
          </cell>
          <cell r="H57" t="str">
            <v/>
          </cell>
          <cell r="I57" t="str">
            <v/>
          </cell>
        </row>
        <row r="58">
          <cell r="A58">
            <v>2.2010000000000001</v>
          </cell>
          <cell r="B58">
            <v>2.2010000000000001</v>
          </cell>
          <cell r="E58" t="str">
            <v>Loza de contrapiso en concreto 3000 psi e= 0,07 m Incluye malla electrosoldada de refuerzo</v>
          </cell>
          <cell r="F58" t="str">
            <v>m2</v>
          </cell>
          <cell r="G58">
            <v>17.059999999999999</v>
          </cell>
          <cell r="H58">
            <v>106047</v>
          </cell>
          <cell r="I58">
            <v>1809161.8199999998</v>
          </cell>
        </row>
        <row r="59">
          <cell r="E59" t="str">
            <v>ORNAMENTACION</v>
          </cell>
          <cell r="G59" t="str">
            <v/>
          </cell>
          <cell r="H59" t="str">
            <v/>
          </cell>
          <cell r="I59" t="str">
            <v/>
          </cell>
        </row>
        <row r="60">
          <cell r="A60">
            <v>2.21</v>
          </cell>
          <cell r="B60">
            <v>2.21</v>
          </cell>
          <cell r="E60" t="str">
            <v>Suministro e instalacion de puerta metalica de 2,00 X 0,90 (Incluye chapa)</v>
          </cell>
          <cell r="F60" t="str">
            <v>Und</v>
          </cell>
          <cell r="G60">
            <v>1</v>
          </cell>
          <cell r="H60">
            <v>991218</v>
          </cell>
          <cell r="I60">
            <v>991218</v>
          </cell>
        </row>
        <row r="61">
          <cell r="A61">
            <v>2.2200000000000002</v>
          </cell>
          <cell r="B61">
            <v>2.2200000000000002</v>
          </cell>
          <cell r="E61" t="str">
            <v>Suministro e instalacion de puerta metalica para baño de 2,00 X 0,70  (Incluye chapa)</v>
          </cell>
          <cell r="F61" t="str">
            <v>Und</v>
          </cell>
          <cell r="G61">
            <v>1</v>
          </cell>
          <cell r="H61">
            <v>849199</v>
          </cell>
          <cell r="I61">
            <v>849199</v>
          </cell>
        </row>
        <row r="62">
          <cell r="A62">
            <v>2.23</v>
          </cell>
          <cell r="B62">
            <v>2.23</v>
          </cell>
          <cell r="E62" t="str">
            <v>Suministro e instalacion de marco metalico para ventana de baño de 0,70 X 0,40</v>
          </cell>
          <cell r="F62" t="str">
            <v>Und</v>
          </cell>
          <cell r="G62">
            <v>1</v>
          </cell>
          <cell r="H62">
            <v>253317</v>
          </cell>
          <cell r="I62">
            <v>253317</v>
          </cell>
        </row>
        <row r="63">
          <cell r="A63">
            <v>2.2400000000000002</v>
          </cell>
          <cell r="B63">
            <v>2.2400000000000002</v>
          </cell>
          <cell r="E63" t="str">
            <v>Suministro e instalacion de sobreventana en aluminio segun medida para baño</v>
          </cell>
          <cell r="F63" t="str">
            <v>Und</v>
          </cell>
          <cell r="G63">
            <v>1</v>
          </cell>
          <cell r="H63">
            <v>555036</v>
          </cell>
          <cell r="I63">
            <v>555036</v>
          </cell>
        </row>
        <row r="64">
          <cell r="A64">
            <v>2.25</v>
          </cell>
          <cell r="B64">
            <v>2.25</v>
          </cell>
          <cell r="E64" t="str">
            <v>Suministro e instalacion de ventaneria en aluminio (incluye vidrio)</v>
          </cell>
          <cell r="F64" t="str">
            <v>m2</v>
          </cell>
          <cell r="G64">
            <v>4.1399999999999997</v>
          </cell>
          <cell r="H64">
            <v>562953</v>
          </cell>
          <cell r="I64">
            <v>2330625.42</v>
          </cell>
        </row>
        <row r="65">
          <cell r="E65" t="str">
            <v>ACABADOS Y APARATOS SANITARIOS</v>
          </cell>
          <cell r="G65" t="str">
            <v/>
          </cell>
          <cell r="H65" t="str">
            <v/>
          </cell>
          <cell r="I65" t="str">
            <v/>
          </cell>
        </row>
        <row r="66">
          <cell r="A66">
            <v>2.2599999999999998</v>
          </cell>
          <cell r="B66">
            <v>2.2599999999999998</v>
          </cell>
          <cell r="E66" t="str">
            <v>Mortero de nivelacion 1:3  para piso e = 0.05 m (Superficie a enchapar)</v>
          </cell>
          <cell r="F66" t="str">
            <v>m2</v>
          </cell>
          <cell r="G66">
            <v>17.059999999999999</v>
          </cell>
          <cell r="H66">
            <v>55994</v>
          </cell>
          <cell r="I66">
            <v>955257.6399999999</v>
          </cell>
        </row>
        <row r="67">
          <cell r="A67">
            <v>2.27</v>
          </cell>
          <cell r="B67">
            <v>2.27</v>
          </cell>
          <cell r="E67" t="str">
            <v>Suministro e instalacion de enchape  de ceramica trafico pesado para piso</v>
          </cell>
          <cell r="F67" t="str">
            <v>m2</v>
          </cell>
          <cell r="G67">
            <v>27.89</v>
          </cell>
          <cell r="H67">
            <v>139438</v>
          </cell>
          <cell r="I67">
            <v>3888925.8200000003</v>
          </cell>
        </row>
        <row r="68">
          <cell r="A68">
            <v>2.2799999999999998</v>
          </cell>
          <cell r="B68">
            <v>2.2799999999999998</v>
          </cell>
          <cell r="E68" t="str">
            <v>Suministro e instalacion de enchape para piso y pared de baño</v>
          </cell>
          <cell r="F68" t="str">
            <v>m2</v>
          </cell>
          <cell r="G68">
            <v>16.079999999999998</v>
          </cell>
          <cell r="H68">
            <v>110401</v>
          </cell>
          <cell r="I68">
            <v>1775248.0799999998</v>
          </cell>
        </row>
        <row r="69">
          <cell r="A69">
            <v>2.29</v>
          </cell>
          <cell r="B69">
            <v>2.29</v>
          </cell>
          <cell r="E69" t="str">
            <v>Suministro e instalacion de plastiestuco (3 Manos)</v>
          </cell>
          <cell r="F69" t="str">
            <v>m2</v>
          </cell>
          <cell r="G69">
            <v>103.62</v>
          </cell>
          <cell r="H69">
            <v>26784</v>
          </cell>
          <cell r="I69">
            <v>2775358.08</v>
          </cell>
        </row>
        <row r="70">
          <cell r="A70">
            <v>2.3010000000000002</v>
          </cell>
          <cell r="B70">
            <v>2.3010000000000002</v>
          </cell>
          <cell r="E70" t="str">
            <v>Suministro e instalacion de pintura vinilo tipo 1 lavable</v>
          </cell>
          <cell r="F70" t="str">
            <v>m2</v>
          </cell>
          <cell r="G70">
            <v>103.62</v>
          </cell>
          <cell r="H70">
            <v>26971</v>
          </cell>
          <cell r="I70">
            <v>2794735.02</v>
          </cell>
        </row>
        <row r="71">
          <cell r="A71">
            <v>2.31</v>
          </cell>
          <cell r="B71">
            <v>2.31</v>
          </cell>
          <cell r="E71" t="str">
            <v>Suministro e instalacion de combo sanitario completo</v>
          </cell>
          <cell r="F71" t="str">
            <v>Und</v>
          </cell>
          <cell r="G71">
            <v>1</v>
          </cell>
          <cell r="H71">
            <v>604609</v>
          </cell>
          <cell r="I71">
            <v>604609</v>
          </cell>
        </row>
        <row r="72">
          <cell r="A72">
            <v>2.3199999999999998</v>
          </cell>
          <cell r="B72">
            <v>2.3199999999999998</v>
          </cell>
          <cell r="E72" t="str">
            <v>Suministro e instalacion de pergola y cubierta en policarbonato del acceso principal</v>
          </cell>
          <cell r="F72" t="str">
            <v>m2</v>
          </cell>
          <cell r="G72">
            <v>26.97</v>
          </cell>
          <cell r="H72">
            <v>1026253</v>
          </cell>
          <cell r="I72">
            <v>27678043.41</v>
          </cell>
        </row>
        <row r="73">
          <cell r="E73" t="str">
            <v>INSTALACIONES HIDRO-SANITARIAS</v>
          </cell>
          <cell r="G73" t="str">
            <v/>
          </cell>
          <cell r="H73" t="str">
            <v/>
          </cell>
          <cell r="I73" t="str">
            <v/>
          </cell>
        </row>
        <row r="74">
          <cell r="A74">
            <v>2.33</v>
          </cell>
          <cell r="B74">
            <v>2.33</v>
          </cell>
          <cell r="E74" t="str">
            <v>Suministro e instalacion de desagues para aguas residuales</v>
          </cell>
          <cell r="F74" t="str">
            <v>Punto</v>
          </cell>
          <cell r="G74">
            <v>4</v>
          </cell>
          <cell r="H74">
            <v>101230</v>
          </cell>
          <cell r="I74">
            <v>404920</v>
          </cell>
        </row>
        <row r="75">
          <cell r="A75">
            <v>2.34</v>
          </cell>
          <cell r="B75">
            <v>2.34</v>
          </cell>
          <cell r="E75" t="str">
            <v>Suministro e instalacion para agua potable</v>
          </cell>
          <cell r="F75" t="str">
            <v>Punto</v>
          </cell>
          <cell r="G75">
            <v>3</v>
          </cell>
          <cell r="H75">
            <v>76506</v>
          </cell>
          <cell r="I75">
            <v>229518</v>
          </cell>
        </row>
        <row r="76">
          <cell r="A76">
            <v>2.35</v>
          </cell>
          <cell r="B76">
            <v>2.35</v>
          </cell>
          <cell r="E76" t="str">
            <v>Suministro e instalacion de tanque de almacenamiento de 2000 lts (incluye acesorios)</v>
          </cell>
          <cell r="F76" t="str">
            <v>Und</v>
          </cell>
          <cell r="G76">
            <v>1</v>
          </cell>
          <cell r="H76">
            <v>1791286</v>
          </cell>
          <cell r="I76">
            <v>1791286</v>
          </cell>
        </row>
        <row r="77">
          <cell r="A77">
            <v>3</v>
          </cell>
          <cell r="B77">
            <v>3</v>
          </cell>
          <cell r="E77" t="str">
            <v>PORTICOS PARA ACCESO VEHICULAR 1 Y 2</v>
          </cell>
          <cell r="G77" t="str">
            <v/>
          </cell>
          <cell r="H77" t="str">
            <v/>
          </cell>
          <cell r="I77" t="str">
            <v/>
          </cell>
        </row>
        <row r="78">
          <cell r="E78" t="str">
            <v>CIMENTACION</v>
          </cell>
          <cell r="G78" t="str">
            <v/>
          </cell>
          <cell r="H78" t="str">
            <v/>
          </cell>
          <cell r="I78" t="str">
            <v/>
          </cell>
        </row>
        <row r="79">
          <cell r="A79">
            <v>3.1</v>
          </cell>
          <cell r="B79">
            <v>3.1</v>
          </cell>
          <cell r="E79" t="str">
            <v xml:space="preserve">Excavación manual en material común de 0.0 - 2.0 mts </v>
          </cell>
          <cell r="F79" t="str">
            <v>m3</v>
          </cell>
          <cell r="G79">
            <v>6.99</v>
          </cell>
          <cell r="H79">
            <v>45974</v>
          </cell>
          <cell r="I79">
            <v>321358.26</v>
          </cell>
        </row>
        <row r="80">
          <cell r="A80">
            <v>3.2</v>
          </cell>
          <cell r="B80">
            <v>3.2</v>
          </cell>
          <cell r="E80" t="str">
            <v xml:space="preserve">Concreto 2500 psi e = 0.05m para Solado de limpieza </v>
          </cell>
          <cell r="F80" t="str">
            <v>m2</v>
          </cell>
          <cell r="G80">
            <v>4.95</v>
          </cell>
          <cell r="H80">
            <v>44935</v>
          </cell>
          <cell r="I80">
            <v>222428.25</v>
          </cell>
        </row>
        <row r="81">
          <cell r="A81">
            <v>3.3</v>
          </cell>
          <cell r="B81">
            <v>3.3000000000000003</v>
          </cell>
          <cell r="E81" t="str">
            <v>Concreto ciclópeo 3000 psi para zapatas</v>
          </cell>
          <cell r="F81" t="str">
            <v>m3</v>
          </cell>
          <cell r="G81">
            <v>1.84</v>
          </cell>
          <cell r="H81" t="str">
            <v/>
          </cell>
          <cell r="I81" t="str">
            <v/>
          </cell>
        </row>
        <row r="82">
          <cell r="A82">
            <v>3.4</v>
          </cell>
          <cell r="B82">
            <v>3.4</v>
          </cell>
          <cell r="E82" t="str">
            <v>Suministro, encofrado y colocación de Concreto de 3000 psi para zapatas</v>
          </cell>
          <cell r="F82" t="str">
            <v>m3</v>
          </cell>
          <cell r="G82">
            <v>1.84</v>
          </cell>
          <cell r="H82">
            <v>983246</v>
          </cell>
          <cell r="I82">
            <v>1809172.6400000001</v>
          </cell>
        </row>
        <row r="83">
          <cell r="A83">
            <v>3.5</v>
          </cell>
          <cell r="B83">
            <v>3.5</v>
          </cell>
          <cell r="E83" t="str">
            <v>Suministro, encofrado y colocación de Concreto de 3000 psi para viga de cimentación</v>
          </cell>
          <cell r="F83" t="str">
            <v>m3</v>
          </cell>
          <cell r="G83">
            <v>1.49</v>
          </cell>
          <cell r="H83">
            <v>983246</v>
          </cell>
          <cell r="I83">
            <v>1465036.54</v>
          </cell>
        </row>
        <row r="84">
          <cell r="E84" t="str">
            <v>ESTRUCTURAS</v>
          </cell>
          <cell r="G84" t="str">
            <v/>
          </cell>
          <cell r="H84" t="str">
            <v/>
          </cell>
          <cell r="I84" t="str">
            <v/>
          </cell>
        </row>
        <row r="85">
          <cell r="A85">
            <v>3.6</v>
          </cell>
          <cell r="B85">
            <v>3.6</v>
          </cell>
          <cell r="E85" t="str">
            <v xml:space="preserve">Suministro, encofrado y colocación de Concreto reforzado de 3000 psi para columnas </v>
          </cell>
          <cell r="F85" t="str">
            <v>m3</v>
          </cell>
          <cell r="G85">
            <v>2.66</v>
          </cell>
          <cell r="H85">
            <v>1101769</v>
          </cell>
          <cell r="I85">
            <v>2930705.54</v>
          </cell>
        </row>
        <row r="86">
          <cell r="A86">
            <v>3.7</v>
          </cell>
          <cell r="B86">
            <v>3.7</v>
          </cell>
          <cell r="E86" t="str">
            <v xml:space="preserve">Suministro, encofrado y colocación de Concreto reforzado de 3000 psi para  vigas aereas </v>
          </cell>
          <cell r="F86" t="str">
            <v>m3</v>
          </cell>
          <cell r="G86">
            <v>3.3</v>
          </cell>
          <cell r="H86">
            <v>1100876</v>
          </cell>
          <cell r="I86">
            <v>3632890.8</v>
          </cell>
        </row>
        <row r="87">
          <cell r="E87" t="str">
            <v>ACEROS</v>
          </cell>
          <cell r="G87" t="str">
            <v/>
          </cell>
          <cell r="H87" t="str">
            <v/>
          </cell>
          <cell r="I87" t="str">
            <v/>
          </cell>
        </row>
        <row r="88">
          <cell r="A88">
            <v>3.8</v>
          </cell>
          <cell r="B88">
            <v>3.8</v>
          </cell>
          <cell r="E88" t="str">
            <v>Acero de refuerzo Fy= 420MPa (Figurado y Armado)</v>
          </cell>
          <cell r="F88" t="str">
            <v>kg</v>
          </cell>
          <cell r="G88">
            <v>1312.06</v>
          </cell>
          <cell r="H88">
            <v>8792</v>
          </cell>
          <cell r="I88">
            <v>11535631.52</v>
          </cell>
        </row>
        <row r="89">
          <cell r="E89" t="str">
            <v>FRISOS</v>
          </cell>
          <cell r="G89" t="str">
            <v/>
          </cell>
          <cell r="H89" t="str">
            <v/>
          </cell>
          <cell r="I89" t="str">
            <v/>
          </cell>
        </row>
        <row r="90">
          <cell r="A90">
            <v>3.9</v>
          </cell>
          <cell r="B90">
            <v>3.9</v>
          </cell>
          <cell r="E90" t="str">
            <v>Friso de pantallas y vigas aereas</v>
          </cell>
          <cell r="F90" t="str">
            <v>m2</v>
          </cell>
          <cell r="G90">
            <v>39.200000000000003</v>
          </cell>
          <cell r="H90">
            <v>68489</v>
          </cell>
          <cell r="I90">
            <v>2684768.8000000003</v>
          </cell>
        </row>
        <row r="91">
          <cell r="A91">
            <v>3.101</v>
          </cell>
          <cell r="B91">
            <v>3.101</v>
          </cell>
          <cell r="E91" t="str">
            <v>Friso de filos y dilataciones</v>
          </cell>
          <cell r="F91" t="str">
            <v>m</v>
          </cell>
          <cell r="G91">
            <v>62</v>
          </cell>
          <cell r="H91">
            <v>16048</v>
          </cell>
          <cell r="I91">
            <v>994976</v>
          </cell>
        </row>
        <row r="92">
          <cell r="A92">
            <v>3.11</v>
          </cell>
          <cell r="B92">
            <v>3.11</v>
          </cell>
          <cell r="E92" t="str">
            <v>Gotero en borde de placa</v>
          </cell>
          <cell r="F92" t="str">
            <v>m</v>
          </cell>
          <cell r="G92">
            <v>32</v>
          </cell>
          <cell r="H92">
            <v>55230</v>
          </cell>
          <cell r="I92">
            <v>1767360</v>
          </cell>
        </row>
        <row r="93">
          <cell r="E93" t="str">
            <v>ACABADOS</v>
          </cell>
          <cell r="G93" t="str">
            <v/>
          </cell>
          <cell r="H93" t="str">
            <v/>
          </cell>
          <cell r="I93" t="str">
            <v/>
          </cell>
        </row>
        <row r="94">
          <cell r="A94">
            <v>3.12</v>
          </cell>
          <cell r="B94">
            <v>3.12</v>
          </cell>
          <cell r="E94" t="str">
            <v>Suministro e instalacion de plastiestuco (pantallas y vigas aereas)</v>
          </cell>
          <cell r="F94" t="str">
            <v>m2</v>
          </cell>
          <cell r="G94">
            <v>39.200000000000003</v>
          </cell>
          <cell r="H94">
            <v>26954</v>
          </cell>
          <cell r="I94">
            <v>1056596.8</v>
          </cell>
        </row>
        <row r="95">
          <cell r="A95">
            <v>3.13</v>
          </cell>
          <cell r="B95">
            <v>3.13</v>
          </cell>
          <cell r="E95" t="str">
            <v>Suministro e instalacion de plastiestuco para filos y gotero</v>
          </cell>
          <cell r="F95" t="str">
            <v>m</v>
          </cell>
          <cell r="G95">
            <v>110.4</v>
          </cell>
          <cell r="H95">
            <v>21851</v>
          </cell>
          <cell r="I95">
            <v>2412350.4</v>
          </cell>
        </row>
        <row r="96">
          <cell r="A96">
            <v>3.14</v>
          </cell>
          <cell r="B96">
            <v>3.14</v>
          </cell>
          <cell r="E96" t="str">
            <v>Suministro y aplicada de pintura vinilo tipo 1 coraza para las pantallas, vigas y general</v>
          </cell>
          <cell r="F96" t="str">
            <v>m2</v>
          </cell>
          <cell r="G96">
            <v>39.200000000000003</v>
          </cell>
          <cell r="H96">
            <v>33484</v>
          </cell>
          <cell r="I96">
            <v>1312572.8</v>
          </cell>
        </row>
        <row r="97">
          <cell r="A97">
            <v>4</v>
          </cell>
          <cell r="B97">
            <v>4</v>
          </cell>
          <cell r="E97" t="str">
            <v>PAVIMENTO EN CONCRETO RIGIDO PARA PARQUEADERO</v>
          </cell>
          <cell r="G97" t="str">
            <v/>
          </cell>
          <cell r="H97" t="str">
            <v/>
          </cell>
          <cell r="I97" t="str">
            <v/>
          </cell>
        </row>
        <row r="98">
          <cell r="E98" t="str">
            <v>PAVIMENTO CONCRETO</v>
          </cell>
          <cell r="G98" t="str">
            <v/>
          </cell>
          <cell r="H98" t="str">
            <v/>
          </cell>
          <cell r="I98" t="str">
            <v/>
          </cell>
        </row>
        <row r="99">
          <cell r="A99">
            <v>4.0999999999999996</v>
          </cell>
          <cell r="B99">
            <v>4.0999999999999996</v>
          </cell>
          <cell r="E99" t="str">
            <v>Excavacion con maquina (Incluye retiro de material)</v>
          </cell>
          <cell r="F99" t="str">
            <v>m3</v>
          </cell>
          <cell r="G99">
            <v>446.27</v>
          </cell>
          <cell r="H99">
            <v>88814</v>
          </cell>
          <cell r="I99">
            <v>39635023.780000001</v>
          </cell>
        </row>
        <row r="100">
          <cell r="A100">
            <v>4.2</v>
          </cell>
          <cell r="B100">
            <v>4.2</v>
          </cell>
          <cell r="E100" t="str">
            <v>Excavacion manual para bordillos</v>
          </cell>
          <cell r="F100" t="str">
            <v>m3</v>
          </cell>
          <cell r="G100">
            <v>5.23</v>
          </cell>
          <cell r="H100">
            <v>45974</v>
          </cell>
          <cell r="I100">
            <v>240444.02000000002</v>
          </cell>
        </row>
        <row r="101">
          <cell r="A101">
            <v>4.3</v>
          </cell>
          <cell r="B101">
            <v>4.3</v>
          </cell>
          <cell r="E101" t="str">
            <v>Relleno con material tipo II (Gravo-Arcilloso)</v>
          </cell>
          <cell r="F101" t="str">
            <v>m3</v>
          </cell>
          <cell r="G101">
            <v>269.04000000000002</v>
          </cell>
          <cell r="H101">
            <v>100985</v>
          </cell>
          <cell r="I101">
            <v>27169004.400000002</v>
          </cell>
        </row>
        <row r="102">
          <cell r="A102">
            <v>4.4000000000000004</v>
          </cell>
          <cell r="B102">
            <v>4.4000000000000004</v>
          </cell>
          <cell r="E102" t="str">
            <v>Suministro, extendido, conformación y compactación de base granular.</v>
          </cell>
          <cell r="F102" t="str">
            <v>m3</v>
          </cell>
          <cell r="G102">
            <v>133.22</v>
          </cell>
          <cell r="H102">
            <v>229355</v>
          </cell>
          <cell r="I102">
            <v>30554673.100000001</v>
          </cell>
        </row>
        <row r="103">
          <cell r="A103">
            <v>4.5</v>
          </cell>
          <cell r="B103">
            <v>4.5</v>
          </cell>
          <cell r="E103" t="str">
            <v>Suministro e instalacion de bordillos prefabricados</v>
          </cell>
          <cell r="F103" t="str">
            <v>m</v>
          </cell>
          <cell r="G103">
            <v>104.5</v>
          </cell>
          <cell r="H103">
            <v>106151</v>
          </cell>
          <cell r="I103">
            <v>11092779.5</v>
          </cell>
        </row>
        <row r="104">
          <cell r="A104">
            <v>4.5999999999999996</v>
          </cell>
          <cell r="B104">
            <v>4.5999999999999996</v>
          </cell>
          <cell r="E104" t="str">
            <v>Suministro, encofrado y colocación de Concreto 4000 psi para Pavimento</v>
          </cell>
          <cell r="F104" t="str">
            <v>m3</v>
          </cell>
          <cell r="G104">
            <v>99.91</v>
          </cell>
          <cell r="H104">
            <v>1105629</v>
          </cell>
          <cell r="I104">
            <v>110463393.39</v>
          </cell>
        </row>
        <row r="105">
          <cell r="E105" t="str">
            <v>ACEROS</v>
          </cell>
          <cell r="G105" t="str">
            <v/>
          </cell>
          <cell r="H105" t="str">
            <v/>
          </cell>
          <cell r="I105" t="str">
            <v/>
          </cell>
        </row>
        <row r="106">
          <cell r="A106">
            <v>4.7</v>
          </cell>
          <cell r="B106">
            <v>4.7</v>
          </cell>
          <cell r="E106" t="str">
            <v>Acero de refuerzo Fy= 420MPa (Figurado y Armado)</v>
          </cell>
          <cell r="F106" t="str">
            <v>kg</v>
          </cell>
          <cell r="G106">
            <v>1548.64</v>
          </cell>
          <cell r="H106">
            <v>8792</v>
          </cell>
          <cell r="I106">
            <v>13615642.880000001</v>
          </cell>
        </row>
        <row r="107">
          <cell r="E107" t="str">
            <v>DESAGUES</v>
          </cell>
          <cell r="G107" t="str">
            <v/>
          </cell>
          <cell r="H107" t="str">
            <v/>
          </cell>
          <cell r="I107" t="str">
            <v/>
          </cell>
        </row>
        <row r="108">
          <cell r="A108">
            <v>4.8</v>
          </cell>
          <cell r="B108">
            <v>4.8</v>
          </cell>
          <cell r="E108" t="str">
            <v>Construccion de Sumideros en concreto de 4000 psi (1.20 x .60)</v>
          </cell>
          <cell r="F108" t="str">
            <v>Und</v>
          </cell>
          <cell r="G108">
            <v>3</v>
          </cell>
          <cell r="H108">
            <v>844038</v>
          </cell>
          <cell r="I108">
            <v>2532114</v>
          </cell>
        </row>
        <row r="109">
          <cell r="A109">
            <v>4.9000000000000004</v>
          </cell>
          <cell r="B109">
            <v>4.9000000000000004</v>
          </cell>
          <cell r="E109" t="str">
            <v>Suministro e instalacion de tuberiaTuberia PVC Ø 315 mm (12") Novafort  (Incluye hidrosellos y lubricante, encamado de arena , excavacion).</v>
          </cell>
          <cell r="F109" t="str">
            <v>m</v>
          </cell>
          <cell r="G109">
            <v>42</v>
          </cell>
          <cell r="H109">
            <v>190046</v>
          </cell>
          <cell r="I109">
            <v>7981932</v>
          </cell>
        </row>
        <row r="110">
          <cell r="A110">
            <v>4.101</v>
          </cell>
          <cell r="B110">
            <v>4.101</v>
          </cell>
          <cell r="E110" t="str">
            <v xml:space="preserve"> Marco y Rejillas para sumideros</v>
          </cell>
          <cell r="F110" t="str">
            <v>Und</v>
          </cell>
          <cell r="G110">
            <v>1</v>
          </cell>
          <cell r="H110">
            <v>770834</v>
          </cell>
          <cell r="I110">
            <v>770834</v>
          </cell>
        </row>
        <row r="111">
          <cell r="A111">
            <v>5</v>
          </cell>
          <cell r="B111">
            <v>5</v>
          </cell>
          <cell r="E111" t="str">
            <v>CUBIERTA DE PARQUEADERO</v>
          </cell>
          <cell r="G111" t="str">
            <v/>
          </cell>
          <cell r="H111" t="str">
            <v/>
          </cell>
          <cell r="I111" t="str">
            <v/>
          </cell>
        </row>
        <row r="112">
          <cell r="E112" t="str">
            <v>CIMENTACION</v>
          </cell>
          <cell r="G112" t="str">
            <v/>
          </cell>
          <cell r="H112" t="str">
            <v/>
          </cell>
          <cell r="I112" t="str">
            <v/>
          </cell>
        </row>
        <row r="113">
          <cell r="A113">
            <v>5.0999999999999996</v>
          </cell>
          <cell r="B113">
            <v>5.0999999999999996</v>
          </cell>
          <cell r="E113" t="str">
            <v>Excavación manual en material común de 0.0 - 2.0 mts para zapatas</v>
          </cell>
          <cell r="F113" t="str">
            <v>m3</v>
          </cell>
          <cell r="G113">
            <v>5.28</v>
          </cell>
          <cell r="H113">
            <v>45974</v>
          </cell>
          <cell r="I113">
            <v>242742.72</v>
          </cell>
        </row>
        <row r="114">
          <cell r="A114">
            <v>5.2</v>
          </cell>
          <cell r="B114">
            <v>5.2</v>
          </cell>
          <cell r="E114" t="str">
            <v xml:space="preserve">Concreto 2500 psi e = 0.05m para Solado de limpieza </v>
          </cell>
          <cell r="F114" t="str">
            <v>m2</v>
          </cell>
          <cell r="G114">
            <v>6.6</v>
          </cell>
          <cell r="H114">
            <v>44935</v>
          </cell>
          <cell r="I114">
            <v>296571</v>
          </cell>
        </row>
        <row r="115">
          <cell r="A115">
            <v>5.3</v>
          </cell>
          <cell r="B115">
            <v>5.3</v>
          </cell>
          <cell r="E115" t="str">
            <v>Suministro, encofrado y colocación de Concreto de 3000 psi para zapatas</v>
          </cell>
          <cell r="F115" t="str">
            <v>m3</v>
          </cell>
          <cell r="G115">
            <v>1.98</v>
          </cell>
          <cell r="H115">
            <v>950247</v>
          </cell>
          <cell r="I115">
            <v>1881489.06</v>
          </cell>
        </row>
        <row r="116">
          <cell r="A116">
            <v>5.4</v>
          </cell>
          <cell r="B116">
            <v>5.4</v>
          </cell>
          <cell r="E116" t="str">
            <v xml:space="preserve">Suministro, encofrado y colocación de pedestales en concreto 3000 psi </v>
          </cell>
          <cell r="F116" t="str">
            <v>m3</v>
          </cell>
          <cell r="G116">
            <v>0.39</v>
          </cell>
          <cell r="H116">
            <v>983779</v>
          </cell>
          <cell r="I116">
            <v>383673.81</v>
          </cell>
        </row>
        <row r="117">
          <cell r="E117" t="str">
            <v>ACEROS</v>
          </cell>
          <cell r="G117" t="str">
            <v/>
          </cell>
          <cell r="H117" t="str">
            <v/>
          </cell>
          <cell r="I117" t="str">
            <v/>
          </cell>
        </row>
        <row r="118">
          <cell r="A118">
            <v>5.5</v>
          </cell>
          <cell r="B118">
            <v>5.5</v>
          </cell>
          <cell r="E118" t="str">
            <v>Acero de refuerzo Fy= 420MPa (Figurado y Armado)</v>
          </cell>
          <cell r="F118" t="str">
            <v>kg</v>
          </cell>
          <cell r="G118">
            <v>177.68</v>
          </cell>
          <cell r="H118">
            <v>8792</v>
          </cell>
          <cell r="I118">
            <v>1562162.56</v>
          </cell>
        </row>
        <row r="119">
          <cell r="E119" t="str">
            <v>ACERO PARA  ESTRUCTURA  METALICA</v>
          </cell>
          <cell r="G119" t="str">
            <v/>
          </cell>
          <cell r="H119" t="str">
            <v/>
          </cell>
          <cell r="I119" t="str">
            <v/>
          </cell>
        </row>
        <row r="120">
          <cell r="A120">
            <v>5.6</v>
          </cell>
          <cell r="B120">
            <v>5.6</v>
          </cell>
          <cell r="E120" t="str">
            <v xml:space="preserve">Suministro e instalacion de PLATINAS DE ,35X,45  10 mm A-572   </v>
          </cell>
          <cell r="F120" t="str">
            <v>Und</v>
          </cell>
          <cell r="G120">
            <v>5</v>
          </cell>
          <cell r="H120">
            <v>243857</v>
          </cell>
          <cell r="I120">
            <v>1219285</v>
          </cell>
        </row>
        <row r="121">
          <cell r="A121">
            <v>5.7</v>
          </cell>
          <cell r="B121">
            <v>5.7</v>
          </cell>
          <cell r="E121" t="str">
            <v>Suministro e instalacion de PERNOS EN ACERO 5/8" A-325</v>
          </cell>
          <cell r="F121" t="str">
            <v>m</v>
          </cell>
          <cell r="G121">
            <v>18</v>
          </cell>
          <cell r="H121">
            <v>50252</v>
          </cell>
          <cell r="I121">
            <v>904536</v>
          </cell>
        </row>
        <row r="122">
          <cell r="A122">
            <v>5.8</v>
          </cell>
          <cell r="B122">
            <v>5.8</v>
          </cell>
          <cell r="E122" t="str">
            <v>Suministro e instalacion de PERLIN PHR  300 X 85 x 20 X 2,5 mm  A-50</v>
          </cell>
          <cell r="F122" t="str">
            <v>m</v>
          </cell>
          <cell r="G122">
            <v>25.8</v>
          </cell>
          <cell r="H122">
            <v>302602</v>
          </cell>
          <cell r="I122">
            <v>7807131.6000000006</v>
          </cell>
        </row>
        <row r="123">
          <cell r="A123">
            <v>5.9</v>
          </cell>
          <cell r="B123">
            <v>5.9</v>
          </cell>
          <cell r="E123" t="str">
            <v xml:space="preserve">Suministro e instalacion de PERLIN PHR  200 X50 x 20 X 2,5 mm A-51                                  </v>
          </cell>
          <cell r="F123" t="str">
            <v>m</v>
          </cell>
          <cell r="G123">
            <v>56</v>
          </cell>
          <cell r="H123">
            <v>284242</v>
          </cell>
          <cell r="I123">
            <v>15917552</v>
          </cell>
        </row>
        <row r="124">
          <cell r="A124">
            <v>5.101</v>
          </cell>
          <cell r="B124">
            <v>5.101</v>
          </cell>
          <cell r="E124" t="str">
            <v>Suministro e instalacion de PERLIN PHR  100 X 50 x 15  X 2 mm  A-51</v>
          </cell>
          <cell r="F124" t="str">
            <v>m</v>
          </cell>
          <cell r="G124">
            <v>24.9</v>
          </cell>
          <cell r="H124">
            <v>181429</v>
          </cell>
          <cell r="I124">
            <v>4517582.0999999996</v>
          </cell>
        </row>
        <row r="125">
          <cell r="A125">
            <v>5.1100000000000003</v>
          </cell>
          <cell r="B125">
            <v>5.1100000000000003</v>
          </cell>
          <cell r="E125" t="str">
            <v>Suministro e instalacion de PERLIN PHR   160 X 60 x 20  X   2 mm  A-52</v>
          </cell>
          <cell r="F125" t="str">
            <v>m</v>
          </cell>
          <cell r="G125">
            <v>138</v>
          </cell>
          <cell r="H125">
            <v>218125</v>
          </cell>
          <cell r="I125">
            <v>30101250</v>
          </cell>
        </row>
        <row r="126">
          <cell r="A126">
            <v>5.12</v>
          </cell>
          <cell r="B126">
            <v>5.12</v>
          </cell>
          <cell r="E126" t="str">
            <v>Suministro e instalacion de VARILLA LISA 3/8" X 6m</v>
          </cell>
          <cell r="F126" t="str">
            <v>Und</v>
          </cell>
          <cell r="G126">
            <v>4</v>
          </cell>
          <cell r="H126">
            <v>24871</v>
          </cell>
          <cell r="I126">
            <v>99484</v>
          </cell>
        </row>
        <row r="127">
          <cell r="A127">
            <v>5.13</v>
          </cell>
          <cell r="B127">
            <v>5.13</v>
          </cell>
          <cell r="E127" t="str">
            <v>Suministro e instalacion de ANGULO DE 2"X1/4</v>
          </cell>
          <cell r="F127" t="str">
            <v>m</v>
          </cell>
          <cell r="G127">
            <v>2.5</v>
          </cell>
          <cell r="H127">
            <v>51536</v>
          </cell>
          <cell r="I127">
            <v>128840</v>
          </cell>
        </row>
        <row r="128">
          <cell r="E128" t="str">
            <v>ACERO PARA  ESTRUCTURA  METALICA</v>
          </cell>
          <cell r="G128" t="str">
            <v/>
          </cell>
          <cell r="H128" t="str">
            <v/>
          </cell>
          <cell r="I128" t="str">
            <v/>
          </cell>
        </row>
        <row r="129">
          <cell r="A129">
            <v>5.14</v>
          </cell>
          <cell r="B129">
            <v>5.14</v>
          </cell>
          <cell r="E129" t="str">
            <v>Suministro e instalacion de cubierta teja termoacustica</v>
          </cell>
          <cell r="F129" t="str">
            <v>m2</v>
          </cell>
          <cell r="G129">
            <v>177.6</v>
          </cell>
          <cell r="H129">
            <v>111996</v>
          </cell>
          <cell r="I129">
            <v>19890489.599999998</v>
          </cell>
        </row>
        <row r="130">
          <cell r="A130">
            <v>6</v>
          </cell>
          <cell r="B130">
            <v>6</v>
          </cell>
          <cell r="E130" t="str">
            <v>PASAJE PEATONAL PERGOLAS, PISOS Y MOBILIARIO URBANO</v>
          </cell>
          <cell r="G130" t="str">
            <v/>
          </cell>
          <cell r="H130" t="str">
            <v/>
          </cell>
          <cell r="I130" t="str">
            <v/>
          </cell>
        </row>
        <row r="131">
          <cell r="E131" t="str">
            <v>CIMENTACION</v>
          </cell>
          <cell r="G131" t="str">
            <v/>
          </cell>
          <cell r="H131" t="str">
            <v/>
          </cell>
          <cell r="I131" t="str">
            <v/>
          </cell>
        </row>
        <row r="132">
          <cell r="A132">
            <v>6.1</v>
          </cell>
          <cell r="B132">
            <v>6.1</v>
          </cell>
          <cell r="E132" t="str">
            <v>Excavación manual en material común de 0.0 - 2.0 mts para zapatas y vigas de cimentacion</v>
          </cell>
          <cell r="F132" t="str">
            <v>m3</v>
          </cell>
          <cell r="G132">
            <v>39.01</v>
          </cell>
          <cell r="H132">
            <v>45974</v>
          </cell>
          <cell r="I132">
            <v>1793445.74</v>
          </cell>
        </row>
        <row r="133">
          <cell r="A133">
            <v>6.2</v>
          </cell>
          <cell r="B133">
            <v>6.2</v>
          </cell>
          <cell r="E133" t="str">
            <v xml:space="preserve">Concreto 2500 psi e = 0.05m para Solado de limpieza </v>
          </cell>
          <cell r="F133" t="str">
            <v>m2</v>
          </cell>
          <cell r="G133">
            <v>210.44</v>
          </cell>
          <cell r="H133">
            <v>44935</v>
          </cell>
          <cell r="I133">
            <v>9456121.4000000004</v>
          </cell>
        </row>
        <row r="134">
          <cell r="A134">
            <v>6.3</v>
          </cell>
          <cell r="B134">
            <v>6.3</v>
          </cell>
          <cell r="E134" t="str">
            <v>Concreto ciclópeo 3000 psi para zapatas</v>
          </cell>
          <cell r="F134" t="str">
            <v>m3</v>
          </cell>
          <cell r="G134">
            <v>3.6</v>
          </cell>
          <cell r="H134">
            <v>638134</v>
          </cell>
          <cell r="I134">
            <v>2297282.4</v>
          </cell>
        </row>
        <row r="135">
          <cell r="A135">
            <v>6.4</v>
          </cell>
          <cell r="B135">
            <v>6.4</v>
          </cell>
          <cell r="E135" t="str">
            <v>Suministro, encofrado y colocación de Concreto de 3000 psi para zapatas</v>
          </cell>
          <cell r="F135" t="str">
            <v>m3</v>
          </cell>
          <cell r="G135">
            <v>3.6</v>
          </cell>
          <cell r="H135">
            <v>950247</v>
          </cell>
          <cell r="I135">
            <v>3420889.2</v>
          </cell>
        </row>
        <row r="136">
          <cell r="A136">
            <v>6.5</v>
          </cell>
          <cell r="B136">
            <v>6.5</v>
          </cell>
          <cell r="E136" t="str">
            <v>Suministro, encofrado y colocación de Concreto de 3000 psi para viga de cimentación</v>
          </cell>
          <cell r="F136" t="str">
            <v>m3</v>
          </cell>
          <cell r="G136">
            <v>2.64</v>
          </cell>
          <cell r="H136">
            <v>950247</v>
          </cell>
          <cell r="I136">
            <v>2508652.08</v>
          </cell>
        </row>
        <row r="137">
          <cell r="E137" t="str">
            <v>ESTRUCTURAS</v>
          </cell>
          <cell r="G137" t="str">
            <v/>
          </cell>
          <cell r="H137" t="str">
            <v/>
          </cell>
          <cell r="I137" t="str">
            <v/>
          </cell>
        </row>
        <row r="138">
          <cell r="A138">
            <v>6.6</v>
          </cell>
          <cell r="B138">
            <v>6.6</v>
          </cell>
          <cell r="E138" t="str">
            <v xml:space="preserve">Suministro, encofrado y colocación de Concreto reforzado de 3000 psi para columnas </v>
          </cell>
          <cell r="F138" t="str">
            <v>m3</v>
          </cell>
          <cell r="G138">
            <v>1.94</v>
          </cell>
          <cell r="H138">
            <v>1101769</v>
          </cell>
          <cell r="I138">
            <v>2137431.86</v>
          </cell>
        </row>
        <row r="139">
          <cell r="A139">
            <v>6.7</v>
          </cell>
          <cell r="B139">
            <v>6.7</v>
          </cell>
          <cell r="E139" t="str">
            <v xml:space="preserve">Suministro, encofrado y colocación de Concreto reforzado de 3000 psi para  vigas aereas </v>
          </cell>
          <cell r="F139" t="str">
            <v>m3</v>
          </cell>
          <cell r="G139">
            <v>2.52</v>
          </cell>
          <cell r="H139">
            <v>1148717</v>
          </cell>
          <cell r="I139">
            <v>2894766.84</v>
          </cell>
        </row>
        <row r="140">
          <cell r="A140">
            <v>6.8</v>
          </cell>
          <cell r="B140">
            <v>6.8</v>
          </cell>
          <cell r="E140" t="str">
            <v>Suministro, encofrado y colocación de Concreto reforzado de 3000 psi para  placa soporte de pergolas</v>
          </cell>
          <cell r="F140" t="str">
            <v>m3</v>
          </cell>
          <cell r="G140">
            <v>0.12</v>
          </cell>
          <cell r="H140">
            <v>1202624</v>
          </cell>
          <cell r="I140">
            <v>144314.88</v>
          </cell>
        </row>
        <row r="141">
          <cell r="A141">
            <v>6.9</v>
          </cell>
          <cell r="B141">
            <v>6.9</v>
          </cell>
          <cell r="E141" t="str">
            <v>Suministro, encofrado y colocación de Concreto reforzado de 3000 psi para  pergolas</v>
          </cell>
          <cell r="F141" t="str">
            <v>m3</v>
          </cell>
          <cell r="G141">
            <v>2.74</v>
          </cell>
          <cell r="H141">
            <v>1170730</v>
          </cell>
          <cell r="I141">
            <v>3207800.2</v>
          </cell>
        </row>
        <row r="142">
          <cell r="E142" t="str">
            <v>ACEROS</v>
          </cell>
          <cell r="G142" t="str">
            <v/>
          </cell>
          <cell r="H142" t="str">
            <v/>
          </cell>
          <cell r="I142" t="str">
            <v/>
          </cell>
        </row>
        <row r="143">
          <cell r="A143">
            <v>6.101</v>
          </cell>
          <cell r="B143">
            <v>6.101</v>
          </cell>
          <cell r="E143" t="str">
            <v>Acero de refuerzo Fy= 420MPa (Figurado y Armado)</v>
          </cell>
          <cell r="F143" t="str">
            <v>kg</v>
          </cell>
          <cell r="G143">
            <v>1605.71</v>
          </cell>
          <cell r="H143">
            <v>8792</v>
          </cell>
          <cell r="I143">
            <v>14117402.32</v>
          </cell>
        </row>
        <row r="144">
          <cell r="E144" t="str">
            <v>MAMPOSTERIA Y FRISOS</v>
          </cell>
          <cell r="G144" t="str">
            <v/>
          </cell>
          <cell r="H144" t="str">
            <v/>
          </cell>
          <cell r="I144" t="str">
            <v/>
          </cell>
        </row>
        <row r="145">
          <cell r="A145">
            <v>6.11</v>
          </cell>
          <cell r="B145">
            <v>6.11</v>
          </cell>
          <cell r="E145" t="str">
            <v>Mamposteria en ladrillo tolete vitrificado a la vista</v>
          </cell>
          <cell r="F145" t="str">
            <v>m2</v>
          </cell>
          <cell r="G145">
            <v>28.78</v>
          </cell>
          <cell r="H145">
            <v>93720</v>
          </cell>
          <cell r="I145">
            <v>2697261.6</v>
          </cell>
        </row>
        <row r="146">
          <cell r="A146">
            <v>6.12</v>
          </cell>
          <cell r="B146">
            <v>6.12</v>
          </cell>
          <cell r="E146" t="str">
            <v>Friso de filos y dilataciones</v>
          </cell>
          <cell r="F146" t="str">
            <v>m</v>
          </cell>
          <cell r="G146">
            <v>19</v>
          </cell>
          <cell r="H146">
            <v>16048</v>
          </cell>
          <cell r="I146">
            <v>304912</v>
          </cell>
        </row>
        <row r="147">
          <cell r="E147" t="str">
            <v>MOBILIARIO URBANO</v>
          </cell>
          <cell r="G147" t="str">
            <v/>
          </cell>
          <cell r="H147" t="str">
            <v/>
          </cell>
          <cell r="I147" t="str">
            <v/>
          </cell>
        </row>
        <row r="148">
          <cell r="A148">
            <v>6.13</v>
          </cell>
          <cell r="B148">
            <v>6.13</v>
          </cell>
          <cell r="E148" t="str">
            <v>Suministro es instalacion de bancas modulares tipo A y B (600 x 500 x 450)    ( 600 x 300 x 450)</v>
          </cell>
          <cell r="F148" t="str">
            <v>Und</v>
          </cell>
          <cell r="G148">
            <v>80</v>
          </cell>
          <cell r="H148">
            <v>973759</v>
          </cell>
          <cell r="I148">
            <v>77900720</v>
          </cell>
        </row>
        <row r="149">
          <cell r="A149">
            <v>6.14</v>
          </cell>
          <cell r="B149">
            <v>6.14</v>
          </cell>
          <cell r="E149" t="str">
            <v>Suministro es instalacion de bancas modulares tipo C y D  (600 x 300 x 450)      (600 x 150 x 450)</v>
          </cell>
          <cell r="F149" t="str">
            <v>Und</v>
          </cell>
          <cell r="G149">
            <v>80</v>
          </cell>
          <cell r="H149">
            <v>691609</v>
          </cell>
          <cell r="I149">
            <v>55328720</v>
          </cell>
        </row>
        <row r="150">
          <cell r="A150">
            <v>6.15</v>
          </cell>
          <cell r="B150">
            <v>6.15</v>
          </cell>
          <cell r="E150" t="str">
            <v>Suministro e instalacion de bolardos (400 x 350 x 450)</v>
          </cell>
          <cell r="F150" t="str">
            <v>Und</v>
          </cell>
          <cell r="G150">
            <v>10</v>
          </cell>
          <cell r="H150">
            <v>876994</v>
          </cell>
          <cell r="I150">
            <v>8769940</v>
          </cell>
        </row>
        <row r="151">
          <cell r="A151">
            <v>6.16</v>
          </cell>
          <cell r="B151">
            <v>6.16</v>
          </cell>
          <cell r="E151" t="str">
            <v>Suministro e instalacion de pedestal para contenedor de basura</v>
          </cell>
          <cell r="F151" t="str">
            <v>Und</v>
          </cell>
          <cell r="G151">
            <v>4</v>
          </cell>
          <cell r="H151">
            <v>988230</v>
          </cell>
          <cell r="I151">
            <v>3952920</v>
          </cell>
        </row>
        <row r="152">
          <cell r="A152">
            <v>6.17</v>
          </cell>
          <cell r="B152">
            <v>6.17</v>
          </cell>
          <cell r="E152" t="str">
            <v>Contenedor para basura</v>
          </cell>
          <cell r="F152" t="str">
            <v>Und</v>
          </cell>
          <cell r="G152">
            <v>4</v>
          </cell>
          <cell r="H152">
            <v>611980</v>
          </cell>
          <cell r="I152">
            <v>2447920</v>
          </cell>
        </row>
        <row r="153">
          <cell r="A153">
            <v>6.18</v>
          </cell>
          <cell r="B153">
            <v>6.18</v>
          </cell>
          <cell r="E153" t="str">
            <v>Suministro e instalacion de banca universal  (41 x 60 x 30 x 40)</v>
          </cell>
          <cell r="F153" t="str">
            <v>Und</v>
          </cell>
          <cell r="G153">
            <v>0</v>
          </cell>
          <cell r="H153">
            <v>561059</v>
          </cell>
          <cell r="I153">
            <v>28052950</v>
          </cell>
        </row>
        <row r="154">
          <cell r="E154" t="str">
            <v>PISOS Y ENCHAPES</v>
          </cell>
          <cell r="G154" t="str">
            <v/>
          </cell>
          <cell r="H154" t="str">
            <v/>
          </cell>
          <cell r="I154" t="str">
            <v/>
          </cell>
        </row>
        <row r="155">
          <cell r="A155">
            <v>6.19</v>
          </cell>
          <cell r="B155">
            <v>6.19</v>
          </cell>
          <cell r="E155" t="str">
            <v>Excavacion con maquina (Incluye retiro de material)</v>
          </cell>
          <cell r="F155" t="str">
            <v>m3</v>
          </cell>
          <cell r="G155">
            <v>65.319999999999993</v>
          </cell>
          <cell r="H155">
            <v>96884</v>
          </cell>
          <cell r="I155">
            <v>6328462.879999999</v>
          </cell>
        </row>
        <row r="156">
          <cell r="A156">
            <v>6.2009999999999996</v>
          </cell>
          <cell r="B156">
            <v>6.2009999999999996</v>
          </cell>
          <cell r="E156" t="str">
            <v>Relleno con material tipo II (Gravo-Arcilloso)</v>
          </cell>
          <cell r="F156" t="str">
            <v>m3</v>
          </cell>
          <cell r="G156">
            <v>43.55</v>
          </cell>
          <cell r="H156">
            <v>100985</v>
          </cell>
          <cell r="I156">
            <v>4397896.75</v>
          </cell>
        </row>
        <row r="157">
          <cell r="A157">
            <v>6.21</v>
          </cell>
          <cell r="B157">
            <v>6.21</v>
          </cell>
          <cell r="E157" t="str">
            <v>Suministro, extendido, conformación y compactación de base granular.</v>
          </cell>
          <cell r="F157" t="str">
            <v>m3</v>
          </cell>
          <cell r="G157">
            <v>21.77</v>
          </cell>
          <cell r="H157">
            <v>229355</v>
          </cell>
          <cell r="I157">
            <v>4993058.3499999996</v>
          </cell>
        </row>
        <row r="158">
          <cell r="A158">
            <v>6.22</v>
          </cell>
          <cell r="B158">
            <v>6.22</v>
          </cell>
          <cell r="E158" t="str">
            <v>Loza de contrapiso en concreto 3000 psi e= 0,1 m Incluye malla electrosoldada de refuerzo</v>
          </cell>
          <cell r="F158" t="str">
            <v>m2</v>
          </cell>
          <cell r="G158">
            <v>21.77</v>
          </cell>
          <cell r="H158">
            <v>125847</v>
          </cell>
          <cell r="I158">
            <v>2739689.19</v>
          </cell>
        </row>
        <row r="159">
          <cell r="A159">
            <v>6.23</v>
          </cell>
          <cell r="B159">
            <v>6.23</v>
          </cell>
          <cell r="E159" t="str">
            <v>Suministro e instalacion de enchape  de ceramica trafico pesado para piso</v>
          </cell>
          <cell r="F159" t="str">
            <v>m2</v>
          </cell>
          <cell r="G159">
            <v>185.58</v>
          </cell>
          <cell r="H159">
            <v>141523</v>
          </cell>
          <cell r="I159">
            <v>26263838.340000004</v>
          </cell>
        </row>
        <row r="160">
          <cell r="A160">
            <v>7</v>
          </cell>
          <cell r="B160">
            <v>7</v>
          </cell>
          <cell r="E160" t="str">
            <v>SUMINISTRO E INSTALACION DE REDES E ILUMINARIAS ELECTRICAS</v>
          </cell>
          <cell r="G160" t="str">
            <v/>
          </cell>
          <cell r="H160" t="str">
            <v/>
          </cell>
          <cell r="I160" t="str">
            <v/>
          </cell>
        </row>
        <row r="161">
          <cell r="E161" t="str">
            <v>INSTALACIONES  ELECTRICAS</v>
          </cell>
          <cell r="G161" t="str">
            <v/>
          </cell>
          <cell r="H161" t="str">
            <v/>
          </cell>
          <cell r="I161" t="str">
            <v/>
          </cell>
        </row>
        <row r="162">
          <cell r="A162">
            <v>7.1</v>
          </cell>
          <cell r="B162">
            <v>7.1</v>
          </cell>
          <cell r="E162" t="str">
            <v>Suministro e instalacion, totalizador  3X20A ABB O SIMILAR</v>
          </cell>
          <cell r="F162" t="str">
            <v>Und</v>
          </cell>
          <cell r="G162">
            <v>1</v>
          </cell>
          <cell r="H162">
            <v>268353</v>
          </cell>
          <cell r="I162">
            <v>268353</v>
          </cell>
        </row>
        <row r="163">
          <cell r="A163">
            <v>7.2</v>
          </cell>
          <cell r="B163">
            <v>7.2</v>
          </cell>
          <cell r="E163" t="str">
            <v>Su,}ministro e instalacion, acometida 3#8+8+10T  CABLE DE CU THHN CENTELSA o similar, en ducto de 1"  PVC Electrico tipo pesado</v>
          </cell>
          <cell r="F163" t="str">
            <v>m</v>
          </cell>
          <cell r="G163">
            <v>10</v>
          </cell>
          <cell r="H163">
            <v>49838</v>
          </cell>
          <cell r="I163">
            <v>498380</v>
          </cell>
        </row>
        <row r="164">
          <cell r="A164">
            <v>7.3</v>
          </cell>
          <cell r="B164">
            <v>7.3</v>
          </cell>
          <cell r="E164" t="str">
            <v>Suministro e instalacion, de tablero de distribucion de 36 PUESTOS TRIFASICO, con espacio para totalizador y puerta</v>
          </cell>
          <cell r="F164" t="str">
            <v>Und</v>
          </cell>
          <cell r="G164">
            <v>1</v>
          </cell>
          <cell r="H164">
            <v>820206</v>
          </cell>
          <cell r="I164">
            <v>820206</v>
          </cell>
        </row>
        <row r="165">
          <cell r="A165">
            <v>7.4</v>
          </cell>
          <cell r="B165">
            <v>7.4</v>
          </cell>
          <cell r="E165" t="str">
            <v>Suministro e instalacion, pines de corte 3X15A ENCHUFABLE.</v>
          </cell>
          <cell r="F165" t="str">
            <v>Und</v>
          </cell>
          <cell r="G165">
            <v>6</v>
          </cell>
          <cell r="H165">
            <v>110041</v>
          </cell>
          <cell r="I165">
            <v>660246</v>
          </cell>
        </row>
        <row r="166">
          <cell r="A166">
            <v>7.5</v>
          </cell>
          <cell r="B166">
            <v>7.5</v>
          </cell>
          <cell r="E166" t="str">
            <v>Suministro e instalacion, de cajas de baja tension 60X60X82 CM</v>
          </cell>
          <cell r="F166" t="str">
            <v>Und</v>
          </cell>
          <cell r="G166">
            <v>6</v>
          </cell>
          <cell r="H166">
            <v>1072378</v>
          </cell>
          <cell r="I166">
            <v>6434268</v>
          </cell>
        </row>
        <row r="167">
          <cell r="A167">
            <v>7.6</v>
          </cell>
          <cell r="B167">
            <v>7.6</v>
          </cell>
          <cell r="E167" t="str">
            <v>Suministro e instalacion, de cajas de baja tension 30X30X40 CM</v>
          </cell>
          <cell r="F167" t="str">
            <v>Und</v>
          </cell>
          <cell r="G167">
            <v>61</v>
          </cell>
          <cell r="H167">
            <v>154426</v>
          </cell>
          <cell r="I167">
            <v>9419986</v>
          </cell>
        </row>
        <row r="168">
          <cell r="A168">
            <v>7.7</v>
          </cell>
          <cell r="B168">
            <v>7.7</v>
          </cell>
          <cell r="E168" t="str">
            <v>Suministro e instalacion, de empalme de derivacion en gel e incluye conector de compresion de alumbrado publico</v>
          </cell>
          <cell r="F168" t="str">
            <v>Und</v>
          </cell>
          <cell r="G168">
            <v>230</v>
          </cell>
          <cell r="H168">
            <v>79655</v>
          </cell>
          <cell r="I168">
            <v>18320650</v>
          </cell>
        </row>
        <row r="169">
          <cell r="A169">
            <v>7.8</v>
          </cell>
          <cell r="B169">
            <v>7.8</v>
          </cell>
          <cell r="E169" t="str">
            <v>Suministro e instalacion, de cable 3#12+12, en ducto  PVC TIPO PVC  electrico de 1", incluye excavacion 20X50 CM,  relleno y compactacion</v>
          </cell>
          <cell r="F169" t="str">
            <v>m</v>
          </cell>
          <cell r="G169">
            <v>425.3</v>
          </cell>
          <cell r="H169">
            <v>60544</v>
          </cell>
          <cell r="I169">
            <v>25749363.199999999</v>
          </cell>
        </row>
        <row r="170">
          <cell r="A170">
            <v>7.9</v>
          </cell>
          <cell r="B170">
            <v>7.9</v>
          </cell>
          <cell r="E170" t="str">
            <v>Suministro e instalacion, cable encauchetado 4X12 CENTELSA O SIMILAR</v>
          </cell>
          <cell r="F170" t="str">
            <v>m</v>
          </cell>
          <cell r="G170">
            <v>153</v>
          </cell>
          <cell r="H170">
            <v>19410</v>
          </cell>
          <cell r="I170">
            <v>2969730</v>
          </cell>
        </row>
        <row r="171">
          <cell r="A171">
            <v>7.101</v>
          </cell>
          <cell r="B171">
            <v>7.101</v>
          </cell>
          <cell r="E171" t="str">
            <v>Suministro e instalacion, luminaria coreline bollard o similar , POTENCIA 12 W, TENSION 220V.</v>
          </cell>
          <cell r="F171" t="str">
            <v>Und</v>
          </cell>
          <cell r="G171">
            <v>29</v>
          </cell>
          <cell r="H171">
            <v>713853</v>
          </cell>
          <cell r="I171">
            <v>20701737</v>
          </cell>
        </row>
        <row r="172">
          <cell r="A172">
            <v>7.11</v>
          </cell>
          <cell r="B172">
            <v>7.11</v>
          </cell>
          <cell r="E172" t="str">
            <v>Suministro e instalacion, luminaria villa led o similar, POTENCIA 48 W, TENSION 220V.</v>
          </cell>
          <cell r="F172" t="str">
            <v>Und</v>
          </cell>
          <cell r="G172">
            <v>17</v>
          </cell>
          <cell r="H172">
            <v>2035206</v>
          </cell>
          <cell r="I172">
            <v>34598502</v>
          </cell>
        </row>
        <row r="173">
          <cell r="A173">
            <v>7.12</v>
          </cell>
          <cell r="B173">
            <v>7.12</v>
          </cell>
          <cell r="E173" t="str">
            <v>SUMINISTRO Y INSTALACIÒN , LUMINARIA VILLA LED O SIMILAR , POTENCIA 30 W, TENSION 220V.</v>
          </cell>
          <cell r="F173" t="str">
            <v>Und</v>
          </cell>
          <cell r="G173">
            <v>12</v>
          </cell>
          <cell r="H173">
            <v>1549206</v>
          </cell>
          <cell r="I173">
            <v>18590472</v>
          </cell>
        </row>
        <row r="174">
          <cell r="A174">
            <v>7.13</v>
          </cell>
          <cell r="B174">
            <v>7.13</v>
          </cell>
          <cell r="E174" t="str">
            <v>Suministro e instalacion, POSTE METALICO 2,4 MTS, TIPO ESTRUCTURAL 2 ¨3MM DE ESPESOR , FLANCHE DE 300X300 EN5/16¨, canastilla de anclaje pernos de 1/2 650mm, galvanizado de inmersion por caliente.Certificado para uso de alumbrado publico, pintura electrostatica, para acoplar a luminaria villa led.</v>
          </cell>
          <cell r="F174" t="str">
            <v>Und</v>
          </cell>
          <cell r="G174">
            <v>17</v>
          </cell>
          <cell r="H174">
            <v>1609943</v>
          </cell>
          <cell r="I174">
            <v>27369031</v>
          </cell>
        </row>
        <row r="175">
          <cell r="A175">
            <v>7.14</v>
          </cell>
          <cell r="B175">
            <v>7.14</v>
          </cell>
          <cell r="E175" t="str">
            <v xml:space="preserve">Suministro e instalacion, sistema de puesta a tierra, incluye 3 varillas CU 5/8*2,4, 22 MTS DE CABLE 1/0, 3 SOLDADURAS, 1 TUBO IMC 3/4, 1 CAJA DE INSPECCION DE 30*30*30 SEGÚN NORMA </v>
          </cell>
          <cell r="F175" t="str">
            <v>Und</v>
          </cell>
          <cell r="G175">
            <v>1</v>
          </cell>
          <cell r="H175">
            <v>1652537</v>
          </cell>
          <cell r="I175">
            <v>1652537</v>
          </cell>
        </row>
        <row r="176">
          <cell r="A176">
            <v>7.15</v>
          </cell>
          <cell r="B176">
            <v>7.15</v>
          </cell>
          <cell r="E176" t="str">
            <v>Suministro e instalacion, base en concreto de 20*20*30 CM</v>
          </cell>
          <cell r="F176" t="str">
            <v>Und</v>
          </cell>
          <cell r="G176">
            <v>17</v>
          </cell>
          <cell r="H176">
            <v>46515</v>
          </cell>
          <cell r="I176">
            <v>790755</v>
          </cell>
        </row>
        <row r="177">
          <cell r="A177">
            <v>7.16</v>
          </cell>
          <cell r="B177">
            <v>7.16</v>
          </cell>
          <cell r="E177" t="str">
            <v>Suministro e instalacion, marquillado de circuitos.</v>
          </cell>
          <cell r="F177" t="str">
            <v>Und</v>
          </cell>
          <cell r="G177">
            <v>1</v>
          </cell>
          <cell r="H177">
            <v>685206</v>
          </cell>
          <cell r="I177">
            <v>685206</v>
          </cell>
        </row>
        <row r="178">
          <cell r="A178">
            <v>7.17</v>
          </cell>
          <cell r="B178">
            <v>7.17</v>
          </cell>
          <cell r="E178" t="str">
            <v>Suministro, certificacion  RETIE DE ALUMBRADO PUBLICO.</v>
          </cell>
          <cell r="F178" t="str">
            <v>Und</v>
          </cell>
          <cell r="G178" t="str">
            <v/>
          </cell>
          <cell r="H178" t="str">
            <v/>
          </cell>
          <cell r="I178" t="str">
            <v/>
          </cell>
        </row>
        <row r="179">
          <cell r="A179">
            <v>7.18</v>
          </cell>
          <cell r="B179">
            <v>7.18</v>
          </cell>
          <cell r="E179" t="str">
            <v>Suministro e instalacion, Reflector 100 W , LED</v>
          </cell>
          <cell r="F179" t="str">
            <v>Und</v>
          </cell>
          <cell r="G179">
            <v>6</v>
          </cell>
          <cell r="H179">
            <v>543402</v>
          </cell>
          <cell r="I179">
            <v>3260412</v>
          </cell>
        </row>
        <row r="180">
          <cell r="A180">
            <v>7.19</v>
          </cell>
          <cell r="B180">
            <v>7.19</v>
          </cell>
          <cell r="E180" t="str">
            <v>Suministro e instalacion, Base  Reflector 100 W , LED</v>
          </cell>
          <cell r="F180" t="str">
            <v>Und</v>
          </cell>
          <cell r="G180">
            <v>6</v>
          </cell>
          <cell r="H180">
            <v>188176</v>
          </cell>
          <cell r="I180">
            <v>1129056</v>
          </cell>
        </row>
        <row r="181">
          <cell r="A181">
            <v>7.2009999999999996</v>
          </cell>
          <cell r="B181">
            <v>7.2009999999999996</v>
          </cell>
          <cell r="E181" t="str">
            <v>Suministro e instalacion, poste metalico 6 MTS, TIPO ESTRUCTURAL 2 ¨3MM DE ESPESOR , FLANCHE DE 300X300 EN5/16¨, canastilla de anclaje pernos de 1/2 650mm, galvanizado de inmersion por caliente. Certificado para uso de alumbrado publico, pintura electrostatica, para acoplar a luminaria villa led.</v>
          </cell>
          <cell r="F181" t="str">
            <v>Und</v>
          </cell>
          <cell r="G181">
            <v>3</v>
          </cell>
          <cell r="H181">
            <v>2003853</v>
          </cell>
          <cell r="I181">
            <v>6011559</v>
          </cell>
        </row>
        <row r="182">
          <cell r="A182">
            <v>7.21</v>
          </cell>
          <cell r="B182">
            <v>7.21</v>
          </cell>
          <cell r="E182" t="str">
            <v xml:space="preserve">SUMINISTRO E INSTALACIÒN ,  FOTOCELDA </v>
          </cell>
          <cell r="F182" t="str">
            <v>Und</v>
          </cell>
          <cell r="G182">
            <v>61</v>
          </cell>
          <cell r="H182">
            <v>44385</v>
          </cell>
          <cell r="I182">
            <v>2707485</v>
          </cell>
        </row>
        <row r="183">
          <cell r="A183">
            <v>7.22</v>
          </cell>
          <cell r="B183">
            <v>7.22</v>
          </cell>
          <cell r="E183" t="str">
            <v>SUMINISTRO E INSTALACIÒN ,  tomacorriente 15 A, 120V.</v>
          </cell>
          <cell r="F183" t="str">
            <v>Und</v>
          </cell>
          <cell r="G183">
            <v>6</v>
          </cell>
          <cell r="H183">
            <v>76291</v>
          </cell>
          <cell r="I183">
            <v>457746</v>
          </cell>
        </row>
        <row r="184">
          <cell r="A184">
            <v>8</v>
          </cell>
          <cell r="B184">
            <v>8</v>
          </cell>
          <cell r="E184" t="str">
            <v>OBRAS COMPLEMENTARIAS</v>
          </cell>
          <cell r="G184" t="str">
            <v/>
          </cell>
          <cell r="H184" t="str">
            <v/>
          </cell>
          <cell r="I184" t="str">
            <v/>
          </cell>
        </row>
        <row r="185">
          <cell r="A185">
            <v>8.1</v>
          </cell>
          <cell r="B185">
            <v>8.1</v>
          </cell>
          <cell r="E185" t="str">
            <v>Suministro e instalacion de tierra negra para empradizacion</v>
          </cell>
          <cell r="F185" t="str">
            <v>m3</v>
          </cell>
          <cell r="G185">
            <v>19</v>
          </cell>
          <cell r="H185">
            <v>90377</v>
          </cell>
          <cell r="I185">
            <v>1717163</v>
          </cell>
        </row>
        <row r="186">
          <cell r="A186">
            <v>8.1999999999999993</v>
          </cell>
          <cell r="B186">
            <v>8.1999999999999993</v>
          </cell>
          <cell r="E186" t="str">
            <v>Suministro e instalacion de plantulas ornamentales</v>
          </cell>
          <cell r="F186" t="str">
            <v>GLB</v>
          </cell>
          <cell r="G186">
            <v>1</v>
          </cell>
          <cell r="H186">
            <v>6655386</v>
          </cell>
          <cell r="I186">
            <v>6655386</v>
          </cell>
        </row>
        <row r="187">
          <cell r="A187">
            <v>8.3000000000000007</v>
          </cell>
          <cell r="B187">
            <v>8.3000000000000007</v>
          </cell>
          <cell r="E187" t="str">
            <v>Empradizacion con cespedon continuo</v>
          </cell>
          <cell r="F187" t="str">
            <v>m2</v>
          </cell>
          <cell r="G187">
            <v>120</v>
          </cell>
          <cell r="H187">
            <v>51676</v>
          </cell>
          <cell r="I187">
            <v>6201120</v>
          </cell>
        </row>
        <row r="188">
          <cell r="A188">
            <v>8.4</v>
          </cell>
          <cell r="B188">
            <v>8.4</v>
          </cell>
          <cell r="E188" t="str">
            <v>Demarcacion area de parqueaderos (lineas - flechas)</v>
          </cell>
          <cell r="F188" t="str">
            <v>GLB</v>
          </cell>
          <cell r="G188">
            <v>1</v>
          </cell>
          <cell r="H188">
            <v>2672673</v>
          </cell>
          <cell r="I188">
            <v>2672673</v>
          </cell>
        </row>
        <row r="189">
          <cell r="A189">
            <v>8.5</v>
          </cell>
          <cell r="B189">
            <v>8.5</v>
          </cell>
          <cell r="E189" t="str">
            <v>valla informativa de 2,00 x 3,00</v>
          </cell>
          <cell r="F189" t="str">
            <v>Und</v>
          </cell>
          <cell r="G189">
            <v>1</v>
          </cell>
          <cell r="H189">
            <v>2287478</v>
          </cell>
          <cell r="I189">
            <v>2287478</v>
          </cell>
        </row>
        <row r="190">
          <cell r="A190">
            <v>8.6</v>
          </cell>
          <cell r="B190">
            <v>8.6</v>
          </cell>
          <cell r="E190" t="str">
            <v>Letrero en la entrada principal bronce "casa de la justicia yondo"</v>
          </cell>
          <cell r="F190" t="str">
            <v>Und</v>
          </cell>
          <cell r="G190">
            <v>1</v>
          </cell>
          <cell r="H190">
            <v>6244965</v>
          </cell>
          <cell r="I190">
            <v>6244965</v>
          </cell>
        </row>
        <row r="191">
          <cell r="A191">
            <v>8.6999999999999993</v>
          </cell>
          <cell r="B191">
            <v>8.6999999999999993</v>
          </cell>
          <cell r="E191" t="str">
            <v>Demoliciones en general</v>
          </cell>
          <cell r="F191" t="str">
            <v>GLB</v>
          </cell>
          <cell r="G191">
            <v>1</v>
          </cell>
          <cell r="H191">
            <v>893979</v>
          </cell>
          <cell r="I191">
            <v>893979</v>
          </cell>
        </row>
        <row r="192">
          <cell r="A192">
            <v>8.8000000000000007</v>
          </cell>
          <cell r="B192">
            <v>8.8000000000000007</v>
          </cell>
          <cell r="E192" t="str">
            <v>Placas peatonales de: 0.70 X 0.30 X 0.07 m en Concreto reforzado de 3000 psi</v>
          </cell>
          <cell r="F192" t="str">
            <v>Und</v>
          </cell>
          <cell r="G192">
            <v>30</v>
          </cell>
          <cell r="H192">
            <v>46257</v>
          </cell>
          <cell r="I192">
            <v>1387710</v>
          </cell>
        </row>
        <row r="193">
          <cell r="A193">
            <v>8.9</v>
          </cell>
          <cell r="B193">
            <v>8.9</v>
          </cell>
          <cell r="E193" t="str">
            <v>Aseo en general</v>
          </cell>
          <cell r="F193" t="str">
            <v>Und</v>
          </cell>
          <cell r="G193">
            <v>1</v>
          </cell>
          <cell r="H193">
            <v>1204754</v>
          </cell>
          <cell r="I193">
            <v>1204754</v>
          </cell>
        </row>
        <row r="194">
          <cell r="G194" t="str">
            <v/>
          </cell>
          <cell r="H194" t="str">
            <v/>
          </cell>
          <cell r="I194" t="str">
            <v/>
          </cell>
        </row>
        <row r="195">
          <cell r="A195" t="str">
            <v>SUBTOTAL COSTOS DIRECTOS</v>
          </cell>
          <cell r="I195">
            <v>1129733547</v>
          </cell>
        </row>
        <row r="196">
          <cell r="A196" t="str">
            <v>% ADMINISTRACIÓN</v>
          </cell>
          <cell r="H196">
            <v>0.27</v>
          </cell>
          <cell r="I196">
            <v>334062210</v>
          </cell>
        </row>
        <row r="197">
          <cell r="A197" t="str">
            <v>% IMPREVISTOS</v>
          </cell>
          <cell r="H197">
            <v>0</v>
          </cell>
          <cell r="I197">
            <v>11297335</v>
          </cell>
        </row>
        <row r="198">
          <cell r="A198" t="str">
            <v>% UTILIDADES</v>
          </cell>
          <cell r="H198">
            <v>0.05</v>
          </cell>
          <cell r="I198">
            <v>56486677</v>
          </cell>
        </row>
        <row r="199">
          <cell r="A199" t="str">
            <v>PLAN DE MANEJO AMBIENTAL (PMA)</v>
          </cell>
          <cell r="I199">
            <v>16865955</v>
          </cell>
        </row>
        <row r="200">
          <cell r="A200" t="str">
            <v>PLAN DE MANEJO DE TRÁNSITO (PMT)</v>
          </cell>
          <cell r="I200">
            <v>2828432</v>
          </cell>
        </row>
        <row r="201">
          <cell r="A201" t="str">
            <v>PLAN DE APLICACIÓN DEL PROTOCOLO DE SEGURIDAD EN LA OBRA (PAPSO)</v>
          </cell>
          <cell r="I201">
            <v>20059148</v>
          </cell>
        </row>
        <row r="202">
          <cell r="A202" t="str">
            <v>PROVISIÓN PARA EL PAGO DE PRIMAS DE PÓLIZAS (GARANTÍAS)</v>
          </cell>
          <cell r="I202">
            <v>380800</v>
          </cell>
        </row>
        <row r="203">
          <cell r="A203" t="str">
            <v>AJUSTE A ESTUDIOS Y DISEÑOS (SI APLICA)</v>
          </cell>
          <cell r="I203" t="str">
            <v/>
          </cell>
        </row>
        <row r="204">
          <cell r="A204" t="str">
            <v>GEORREFERENCIACIÓN VIAL - UN (SI APLICA)</v>
          </cell>
          <cell r="H204" t="str">
            <v/>
          </cell>
          <cell r="I204" t="str">
            <v/>
          </cell>
        </row>
        <row r="205">
          <cell r="A205" t="str">
            <v>CARACTERIZACIÓN VIAL - KM (SI APLICA)</v>
          </cell>
          <cell r="H205" t="str">
            <v/>
          </cell>
          <cell r="I205" t="str">
            <v/>
          </cell>
        </row>
        <row r="206">
          <cell r="A206" t="str">
            <v>VALOR TOTAL DE OBRA</v>
          </cell>
          <cell r="I206">
            <v>0</v>
          </cell>
        </row>
        <row r="207">
          <cell r="A207" t="str">
            <v>INTERVENTORÍA</v>
          </cell>
          <cell r="H207">
            <v>0.08</v>
          </cell>
          <cell r="I207">
            <v>168735574</v>
          </cell>
        </row>
        <row r="208">
          <cell r="A208" t="str">
            <v>VALOR TOTAL DEL PROYECTO</v>
          </cell>
          <cell r="I208">
            <v>1740449678</v>
          </cell>
        </row>
        <row r="213">
          <cell r="E213" t="str">
            <v>SECRETARIO DE INFRAESTRUCTURA</v>
          </cell>
        </row>
        <row r="214">
          <cell r="E214" t="str">
            <v>SECRETARIA DE INFRAESTRUCTURA</v>
          </cell>
        </row>
        <row r="215">
          <cell r="E215" t="str">
            <v/>
          </cell>
        </row>
      </sheetData>
      <sheetData sheetId="4">
        <row r="1">
          <cell r="A1" t="str">
            <v>DEPARTAMENTO DE ANTIOQUIA</v>
          </cell>
        </row>
        <row r="2">
          <cell r="A2" t="str">
            <v>MUNICIPIO DE YONDÓ</v>
          </cell>
        </row>
        <row r="3">
          <cell r="A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5">
          <cell r="A5" t="str">
            <v>MEMORIAS DE OBRA</v>
          </cell>
        </row>
        <row r="7">
          <cell r="A7" t="str">
            <v>No.</v>
          </cell>
          <cell r="B7" t="str">
            <v>DESCRIPCIÓN</v>
          </cell>
          <cell r="F7" t="str">
            <v>ÍTEM DE PAGO</v>
          </cell>
          <cell r="G7" t="str">
            <v>UNIDAD</v>
          </cell>
          <cell r="H7" t="str">
            <v>CANTIDAD</v>
          </cell>
        </row>
        <row r="8">
          <cell r="A8">
            <v>1.1000000000000001</v>
          </cell>
          <cell r="B8" t="str">
            <v>Localizacion y replanteo</v>
          </cell>
          <cell r="F8">
            <v>1.1000000000000001</v>
          </cell>
          <cell r="G8" t="str">
            <v>m2</v>
          </cell>
          <cell r="H8">
            <v>1158.3800000000001</v>
          </cell>
        </row>
        <row r="10">
          <cell r="A10" t="str">
            <v>DETALLE</v>
          </cell>
          <cell r="C10" t="str">
            <v>FACTOR</v>
          </cell>
          <cell r="D10" t="str">
            <v>CANTIDAD</v>
          </cell>
          <cell r="E10" t="str">
            <v>A (ML)</v>
          </cell>
          <cell r="F10" t="str">
            <v>B (M2)</v>
          </cell>
          <cell r="G10" t="str">
            <v>C (M3)</v>
          </cell>
          <cell r="H10" t="str">
            <v>TOTAL</v>
          </cell>
        </row>
        <row r="11">
          <cell r="A11" t="str">
            <v>COMISION TOPOGRAFICA</v>
          </cell>
          <cell r="C11">
            <v>1</v>
          </cell>
          <cell r="D11">
            <v>1</v>
          </cell>
          <cell r="E11">
            <v>38.18</v>
          </cell>
          <cell r="F11">
            <v>30.34</v>
          </cell>
          <cell r="H11">
            <v>1158.3812</v>
          </cell>
        </row>
        <row r="12">
          <cell r="H12" t="str">
            <v/>
          </cell>
        </row>
        <row r="13">
          <cell r="H13" t="str">
            <v/>
          </cell>
        </row>
        <row r="14">
          <cell r="H14" t="str">
            <v/>
          </cell>
        </row>
        <row r="15">
          <cell r="H15" t="str">
            <v/>
          </cell>
        </row>
        <row r="16">
          <cell r="H16" t="str">
            <v/>
          </cell>
        </row>
        <row r="17">
          <cell r="H17" t="str">
            <v/>
          </cell>
        </row>
        <row r="18">
          <cell r="H18" t="str">
            <v/>
          </cell>
        </row>
        <row r="19">
          <cell r="H19" t="str">
            <v/>
          </cell>
        </row>
        <row r="20">
          <cell r="H20" t="str">
            <v/>
          </cell>
        </row>
        <row r="21">
          <cell r="H21" t="str">
            <v/>
          </cell>
        </row>
        <row r="22">
          <cell r="H22" t="str">
            <v/>
          </cell>
        </row>
        <row r="23">
          <cell r="H23" t="str">
            <v/>
          </cell>
        </row>
        <row r="24">
          <cell r="H24" t="str">
            <v/>
          </cell>
        </row>
        <row r="25">
          <cell r="H25" t="str">
            <v/>
          </cell>
        </row>
        <row r="26">
          <cell r="H26" t="str">
            <v/>
          </cell>
        </row>
        <row r="27">
          <cell r="H27" t="str">
            <v/>
          </cell>
        </row>
        <row r="28">
          <cell r="H28" t="str">
            <v/>
          </cell>
        </row>
        <row r="29">
          <cell r="H29" t="str">
            <v/>
          </cell>
        </row>
        <row r="30">
          <cell r="H30" t="str">
            <v/>
          </cell>
        </row>
        <row r="31">
          <cell r="H31" t="str">
            <v/>
          </cell>
        </row>
        <row r="32">
          <cell r="H32" t="str">
            <v/>
          </cell>
        </row>
        <row r="33">
          <cell r="H33" t="str">
            <v/>
          </cell>
        </row>
        <row r="34">
          <cell r="H34" t="str">
            <v/>
          </cell>
        </row>
        <row r="35">
          <cell r="H35" t="str">
            <v/>
          </cell>
        </row>
        <row r="36">
          <cell r="H36" t="str">
            <v/>
          </cell>
        </row>
        <row r="37">
          <cell r="H37" t="str">
            <v/>
          </cell>
        </row>
        <row r="38">
          <cell r="H38" t="str">
            <v/>
          </cell>
        </row>
        <row r="39">
          <cell r="H39" t="str">
            <v/>
          </cell>
        </row>
        <row r="40">
          <cell r="H40" t="str">
            <v/>
          </cell>
        </row>
        <row r="41">
          <cell r="H41" t="str">
            <v/>
          </cell>
        </row>
        <row r="42">
          <cell r="A42" t="str">
            <v>ACTIVIDAD No 1,1 - PÁGINA 1</v>
          </cell>
        </row>
        <row r="43">
          <cell r="H43" t="str">
            <v/>
          </cell>
        </row>
        <row r="44">
          <cell r="H44" t="str">
            <v/>
          </cell>
        </row>
        <row r="45">
          <cell r="H45" t="str">
            <v/>
          </cell>
        </row>
        <row r="46">
          <cell r="H46" t="str">
            <v/>
          </cell>
        </row>
        <row r="47">
          <cell r="H47" t="str">
            <v/>
          </cell>
        </row>
        <row r="48">
          <cell r="H48" t="str">
            <v/>
          </cell>
        </row>
        <row r="49">
          <cell r="H49" t="str">
            <v/>
          </cell>
        </row>
        <row r="50">
          <cell r="H50" t="str">
            <v/>
          </cell>
        </row>
        <row r="51">
          <cell r="H51" t="str">
            <v/>
          </cell>
        </row>
        <row r="52">
          <cell r="H52" t="str">
            <v/>
          </cell>
        </row>
        <row r="53">
          <cell r="H53" t="str">
            <v/>
          </cell>
        </row>
        <row r="54">
          <cell r="H54" t="str">
            <v/>
          </cell>
        </row>
        <row r="55">
          <cell r="H55" t="str">
            <v/>
          </cell>
        </row>
        <row r="56">
          <cell r="H56" t="str">
            <v/>
          </cell>
        </row>
        <row r="57">
          <cell r="H57" t="str">
            <v/>
          </cell>
        </row>
        <row r="58">
          <cell r="H58" t="str">
            <v/>
          </cell>
        </row>
        <row r="59">
          <cell r="H59" t="str">
            <v/>
          </cell>
        </row>
        <row r="60">
          <cell r="A60" t="str">
            <v>CANTIDAD TOTAL ACTIVIDAD No 1,1</v>
          </cell>
          <cell r="H60">
            <v>1158.3800000000001</v>
          </cell>
        </row>
        <row r="61">
          <cell r="A61" t="str">
            <v>INSERTE PLANO, GRÁFICO O ESQUEMA AQUÍ</v>
          </cell>
        </row>
        <row r="84">
          <cell r="B84" t="str">
            <v>JUAN CARLOS ALVARDADO</v>
          </cell>
        </row>
        <row r="85">
          <cell r="B85" t="str">
            <v>SECRETARIO DE INFRAESTRUCTURA</v>
          </cell>
        </row>
        <row r="86">
          <cell r="B86" t="str">
            <v>SECRETARIA DE INFRAESTRUCTURA</v>
          </cell>
        </row>
        <row r="87">
          <cell r="B87" t="str">
            <v/>
          </cell>
          <cell r="C87" t="str">
            <v>ACTIVIDAD No 1,1 - PÁGINA 2</v>
          </cell>
        </row>
        <row r="88">
          <cell r="A88" t="str">
            <v>DEPARTAMENTO DE ANTIOQUIA</v>
          </cell>
        </row>
        <row r="89">
          <cell r="A89" t="str">
            <v>MUNICIPIO DE YONDÓ</v>
          </cell>
        </row>
        <row r="90">
          <cell r="A9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92">
          <cell r="A92" t="str">
            <v>MEMORIAS DE OBRA</v>
          </cell>
        </row>
        <row r="94">
          <cell r="A94" t="str">
            <v>No.</v>
          </cell>
          <cell r="B94" t="str">
            <v>DESCRIPCIÓN</v>
          </cell>
          <cell r="F94" t="str">
            <v>ÍTEM DE PAGO</v>
          </cell>
          <cell r="G94" t="str">
            <v>UNIDAD</v>
          </cell>
          <cell r="H94" t="str">
            <v>CANTIDAD</v>
          </cell>
        </row>
        <row r="95">
          <cell r="A95">
            <v>1.2</v>
          </cell>
          <cell r="B95" t="str">
            <v>Cerramiento provicional en lona de polipropileno</v>
          </cell>
          <cell r="F95">
            <v>1.2</v>
          </cell>
          <cell r="G95" t="str">
            <v>m</v>
          </cell>
          <cell r="H95">
            <v>137.04</v>
          </cell>
        </row>
        <row r="97">
          <cell r="A97" t="str">
            <v>DETALLE</v>
          </cell>
          <cell r="C97" t="str">
            <v>FACTOR</v>
          </cell>
          <cell r="D97" t="str">
            <v>CANTIDAD</v>
          </cell>
          <cell r="E97" t="str">
            <v>A (ML)</v>
          </cell>
          <cell r="F97" t="str">
            <v>B (M2)</v>
          </cell>
          <cell r="G97" t="str">
            <v>C (M3)</v>
          </cell>
          <cell r="H97" t="str">
            <v>TOTAL</v>
          </cell>
        </row>
        <row r="98">
          <cell r="A98" t="str">
            <v>Ceramiento perimetral</v>
          </cell>
          <cell r="C98">
            <v>1</v>
          </cell>
          <cell r="D98">
            <v>1</v>
          </cell>
          <cell r="E98">
            <v>137.04</v>
          </cell>
          <cell r="F98">
            <v>1</v>
          </cell>
          <cell r="H98">
            <v>137.04</v>
          </cell>
        </row>
        <row r="99">
          <cell r="H99" t="str">
            <v/>
          </cell>
        </row>
        <row r="100">
          <cell r="H100" t="str">
            <v/>
          </cell>
        </row>
        <row r="101">
          <cell r="H101" t="str">
            <v/>
          </cell>
        </row>
        <row r="102">
          <cell r="H102" t="str">
            <v/>
          </cell>
        </row>
        <row r="103">
          <cell r="H103" t="str">
            <v/>
          </cell>
        </row>
        <row r="104">
          <cell r="H104" t="str">
            <v/>
          </cell>
        </row>
        <row r="105">
          <cell r="H105" t="str">
            <v/>
          </cell>
        </row>
        <row r="106">
          <cell r="H106" t="str">
            <v/>
          </cell>
        </row>
        <row r="107">
          <cell r="H107" t="str">
            <v/>
          </cell>
        </row>
        <row r="108">
          <cell r="H108" t="str">
            <v/>
          </cell>
        </row>
        <row r="109">
          <cell r="H109" t="str">
            <v/>
          </cell>
        </row>
        <row r="110">
          <cell r="H110" t="str">
            <v/>
          </cell>
        </row>
        <row r="111">
          <cell r="H111" t="str">
            <v/>
          </cell>
        </row>
        <row r="112">
          <cell r="H112" t="str">
            <v/>
          </cell>
        </row>
        <row r="113">
          <cell r="H113" t="str">
            <v/>
          </cell>
        </row>
        <row r="114">
          <cell r="H114" t="str">
            <v/>
          </cell>
        </row>
        <row r="115">
          <cell r="H115" t="str">
            <v/>
          </cell>
        </row>
        <row r="116">
          <cell r="H116" t="str">
            <v/>
          </cell>
        </row>
        <row r="117">
          <cell r="H117" t="str">
            <v/>
          </cell>
        </row>
        <row r="118">
          <cell r="H118" t="str">
            <v/>
          </cell>
        </row>
        <row r="119">
          <cell r="H119" t="str">
            <v/>
          </cell>
        </row>
        <row r="120">
          <cell r="H120" t="str">
            <v/>
          </cell>
        </row>
        <row r="121">
          <cell r="H121" t="str">
            <v/>
          </cell>
        </row>
        <row r="122">
          <cell r="H122" t="str">
            <v/>
          </cell>
        </row>
        <row r="123">
          <cell r="H123" t="str">
            <v/>
          </cell>
        </row>
        <row r="124">
          <cell r="H124" t="str">
            <v/>
          </cell>
        </row>
        <row r="125">
          <cell r="H125" t="str">
            <v/>
          </cell>
        </row>
        <row r="126">
          <cell r="H126" t="str">
            <v/>
          </cell>
        </row>
        <row r="127">
          <cell r="H127" t="str">
            <v/>
          </cell>
        </row>
        <row r="128">
          <cell r="H128" t="str">
            <v/>
          </cell>
        </row>
        <row r="129">
          <cell r="A129" t="str">
            <v>ACTIVIDAD No 1,2 - PÁGINA 1</v>
          </cell>
        </row>
        <row r="130">
          <cell r="H130" t="str">
            <v/>
          </cell>
        </row>
        <row r="131">
          <cell r="H131" t="str">
            <v/>
          </cell>
        </row>
        <row r="132">
          <cell r="H132" t="str">
            <v/>
          </cell>
        </row>
        <row r="133">
          <cell r="H133" t="str">
            <v/>
          </cell>
        </row>
        <row r="134">
          <cell r="H134" t="str">
            <v/>
          </cell>
        </row>
        <row r="135">
          <cell r="H135" t="str">
            <v/>
          </cell>
        </row>
        <row r="136">
          <cell r="H136" t="str">
            <v/>
          </cell>
        </row>
        <row r="137">
          <cell r="H137" t="str">
            <v/>
          </cell>
        </row>
        <row r="138">
          <cell r="H138" t="str">
            <v/>
          </cell>
        </row>
        <row r="139">
          <cell r="H139" t="str">
            <v/>
          </cell>
        </row>
        <row r="140">
          <cell r="H140" t="str">
            <v/>
          </cell>
        </row>
        <row r="141">
          <cell r="H141" t="str">
            <v/>
          </cell>
        </row>
        <row r="142">
          <cell r="H142" t="str">
            <v/>
          </cell>
        </row>
        <row r="143">
          <cell r="H143" t="str">
            <v/>
          </cell>
        </row>
        <row r="144">
          <cell r="H144" t="str">
            <v/>
          </cell>
        </row>
        <row r="145">
          <cell r="H145" t="str">
            <v/>
          </cell>
        </row>
        <row r="146">
          <cell r="H146" t="str">
            <v/>
          </cell>
        </row>
        <row r="147">
          <cell r="A147" t="str">
            <v>CANTIDAD TOTAL ACTIVIDAD No 1,2</v>
          </cell>
          <cell r="H147">
            <v>137.04</v>
          </cell>
        </row>
        <row r="148">
          <cell r="A148" t="str">
            <v>INSERTE PLANO, GRÁFICO O ESQUEMA AQUÍ</v>
          </cell>
        </row>
        <row r="171">
          <cell r="B171" t="str">
            <v>JUAN CARLOS ALVARDADO</v>
          </cell>
        </row>
        <row r="172">
          <cell r="B172" t="str">
            <v>SECRETARIO DE INFRAESTRUCTURA</v>
          </cell>
        </row>
        <row r="173">
          <cell r="B173" t="str">
            <v>SECRETARIA DE INFRAESTRUCTURA</v>
          </cell>
        </row>
        <row r="174">
          <cell r="B174" t="str">
            <v/>
          </cell>
          <cell r="C174" t="str">
            <v>ACTIVIDAD No 1,2 - PÁGINA 2</v>
          </cell>
        </row>
        <row r="175">
          <cell r="A175" t="str">
            <v>DEPARTAMENTO DE ANTIOQUIA</v>
          </cell>
        </row>
        <row r="176">
          <cell r="A176" t="str">
            <v>MUNICIPIO DE YONDÓ</v>
          </cell>
        </row>
        <row r="177">
          <cell r="A17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79">
          <cell r="A179" t="str">
            <v>MEMORIAS DE OBRA</v>
          </cell>
        </row>
        <row r="181">
          <cell r="A181" t="str">
            <v>No.</v>
          </cell>
          <cell r="B181" t="str">
            <v>DESCRIPCIÓN</v>
          </cell>
          <cell r="F181" t="str">
            <v>ÍTEM DE PAGO</v>
          </cell>
          <cell r="G181" t="str">
            <v>UNIDAD</v>
          </cell>
          <cell r="H181" t="str">
            <v>CANTIDAD</v>
          </cell>
        </row>
        <row r="182">
          <cell r="A182">
            <v>1.3</v>
          </cell>
          <cell r="B182" t="str">
            <v>Roceria y limpieza, incluye retiro de basura</v>
          </cell>
          <cell r="F182">
            <v>1.3</v>
          </cell>
          <cell r="G182" t="str">
            <v>Und</v>
          </cell>
          <cell r="H182">
            <v>1</v>
          </cell>
        </row>
        <row r="184">
          <cell r="A184" t="str">
            <v>DETALLE</v>
          </cell>
          <cell r="C184" t="str">
            <v>FACTOR</v>
          </cell>
          <cell r="D184" t="str">
            <v>CANTIDAD</v>
          </cell>
          <cell r="E184" t="str">
            <v>A (ML)</v>
          </cell>
          <cell r="F184" t="str">
            <v>B (M2)</v>
          </cell>
          <cell r="G184" t="str">
            <v>C (M3)</v>
          </cell>
          <cell r="H184" t="str">
            <v>TOTAL</v>
          </cell>
        </row>
        <row r="185">
          <cell r="A185" t="str">
            <v>Roceria y limpieza del area a intervenir</v>
          </cell>
          <cell r="C185">
            <v>1</v>
          </cell>
          <cell r="D185">
            <v>1</v>
          </cell>
          <cell r="E185">
            <v>1</v>
          </cell>
          <cell r="H185">
            <v>1</v>
          </cell>
        </row>
        <row r="186">
          <cell r="H186" t="str">
            <v/>
          </cell>
        </row>
        <row r="187">
          <cell r="H187" t="str">
            <v/>
          </cell>
        </row>
        <row r="188">
          <cell r="H188" t="str">
            <v/>
          </cell>
        </row>
        <row r="189">
          <cell r="H189" t="str">
            <v/>
          </cell>
        </row>
        <row r="190">
          <cell r="H190" t="str">
            <v/>
          </cell>
        </row>
        <row r="191">
          <cell r="H191" t="str">
            <v/>
          </cell>
        </row>
        <row r="192">
          <cell r="H192" t="str">
            <v/>
          </cell>
        </row>
        <row r="193">
          <cell r="H193" t="str">
            <v/>
          </cell>
        </row>
        <row r="194">
          <cell r="H194" t="str">
            <v/>
          </cell>
        </row>
        <row r="195">
          <cell r="H195" t="str">
            <v/>
          </cell>
        </row>
        <row r="196">
          <cell r="H196" t="str">
            <v/>
          </cell>
        </row>
        <row r="197">
          <cell r="H197" t="str">
            <v/>
          </cell>
        </row>
        <row r="198">
          <cell r="H198" t="str">
            <v/>
          </cell>
        </row>
        <row r="199">
          <cell r="H199" t="str">
            <v/>
          </cell>
        </row>
        <row r="200">
          <cell r="H200" t="str">
            <v/>
          </cell>
        </row>
        <row r="201">
          <cell r="H201" t="str">
            <v/>
          </cell>
        </row>
        <row r="202">
          <cell r="H202" t="str">
            <v/>
          </cell>
        </row>
        <row r="203">
          <cell r="H203" t="str">
            <v/>
          </cell>
        </row>
        <row r="204">
          <cell r="H204" t="str">
            <v/>
          </cell>
        </row>
        <row r="205">
          <cell r="H205" t="str">
            <v/>
          </cell>
        </row>
        <row r="206">
          <cell r="H206" t="str">
            <v/>
          </cell>
        </row>
        <row r="207">
          <cell r="H207" t="str">
            <v/>
          </cell>
        </row>
        <row r="208">
          <cell r="H208" t="str">
            <v/>
          </cell>
        </row>
        <row r="209">
          <cell r="H209" t="str">
            <v/>
          </cell>
        </row>
        <row r="210">
          <cell r="H210" t="str">
            <v/>
          </cell>
        </row>
        <row r="211">
          <cell r="H211" t="str">
            <v/>
          </cell>
        </row>
        <row r="212">
          <cell r="H212" t="str">
            <v/>
          </cell>
        </row>
        <row r="213">
          <cell r="H213" t="str">
            <v/>
          </cell>
        </row>
        <row r="214">
          <cell r="H214" t="str">
            <v/>
          </cell>
        </row>
        <row r="215">
          <cell r="H215" t="str">
            <v/>
          </cell>
        </row>
        <row r="216">
          <cell r="A216" t="str">
            <v>ACTIVIDAD No 1,3 - PÁGINA 1</v>
          </cell>
        </row>
        <row r="217">
          <cell r="H217" t="str">
            <v/>
          </cell>
        </row>
        <row r="218">
          <cell r="H218" t="str">
            <v/>
          </cell>
        </row>
        <row r="219">
          <cell r="H219" t="str">
            <v/>
          </cell>
        </row>
        <row r="220">
          <cell r="H220" t="str">
            <v/>
          </cell>
        </row>
        <row r="221">
          <cell r="H221" t="str">
            <v/>
          </cell>
        </row>
        <row r="222">
          <cell r="H222" t="str">
            <v/>
          </cell>
        </row>
        <row r="223">
          <cell r="H223" t="str">
            <v/>
          </cell>
        </row>
        <row r="224">
          <cell r="H224" t="str">
            <v/>
          </cell>
        </row>
        <row r="225">
          <cell r="H225" t="str">
            <v/>
          </cell>
        </row>
        <row r="226">
          <cell r="H226" t="str">
            <v/>
          </cell>
        </row>
        <row r="227">
          <cell r="H227" t="str">
            <v/>
          </cell>
        </row>
        <row r="228">
          <cell r="H228" t="str">
            <v/>
          </cell>
        </row>
        <row r="229">
          <cell r="H229" t="str">
            <v/>
          </cell>
        </row>
        <row r="230">
          <cell r="H230" t="str">
            <v/>
          </cell>
        </row>
        <row r="231">
          <cell r="H231" t="str">
            <v/>
          </cell>
        </row>
        <row r="232">
          <cell r="H232" t="str">
            <v/>
          </cell>
        </row>
        <row r="233">
          <cell r="H233" t="str">
            <v/>
          </cell>
        </row>
        <row r="234">
          <cell r="A234" t="str">
            <v>CANTIDAD TOTAL ACTIVIDAD No 1,3</v>
          </cell>
          <cell r="H234">
            <v>1</v>
          </cell>
        </row>
        <row r="235">
          <cell r="A235" t="str">
            <v>INSERTE PLANO, GRÁFICO O ESQUEMA AQUÍ</v>
          </cell>
        </row>
        <row r="258">
          <cell r="B258" t="str">
            <v>JUAN CARLOS ALVARDADO</v>
          </cell>
        </row>
        <row r="259">
          <cell r="B259" t="str">
            <v>SECRETARIO DE INFRAESTRUCTURA</v>
          </cell>
        </row>
        <row r="260">
          <cell r="B260" t="str">
            <v>SECRETARIA DE INFRAESTRUCTURA</v>
          </cell>
        </row>
        <row r="261">
          <cell r="B261" t="str">
            <v/>
          </cell>
          <cell r="C261" t="str">
            <v>ACTIVIDAD No 1,3 - PÁGINA 2</v>
          </cell>
        </row>
        <row r="262">
          <cell r="A262" t="str">
            <v>DEPARTAMENTO DE ANTIOQUIA</v>
          </cell>
        </row>
        <row r="263">
          <cell r="A263" t="str">
            <v>MUNICIPIO DE YONDÓ</v>
          </cell>
        </row>
        <row r="264">
          <cell r="A26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66">
          <cell r="A266" t="str">
            <v>MEMORIAS DE OBRA</v>
          </cell>
        </row>
        <row r="268">
          <cell r="A268" t="str">
            <v>No.</v>
          </cell>
          <cell r="B268" t="str">
            <v>DESCRIPCIÓN</v>
          </cell>
          <cell r="F268" t="str">
            <v>ÍTEM DE PAGO</v>
          </cell>
          <cell r="G268" t="str">
            <v>UNIDAD</v>
          </cell>
          <cell r="H268" t="str">
            <v>CANTIDAD</v>
          </cell>
        </row>
        <row r="269">
          <cell r="A269">
            <v>1.4</v>
          </cell>
          <cell r="B269" t="str">
            <v>Excavación manual en material común de 0.0 - 2.0 mts</v>
          </cell>
          <cell r="F269">
            <v>1.4</v>
          </cell>
          <cell r="G269" t="str">
            <v>m3</v>
          </cell>
          <cell r="H269">
            <v>65.78</v>
          </cell>
        </row>
        <row r="271">
          <cell r="A271" t="str">
            <v>DETALLE</v>
          </cell>
          <cell r="C271" t="str">
            <v>FACTOR</v>
          </cell>
          <cell r="D271" t="str">
            <v>CANTIDAD</v>
          </cell>
          <cell r="E271" t="str">
            <v>A (ML)</v>
          </cell>
          <cell r="F271" t="str">
            <v>B (M2)</v>
          </cell>
          <cell r="G271" t="str">
            <v>C (M3)</v>
          </cell>
          <cell r="H271" t="str">
            <v>TOTAL</v>
          </cell>
        </row>
        <row r="272">
          <cell r="A272" t="str">
            <v>Excavacion cimentaciones cerramiento</v>
          </cell>
          <cell r="C272">
            <v>1</v>
          </cell>
          <cell r="D272">
            <v>1</v>
          </cell>
          <cell r="E272">
            <v>137.04</v>
          </cell>
          <cell r="F272">
            <v>1.2</v>
          </cell>
          <cell r="G272">
            <v>0.4</v>
          </cell>
          <cell r="H272">
            <v>65.779199999999989</v>
          </cell>
        </row>
        <row r="273">
          <cell r="H273" t="str">
            <v/>
          </cell>
        </row>
        <row r="274">
          <cell r="H274" t="str">
            <v/>
          </cell>
        </row>
        <row r="275">
          <cell r="H275" t="str">
            <v/>
          </cell>
        </row>
        <row r="276">
          <cell r="H276" t="str">
            <v/>
          </cell>
        </row>
        <row r="277">
          <cell r="H277" t="str">
            <v/>
          </cell>
        </row>
        <row r="278">
          <cell r="H278" t="str">
            <v/>
          </cell>
        </row>
        <row r="279">
          <cell r="H279" t="str">
            <v/>
          </cell>
        </row>
        <row r="280">
          <cell r="H280" t="str">
            <v/>
          </cell>
        </row>
        <row r="281">
          <cell r="H281" t="str">
            <v/>
          </cell>
        </row>
        <row r="282">
          <cell r="H282" t="str">
            <v/>
          </cell>
        </row>
        <row r="283">
          <cell r="H283" t="str">
            <v/>
          </cell>
        </row>
        <row r="284">
          <cell r="H284" t="str">
            <v/>
          </cell>
        </row>
        <row r="285">
          <cell r="H285" t="str">
            <v/>
          </cell>
        </row>
        <row r="286">
          <cell r="H286" t="str">
            <v/>
          </cell>
        </row>
        <row r="287">
          <cell r="H287" t="str">
            <v/>
          </cell>
        </row>
        <row r="288">
          <cell r="H288" t="str">
            <v/>
          </cell>
        </row>
        <row r="289">
          <cell r="H289" t="str">
            <v/>
          </cell>
        </row>
        <row r="290">
          <cell r="H290" t="str">
            <v/>
          </cell>
        </row>
        <row r="291">
          <cell r="H291" t="str">
            <v/>
          </cell>
        </row>
        <row r="292">
          <cell r="H292" t="str">
            <v/>
          </cell>
        </row>
        <row r="293">
          <cell r="H293" t="str">
            <v/>
          </cell>
        </row>
        <row r="294">
          <cell r="H294" t="str">
            <v/>
          </cell>
        </row>
        <row r="295">
          <cell r="H295" t="str">
            <v/>
          </cell>
        </row>
        <row r="296">
          <cell r="H296" t="str">
            <v/>
          </cell>
        </row>
        <row r="299">
          <cell r="H299" t="str">
            <v/>
          </cell>
        </row>
        <row r="300">
          <cell r="H300" t="str">
            <v/>
          </cell>
        </row>
        <row r="301">
          <cell r="H301" t="str">
            <v/>
          </cell>
        </row>
        <row r="302">
          <cell r="H302" t="str">
            <v/>
          </cell>
        </row>
        <row r="303">
          <cell r="H303" t="str">
            <v/>
          </cell>
        </row>
        <row r="304">
          <cell r="H304" t="str">
            <v/>
          </cell>
        </row>
        <row r="305">
          <cell r="A305" t="str">
            <v>ACTIVIDAD No 1,4 - PÁGINA 1</v>
          </cell>
        </row>
        <row r="306">
          <cell r="H306" t="str">
            <v/>
          </cell>
        </row>
        <row r="307">
          <cell r="H307" t="str">
            <v/>
          </cell>
        </row>
        <row r="308">
          <cell r="H308" t="str">
            <v/>
          </cell>
        </row>
        <row r="309">
          <cell r="H309" t="str">
            <v/>
          </cell>
        </row>
        <row r="310">
          <cell r="H310" t="str">
            <v/>
          </cell>
        </row>
        <row r="311">
          <cell r="H311" t="str">
            <v/>
          </cell>
        </row>
        <row r="312">
          <cell r="H312" t="str">
            <v/>
          </cell>
        </row>
        <row r="313">
          <cell r="H313" t="str">
            <v/>
          </cell>
        </row>
        <row r="314">
          <cell r="H314" t="str">
            <v/>
          </cell>
        </row>
        <row r="315">
          <cell r="H315" t="str">
            <v/>
          </cell>
        </row>
        <row r="316">
          <cell r="H316" t="str">
            <v/>
          </cell>
        </row>
        <row r="317">
          <cell r="H317" t="str">
            <v/>
          </cell>
        </row>
        <row r="318">
          <cell r="H318" t="str">
            <v/>
          </cell>
        </row>
        <row r="319">
          <cell r="H319" t="str">
            <v/>
          </cell>
        </row>
        <row r="320">
          <cell r="H320" t="str">
            <v/>
          </cell>
        </row>
        <row r="321">
          <cell r="H321" t="str">
            <v/>
          </cell>
        </row>
        <row r="322">
          <cell r="H322" t="str">
            <v/>
          </cell>
        </row>
        <row r="323">
          <cell r="A323" t="str">
            <v>CANTIDAD TOTAL ACTIVIDAD No 1,4</v>
          </cell>
          <cell r="H323" t="str">
            <v/>
          </cell>
        </row>
        <row r="324">
          <cell r="A324" t="str">
            <v>INSERTE PLANO, GRÁFICO O ESQUEMA AQUÍ</v>
          </cell>
        </row>
        <row r="347">
          <cell r="B347" t="str">
            <v>JUAN CARLOS ALVARDADO</v>
          </cell>
        </row>
        <row r="348">
          <cell r="B348" t="str">
            <v>SECRETARIO DE INFRAESTRUCTURA</v>
          </cell>
        </row>
        <row r="349">
          <cell r="B349" t="str">
            <v>SECRETARIA DE INFRAESTRUCTURA</v>
          </cell>
        </row>
        <row r="350">
          <cell r="B350" t="str">
            <v/>
          </cell>
          <cell r="C350" t="str">
            <v>ACTIVIDAD No 1,4 - PÁGINA 2</v>
          </cell>
        </row>
        <row r="351">
          <cell r="A351" t="str">
            <v>DEPARTAMENTO DE ANTIOQUIA</v>
          </cell>
        </row>
        <row r="352">
          <cell r="A352" t="str">
            <v>MUNICIPIO DE YONDÓ</v>
          </cell>
        </row>
        <row r="353">
          <cell r="A35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55">
          <cell r="A355" t="str">
            <v>MEMORIAS DE OBRA</v>
          </cell>
        </row>
        <row r="357">
          <cell r="A357" t="str">
            <v>No.</v>
          </cell>
          <cell r="B357" t="str">
            <v>DESCRIPCIÓN</v>
          </cell>
          <cell r="F357" t="str">
            <v>ÍTEM DE PAGO</v>
          </cell>
          <cell r="G357" t="str">
            <v>UNIDAD</v>
          </cell>
          <cell r="H357" t="str">
            <v>CANTIDAD</v>
          </cell>
        </row>
        <row r="358">
          <cell r="A358">
            <v>1.5</v>
          </cell>
          <cell r="B358" t="str">
            <v xml:space="preserve">Concreto 2500 psi e = 0.05m para Solado de limpieza </v>
          </cell>
          <cell r="F358">
            <v>1.5</v>
          </cell>
          <cell r="G358" t="str">
            <v>m2</v>
          </cell>
          <cell r="H358">
            <v>54.82</v>
          </cell>
        </row>
        <row r="360">
          <cell r="A360" t="str">
            <v>DETALLE</v>
          </cell>
          <cell r="C360" t="str">
            <v>FACTOR</v>
          </cell>
          <cell r="D360" t="str">
            <v>CANTIDAD</v>
          </cell>
          <cell r="E360" t="str">
            <v>A (ML)</v>
          </cell>
          <cell r="F360" t="str">
            <v>B (M2)</v>
          </cell>
          <cell r="G360" t="str">
            <v>C (M3)</v>
          </cell>
          <cell r="H360" t="str">
            <v>TOTAL</v>
          </cell>
        </row>
        <row r="361">
          <cell r="A361" t="str">
            <v>Solado de limpieza para cerramiento perimetral</v>
          </cell>
          <cell r="C361">
            <v>1</v>
          </cell>
          <cell r="D361">
            <v>1</v>
          </cell>
          <cell r="E361">
            <v>137.04</v>
          </cell>
          <cell r="F361">
            <v>0.4</v>
          </cell>
          <cell r="H361">
            <v>54.816000000000003</v>
          </cell>
        </row>
        <row r="362">
          <cell r="H362" t="str">
            <v/>
          </cell>
        </row>
        <row r="363">
          <cell r="H363" t="str">
            <v/>
          </cell>
        </row>
        <row r="364">
          <cell r="H364" t="str">
            <v/>
          </cell>
        </row>
        <row r="365">
          <cell r="H365" t="str">
            <v/>
          </cell>
        </row>
        <row r="366">
          <cell r="H366" t="str">
            <v/>
          </cell>
        </row>
        <row r="367">
          <cell r="H367" t="str">
            <v/>
          </cell>
        </row>
        <row r="368">
          <cell r="H368" t="str">
            <v/>
          </cell>
        </row>
        <row r="369">
          <cell r="H369" t="str">
            <v/>
          </cell>
        </row>
        <row r="370">
          <cell r="H370" t="str">
            <v/>
          </cell>
        </row>
        <row r="371">
          <cell r="H371" t="str">
            <v/>
          </cell>
        </row>
        <row r="372">
          <cell r="H372" t="str">
            <v/>
          </cell>
        </row>
        <row r="373">
          <cell r="H373" t="str">
            <v/>
          </cell>
        </row>
        <row r="374">
          <cell r="H374" t="str">
            <v/>
          </cell>
        </row>
        <row r="375">
          <cell r="H375" t="str">
            <v/>
          </cell>
        </row>
        <row r="376">
          <cell r="H376" t="str">
            <v/>
          </cell>
        </row>
        <row r="377">
          <cell r="H377" t="str">
            <v/>
          </cell>
        </row>
        <row r="378">
          <cell r="H378" t="str">
            <v/>
          </cell>
        </row>
        <row r="379">
          <cell r="H379" t="str">
            <v/>
          </cell>
        </row>
        <row r="380">
          <cell r="H380" t="str">
            <v/>
          </cell>
        </row>
        <row r="381">
          <cell r="H381" t="str">
            <v/>
          </cell>
        </row>
        <row r="382">
          <cell r="H382" t="str">
            <v/>
          </cell>
        </row>
        <row r="383">
          <cell r="H383" t="str">
            <v/>
          </cell>
        </row>
        <row r="384">
          <cell r="H384" t="str">
            <v/>
          </cell>
        </row>
        <row r="385">
          <cell r="H385" t="str">
            <v/>
          </cell>
        </row>
        <row r="386">
          <cell r="H386" t="str">
            <v/>
          </cell>
        </row>
        <row r="387">
          <cell r="H387" t="str">
            <v/>
          </cell>
        </row>
        <row r="388">
          <cell r="H388" t="str">
            <v/>
          </cell>
        </row>
        <row r="389">
          <cell r="H389" t="str">
            <v/>
          </cell>
        </row>
        <row r="390">
          <cell r="H390" t="str">
            <v/>
          </cell>
        </row>
        <row r="391">
          <cell r="H391" t="str">
            <v/>
          </cell>
        </row>
        <row r="392">
          <cell r="A392" t="str">
            <v>ACTIVIDAD No 1,5 - PÁGINA 1</v>
          </cell>
        </row>
        <row r="393">
          <cell r="H393" t="str">
            <v/>
          </cell>
        </row>
        <row r="394">
          <cell r="H394" t="str">
            <v/>
          </cell>
        </row>
        <row r="395">
          <cell r="H395" t="str">
            <v/>
          </cell>
        </row>
        <row r="396">
          <cell r="H396" t="str">
            <v/>
          </cell>
        </row>
        <row r="397">
          <cell r="H397" t="str">
            <v/>
          </cell>
        </row>
        <row r="398">
          <cell r="H398" t="str">
            <v/>
          </cell>
        </row>
        <row r="399">
          <cell r="H399" t="str">
            <v/>
          </cell>
        </row>
        <row r="400">
          <cell r="H400" t="str">
            <v/>
          </cell>
        </row>
        <row r="401">
          <cell r="H401" t="str">
            <v/>
          </cell>
        </row>
        <row r="402">
          <cell r="H402" t="str">
            <v/>
          </cell>
        </row>
        <row r="403">
          <cell r="H403" t="str">
            <v/>
          </cell>
        </row>
        <row r="404">
          <cell r="H404" t="str">
            <v/>
          </cell>
        </row>
        <row r="405">
          <cell r="H405" t="str">
            <v/>
          </cell>
        </row>
        <row r="406">
          <cell r="H406" t="str">
            <v/>
          </cell>
        </row>
        <row r="407">
          <cell r="H407" t="str">
            <v/>
          </cell>
        </row>
        <row r="408">
          <cell r="H408" t="str">
            <v/>
          </cell>
        </row>
        <row r="409">
          <cell r="H409" t="str">
            <v/>
          </cell>
        </row>
        <row r="410">
          <cell r="A410" t="str">
            <v>CANTIDAD TOTAL ACTIVIDAD No 1,5</v>
          </cell>
          <cell r="H410">
            <v>54.82</v>
          </cell>
        </row>
        <row r="411">
          <cell r="A411" t="str">
            <v>INSERTE PLANO, GRÁFICO O ESQUEMA AQUÍ</v>
          </cell>
        </row>
        <row r="434">
          <cell r="B434" t="str">
            <v>JUAN CARLOS ALVARDADO</v>
          </cell>
        </row>
        <row r="435">
          <cell r="B435" t="str">
            <v>SECRETARIO DE INFRAESTRUCTURA</v>
          </cell>
        </row>
        <row r="436">
          <cell r="B436" t="str">
            <v>SECRETARIA DE INFRAESTRUCTURA</v>
          </cell>
        </row>
        <row r="437">
          <cell r="B437" t="str">
            <v/>
          </cell>
          <cell r="C437" t="str">
            <v>ACTIVIDAD No 1,5 - PÁGINA 2</v>
          </cell>
        </row>
        <row r="438">
          <cell r="A438" t="str">
            <v>DEPARTAMENTO DE ANTIOQUIA</v>
          </cell>
        </row>
        <row r="439">
          <cell r="A439" t="str">
            <v>MUNICIPIO DE YONDÓ</v>
          </cell>
        </row>
        <row r="440">
          <cell r="A44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442">
          <cell r="A442" t="str">
            <v>MEMORIAS DE OBRA</v>
          </cell>
        </row>
        <row r="444">
          <cell r="A444" t="str">
            <v>No.</v>
          </cell>
          <cell r="B444" t="str">
            <v>DESCRIPCIÓN</v>
          </cell>
          <cell r="F444" t="str">
            <v>ÍTEM DE PAGO</v>
          </cell>
          <cell r="G444" t="str">
            <v>UNIDAD</v>
          </cell>
          <cell r="H444" t="str">
            <v>CANTIDAD</v>
          </cell>
        </row>
        <row r="445">
          <cell r="A445">
            <v>1.6</v>
          </cell>
          <cell r="B445" t="str">
            <v>Concreto ciclópeo 3000 psi para estructuras</v>
          </cell>
          <cell r="F445">
            <v>1.6</v>
          </cell>
          <cell r="G445" t="str">
            <v>m3</v>
          </cell>
          <cell r="H445">
            <v>4.32</v>
          </cell>
        </row>
        <row r="447">
          <cell r="A447" t="str">
            <v>DETALLE</v>
          </cell>
          <cell r="C447" t="str">
            <v>FACTOR</v>
          </cell>
          <cell r="D447" t="str">
            <v>CANTIDAD</v>
          </cell>
          <cell r="E447" t="str">
            <v>A (ML)</v>
          </cell>
          <cell r="F447" t="str">
            <v>B (M2)</v>
          </cell>
          <cell r="G447" t="str">
            <v>C (M3)</v>
          </cell>
          <cell r="H447" t="str">
            <v>TOTAL</v>
          </cell>
        </row>
        <row r="448">
          <cell r="A448" t="str">
            <v>Concreto ciclopeo para pedestales de cerramiento</v>
          </cell>
          <cell r="C448">
            <v>1</v>
          </cell>
          <cell r="D448">
            <v>54</v>
          </cell>
          <cell r="E448">
            <v>0.4</v>
          </cell>
          <cell r="F448">
            <v>0.4</v>
          </cell>
          <cell r="G448">
            <v>0.5</v>
          </cell>
          <cell r="H448">
            <v>4.32</v>
          </cell>
        </row>
        <row r="449">
          <cell r="H449" t="str">
            <v/>
          </cell>
        </row>
        <row r="450">
          <cell r="H450" t="str">
            <v/>
          </cell>
        </row>
        <row r="451">
          <cell r="H451" t="str">
            <v/>
          </cell>
        </row>
        <row r="452">
          <cell r="H452" t="str">
            <v/>
          </cell>
        </row>
        <row r="453">
          <cell r="H453" t="str">
            <v/>
          </cell>
        </row>
        <row r="454">
          <cell r="H454" t="str">
            <v/>
          </cell>
        </row>
        <row r="455">
          <cell r="H455" t="str">
            <v/>
          </cell>
        </row>
        <row r="456">
          <cell r="H456" t="str">
            <v/>
          </cell>
        </row>
        <row r="457">
          <cell r="H457" t="str">
            <v/>
          </cell>
        </row>
        <row r="458">
          <cell r="H458" t="str">
            <v/>
          </cell>
        </row>
        <row r="459">
          <cell r="H459" t="str">
            <v/>
          </cell>
        </row>
        <row r="460">
          <cell r="H460" t="str">
            <v/>
          </cell>
        </row>
        <row r="461">
          <cell r="H461" t="str">
            <v/>
          </cell>
        </row>
        <row r="462">
          <cell r="H462" t="str">
            <v/>
          </cell>
        </row>
        <row r="463">
          <cell r="H463" t="str">
            <v/>
          </cell>
        </row>
        <row r="464">
          <cell r="H464" t="str">
            <v/>
          </cell>
        </row>
        <row r="465">
          <cell r="H465" t="str">
            <v/>
          </cell>
        </row>
        <row r="466">
          <cell r="H466" t="str">
            <v/>
          </cell>
        </row>
        <row r="467">
          <cell r="H467" t="str">
            <v/>
          </cell>
        </row>
        <row r="468">
          <cell r="H468" t="str">
            <v/>
          </cell>
        </row>
        <row r="469">
          <cell r="H469" t="str">
            <v/>
          </cell>
        </row>
        <row r="470">
          <cell r="H470" t="str">
            <v/>
          </cell>
        </row>
        <row r="471">
          <cell r="H471" t="str">
            <v/>
          </cell>
        </row>
        <row r="472">
          <cell r="H472" t="str">
            <v/>
          </cell>
        </row>
        <row r="473">
          <cell r="H473" t="str">
            <v/>
          </cell>
        </row>
        <row r="474">
          <cell r="H474" t="str">
            <v/>
          </cell>
        </row>
        <row r="475">
          <cell r="H475" t="str">
            <v/>
          </cell>
        </row>
        <row r="476">
          <cell r="H476" t="str">
            <v/>
          </cell>
        </row>
        <row r="477">
          <cell r="H477" t="str">
            <v/>
          </cell>
        </row>
        <row r="478">
          <cell r="H478" t="str">
            <v/>
          </cell>
        </row>
        <row r="479">
          <cell r="A479" t="str">
            <v>ACTIVIDAD No 1,6 - PÁGINA 1</v>
          </cell>
        </row>
        <row r="480">
          <cell r="H480" t="str">
            <v/>
          </cell>
        </row>
        <row r="481">
          <cell r="H481" t="str">
            <v/>
          </cell>
        </row>
        <row r="482">
          <cell r="H482" t="str">
            <v/>
          </cell>
        </row>
        <row r="483">
          <cell r="H483" t="str">
            <v/>
          </cell>
        </row>
        <row r="484">
          <cell r="H484" t="str">
            <v/>
          </cell>
        </row>
        <row r="485">
          <cell r="H485" t="str">
            <v/>
          </cell>
        </row>
        <row r="486">
          <cell r="H486" t="str">
            <v/>
          </cell>
        </row>
        <row r="487">
          <cell r="H487" t="str">
            <v/>
          </cell>
        </row>
        <row r="488">
          <cell r="H488" t="str">
            <v/>
          </cell>
        </row>
        <row r="489">
          <cell r="H489" t="str">
            <v/>
          </cell>
        </row>
        <row r="490">
          <cell r="H490" t="str">
            <v/>
          </cell>
        </row>
        <row r="491">
          <cell r="H491" t="str">
            <v/>
          </cell>
        </row>
        <row r="492">
          <cell r="H492" t="str">
            <v/>
          </cell>
        </row>
        <row r="493">
          <cell r="H493" t="str">
            <v/>
          </cell>
        </row>
        <row r="494">
          <cell r="H494" t="str">
            <v/>
          </cell>
        </row>
        <row r="495">
          <cell r="H495" t="str">
            <v/>
          </cell>
        </row>
        <row r="496">
          <cell r="H496" t="str">
            <v/>
          </cell>
        </row>
        <row r="497">
          <cell r="A497" t="str">
            <v>CANTIDAD TOTAL ACTIVIDAD No 1,6</v>
          </cell>
          <cell r="H497">
            <v>4.32</v>
          </cell>
        </row>
        <row r="498">
          <cell r="A498" t="str">
            <v>INSERTE PLANO, GRÁFICO O ESQUEMA AQUÍ</v>
          </cell>
        </row>
        <row r="521">
          <cell r="B521" t="str">
            <v>JUAN CARLOS ALVARDADO</v>
          </cell>
        </row>
        <row r="522">
          <cell r="B522" t="str">
            <v>SECRETARIO DE INFRAESTRUCTURA</v>
          </cell>
        </row>
        <row r="523">
          <cell r="B523" t="str">
            <v>SECRETARIA DE INFRAESTRUCTURA</v>
          </cell>
        </row>
        <row r="524">
          <cell r="B524" t="str">
            <v/>
          </cell>
          <cell r="C524" t="str">
            <v>ACTIVIDAD No 1,6 - PÁGINA 2</v>
          </cell>
        </row>
        <row r="525">
          <cell r="A525" t="str">
            <v>DEPARTAMENTO DE ANTIOQUIA</v>
          </cell>
        </row>
        <row r="526">
          <cell r="A526" t="str">
            <v>MUNICIPIO DE YONDÓ</v>
          </cell>
        </row>
        <row r="527">
          <cell r="A52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529">
          <cell r="A529" t="str">
            <v>MEMORIAS DE OBRA</v>
          </cell>
        </row>
        <row r="531">
          <cell r="A531" t="str">
            <v>No.</v>
          </cell>
          <cell r="B531" t="str">
            <v>DESCRIPCIÓN</v>
          </cell>
          <cell r="F531" t="str">
            <v>ÍTEM DE PAGO</v>
          </cell>
          <cell r="G531" t="str">
            <v>UNIDAD</v>
          </cell>
          <cell r="H531" t="str">
            <v>CANTIDAD</v>
          </cell>
        </row>
        <row r="532">
          <cell r="A532">
            <v>1.7</v>
          </cell>
          <cell r="B532" t="str">
            <v>Suministro, encofrado y colocación de Concreto de 3000 psi para viga de cimentación</v>
          </cell>
          <cell r="F532">
            <v>1.7</v>
          </cell>
          <cell r="G532" t="str">
            <v>m3</v>
          </cell>
          <cell r="H532">
            <v>12.33</v>
          </cell>
        </row>
        <row r="534">
          <cell r="A534" t="str">
            <v>DETALLE</v>
          </cell>
          <cell r="C534" t="str">
            <v>FACTOR</v>
          </cell>
          <cell r="D534" t="str">
            <v>CANTIDAD</v>
          </cell>
          <cell r="E534" t="str">
            <v>A (ML)</v>
          </cell>
          <cell r="F534" t="str">
            <v>B (M2)</v>
          </cell>
          <cell r="G534" t="str">
            <v>C (M3)</v>
          </cell>
          <cell r="H534" t="str">
            <v>TOTAL</v>
          </cell>
        </row>
        <row r="535">
          <cell r="A535" t="str">
            <v>Concreto para viga cimentacion cerramiento</v>
          </cell>
          <cell r="C535">
            <v>1</v>
          </cell>
          <cell r="D535">
            <v>1</v>
          </cell>
          <cell r="E535">
            <v>137.04</v>
          </cell>
          <cell r="F535">
            <v>0.3</v>
          </cell>
          <cell r="G535">
            <v>0.3</v>
          </cell>
          <cell r="H535">
            <v>12.333599999999999</v>
          </cell>
        </row>
        <row r="536">
          <cell r="H536" t="str">
            <v/>
          </cell>
        </row>
        <row r="537">
          <cell r="H537" t="str">
            <v/>
          </cell>
        </row>
        <row r="538">
          <cell r="H538" t="str">
            <v/>
          </cell>
        </row>
        <row r="539">
          <cell r="H539" t="str">
            <v/>
          </cell>
        </row>
        <row r="540">
          <cell r="H540" t="str">
            <v/>
          </cell>
        </row>
        <row r="541">
          <cell r="H541" t="str">
            <v/>
          </cell>
        </row>
        <row r="542">
          <cell r="H542" t="str">
            <v/>
          </cell>
        </row>
        <row r="543">
          <cell r="H543" t="str">
            <v/>
          </cell>
        </row>
        <row r="544">
          <cell r="H544" t="str">
            <v/>
          </cell>
        </row>
        <row r="545">
          <cell r="H545" t="str">
            <v/>
          </cell>
        </row>
        <row r="546">
          <cell r="H546" t="str">
            <v/>
          </cell>
        </row>
        <row r="547">
          <cell r="H547" t="str">
            <v/>
          </cell>
        </row>
        <row r="548">
          <cell r="H548" t="str">
            <v/>
          </cell>
        </row>
        <row r="549">
          <cell r="H549" t="str">
            <v/>
          </cell>
        </row>
        <row r="550">
          <cell r="H550" t="str">
            <v/>
          </cell>
        </row>
        <row r="551">
          <cell r="H551" t="str">
            <v/>
          </cell>
        </row>
        <row r="552">
          <cell r="H552" t="str">
            <v/>
          </cell>
        </row>
        <row r="553">
          <cell r="H553" t="str">
            <v/>
          </cell>
        </row>
        <row r="554">
          <cell r="H554" t="str">
            <v/>
          </cell>
        </row>
        <row r="555">
          <cell r="H555" t="str">
            <v/>
          </cell>
        </row>
        <row r="556">
          <cell r="H556" t="str">
            <v/>
          </cell>
        </row>
        <row r="557">
          <cell r="H557" t="str">
            <v/>
          </cell>
        </row>
        <row r="558">
          <cell r="H558" t="str">
            <v/>
          </cell>
        </row>
        <row r="559">
          <cell r="H559" t="str">
            <v/>
          </cell>
        </row>
        <row r="560">
          <cell r="H560" t="str">
            <v/>
          </cell>
        </row>
        <row r="561">
          <cell r="H561" t="str">
            <v/>
          </cell>
        </row>
        <row r="562">
          <cell r="H562" t="str">
            <v/>
          </cell>
        </row>
        <row r="563">
          <cell r="H563" t="str">
            <v/>
          </cell>
        </row>
        <row r="564">
          <cell r="H564" t="str">
            <v/>
          </cell>
        </row>
        <row r="565">
          <cell r="H565" t="str">
            <v/>
          </cell>
        </row>
        <row r="566">
          <cell r="A566" t="str">
            <v>ACTIVIDAD No 1,7 - PÁGINA 1</v>
          </cell>
        </row>
        <row r="567">
          <cell r="H567" t="str">
            <v/>
          </cell>
        </row>
        <row r="568">
          <cell r="H568" t="str">
            <v/>
          </cell>
        </row>
        <row r="569">
          <cell r="H569" t="str">
            <v/>
          </cell>
        </row>
        <row r="570">
          <cell r="H570" t="str">
            <v/>
          </cell>
        </row>
        <row r="571">
          <cell r="H571" t="str">
            <v/>
          </cell>
        </row>
        <row r="572">
          <cell r="H572" t="str">
            <v/>
          </cell>
        </row>
        <row r="573">
          <cell r="H573" t="str">
            <v/>
          </cell>
        </row>
        <row r="574">
          <cell r="H574" t="str">
            <v/>
          </cell>
        </row>
        <row r="575">
          <cell r="H575" t="str">
            <v/>
          </cell>
        </row>
        <row r="576">
          <cell r="H576" t="str">
            <v/>
          </cell>
        </row>
        <row r="577">
          <cell r="H577" t="str">
            <v/>
          </cell>
        </row>
        <row r="578">
          <cell r="H578" t="str">
            <v/>
          </cell>
        </row>
        <row r="579">
          <cell r="H579" t="str">
            <v/>
          </cell>
        </row>
        <row r="580">
          <cell r="H580" t="str">
            <v/>
          </cell>
        </row>
        <row r="581">
          <cell r="H581" t="str">
            <v/>
          </cell>
        </row>
        <row r="582">
          <cell r="H582" t="str">
            <v/>
          </cell>
        </row>
        <row r="583">
          <cell r="H583" t="str">
            <v/>
          </cell>
        </row>
        <row r="584">
          <cell r="A584" t="str">
            <v>CANTIDAD TOTAL ACTIVIDAD No 1,7</v>
          </cell>
          <cell r="H584">
            <v>12.33</v>
          </cell>
        </row>
        <row r="585">
          <cell r="A585" t="str">
            <v>INSERTE PLANO, GRÁFICO O ESQUEMA AQUÍ</v>
          </cell>
        </row>
        <row r="608">
          <cell r="B608" t="str">
            <v>JUAN CARLOS ALVARDADO</v>
          </cell>
        </row>
        <row r="609">
          <cell r="B609" t="str">
            <v>SECRETARIO DE INFRAESTRUCTURA</v>
          </cell>
        </row>
        <row r="610">
          <cell r="B610" t="str">
            <v>SECRETARIA DE INFRAESTRUCTURA</v>
          </cell>
        </row>
        <row r="611">
          <cell r="B611" t="str">
            <v/>
          </cell>
          <cell r="C611" t="str">
            <v>ACTIVIDAD No 1,7 - PÁGINA 2</v>
          </cell>
        </row>
        <row r="612">
          <cell r="A612" t="str">
            <v>DEPARTAMENTO DE ANTIOQUIA</v>
          </cell>
        </row>
        <row r="613">
          <cell r="A613" t="str">
            <v>MUNICIPIO DE YONDÓ</v>
          </cell>
        </row>
        <row r="614">
          <cell r="A61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616">
          <cell r="A616" t="str">
            <v>MEMORIAS DE OBRA</v>
          </cell>
        </row>
        <row r="618">
          <cell r="A618" t="str">
            <v>No.</v>
          </cell>
          <cell r="B618" t="str">
            <v>DESCRIPCIÓN</v>
          </cell>
          <cell r="F618" t="str">
            <v>ÍTEM DE PAGO</v>
          </cell>
          <cell r="G618" t="str">
            <v>UNIDAD</v>
          </cell>
          <cell r="H618" t="str">
            <v>CANTIDAD</v>
          </cell>
        </row>
        <row r="619">
          <cell r="A619">
            <v>1.8</v>
          </cell>
          <cell r="B619" t="str">
            <v>Construcción de muro en bloque de concreto abusardado de 0.40 m X 0.20m X 0.15 m</v>
          </cell>
          <cell r="F619">
            <v>1.8</v>
          </cell>
          <cell r="G619" t="str">
            <v>m2</v>
          </cell>
          <cell r="H619">
            <v>109.63</v>
          </cell>
        </row>
        <row r="621">
          <cell r="A621" t="str">
            <v>DETALLE</v>
          </cell>
          <cell r="C621" t="str">
            <v>FACTOR</v>
          </cell>
          <cell r="D621" t="str">
            <v>CANTIDAD</v>
          </cell>
          <cell r="E621" t="str">
            <v>A (ML)</v>
          </cell>
          <cell r="F621" t="str">
            <v>B (M2)</v>
          </cell>
          <cell r="G621" t="str">
            <v>C (M3)</v>
          </cell>
          <cell r="H621" t="str">
            <v>TOTAL</v>
          </cell>
        </row>
        <row r="622">
          <cell r="A622" t="str">
            <v>Muro de cerramiento perimetral</v>
          </cell>
          <cell r="C622">
            <v>1</v>
          </cell>
          <cell r="D622">
            <v>1</v>
          </cell>
          <cell r="E622">
            <v>137.04</v>
          </cell>
          <cell r="F622">
            <v>1</v>
          </cell>
          <cell r="G622">
            <v>0.8</v>
          </cell>
          <cell r="H622">
            <v>109.63200000000001</v>
          </cell>
        </row>
        <row r="623">
          <cell r="H623" t="str">
            <v/>
          </cell>
        </row>
        <row r="624">
          <cell r="H624" t="str">
            <v/>
          </cell>
        </row>
        <row r="625">
          <cell r="H625" t="str">
            <v/>
          </cell>
        </row>
        <row r="626">
          <cell r="H626" t="str">
            <v/>
          </cell>
        </row>
        <row r="627">
          <cell r="H627" t="str">
            <v/>
          </cell>
        </row>
        <row r="628">
          <cell r="H628" t="str">
            <v/>
          </cell>
        </row>
        <row r="629">
          <cell r="H629" t="str">
            <v/>
          </cell>
        </row>
        <row r="630">
          <cell r="H630" t="str">
            <v/>
          </cell>
        </row>
        <row r="631">
          <cell r="H631" t="str">
            <v/>
          </cell>
        </row>
        <row r="632">
          <cell r="H632" t="str">
            <v/>
          </cell>
        </row>
        <row r="633">
          <cell r="H633" t="str">
            <v/>
          </cell>
        </row>
        <row r="634">
          <cell r="H634" t="str">
            <v/>
          </cell>
        </row>
        <row r="635">
          <cell r="H635" t="str">
            <v/>
          </cell>
        </row>
        <row r="636">
          <cell r="H636" t="str">
            <v/>
          </cell>
        </row>
        <row r="637">
          <cell r="H637" t="str">
            <v/>
          </cell>
        </row>
        <row r="638">
          <cell r="H638" t="str">
            <v/>
          </cell>
        </row>
        <row r="639">
          <cell r="H639" t="str">
            <v/>
          </cell>
        </row>
        <row r="640">
          <cell r="H640" t="str">
            <v/>
          </cell>
        </row>
        <row r="641">
          <cell r="H641" t="str">
            <v/>
          </cell>
        </row>
        <row r="642">
          <cell r="H642" t="str">
            <v/>
          </cell>
        </row>
        <row r="643">
          <cell r="H643" t="str">
            <v/>
          </cell>
        </row>
        <row r="644">
          <cell r="H644" t="str">
            <v/>
          </cell>
        </row>
        <row r="645">
          <cell r="H645" t="str">
            <v/>
          </cell>
        </row>
        <row r="646">
          <cell r="H646" t="str">
            <v/>
          </cell>
        </row>
        <row r="647">
          <cell r="H647" t="str">
            <v/>
          </cell>
        </row>
        <row r="648">
          <cell r="H648" t="str">
            <v/>
          </cell>
        </row>
        <row r="649">
          <cell r="H649" t="str">
            <v/>
          </cell>
        </row>
        <row r="650">
          <cell r="H650" t="str">
            <v/>
          </cell>
        </row>
        <row r="651">
          <cell r="H651" t="str">
            <v/>
          </cell>
        </row>
        <row r="652">
          <cell r="H652" t="str">
            <v/>
          </cell>
        </row>
        <row r="653">
          <cell r="A653" t="str">
            <v>ACTIVIDAD No 1,8 - PÁGINA 1</v>
          </cell>
        </row>
        <row r="654">
          <cell r="H654" t="str">
            <v/>
          </cell>
        </row>
        <row r="655">
          <cell r="H655" t="str">
            <v/>
          </cell>
        </row>
        <row r="656">
          <cell r="H656" t="str">
            <v/>
          </cell>
        </row>
        <row r="657">
          <cell r="H657" t="str">
            <v/>
          </cell>
        </row>
        <row r="658">
          <cell r="H658" t="str">
            <v/>
          </cell>
        </row>
        <row r="659">
          <cell r="H659" t="str">
            <v/>
          </cell>
        </row>
        <row r="660">
          <cell r="H660" t="str">
            <v/>
          </cell>
        </row>
        <row r="661">
          <cell r="H661" t="str">
            <v/>
          </cell>
        </row>
        <row r="662">
          <cell r="H662" t="str">
            <v/>
          </cell>
        </row>
        <row r="663">
          <cell r="H663" t="str">
            <v/>
          </cell>
        </row>
        <row r="664">
          <cell r="H664" t="str">
            <v/>
          </cell>
        </row>
        <row r="665">
          <cell r="H665" t="str">
            <v/>
          </cell>
        </row>
        <row r="666">
          <cell r="H666" t="str">
            <v/>
          </cell>
        </row>
        <row r="667">
          <cell r="H667" t="str">
            <v/>
          </cell>
        </row>
        <row r="668">
          <cell r="H668" t="str">
            <v/>
          </cell>
        </row>
        <row r="669">
          <cell r="H669" t="str">
            <v/>
          </cell>
        </row>
        <row r="670">
          <cell r="H670" t="str">
            <v/>
          </cell>
        </row>
        <row r="671">
          <cell r="A671" t="str">
            <v>CANTIDAD TOTAL ACTIVIDAD No 1,8</v>
          </cell>
          <cell r="H671">
            <v>109.63</v>
          </cell>
        </row>
        <row r="672">
          <cell r="A672" t="str">
            <v>INSERTE PLANO, GRÁFICO O ESQUEMA AQUÍ</v>
          </cell>
        </row>
        <row r="695">
          <cell r="B695" t="str">
            <v>JUAN CARLOS ALVARDADO</v>
          </cell>
        </row>
        <row r="696">
          <cell r="B696" t="str">
            <v>SECRETARIO DE INFRAESTRUCTURA</v>
          </cell>
        </row>
        <row r="697">
          <cell r="B697" t="str">
            <v>SECRETARIA DE INFRAESTRUCTURA</v>
          </cell>
        </row>
        <row r="698">
          <cell r="B698" t="str">
            <v/>
          </cell>
          <cell r="C698" t="str">
            <v>ACTIVIDAD No 1,8 - PÁGINA 2</v>
          </cell>
        </row>
        <row r="699">
          <cell r="A699" t="str">
            <v>DEPARTAMENTO DE ANTIOQUIA</v>
          </cell>
        </row>
        <row r="700">
          <cell r="A700" t="str">
            <v>MUNICIPIO DE YONDÓ</v>
          </cell>
        </row>
        <row r="701">
          <cell r="A70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703">
          <cell r="A703" t="str">
            <v>MEMORIAS DE OBRA</v>
          </cell>
        </row>
        <row r="705">
          <cell r="A705" t="str">
            <v>No.</v>
          </cell>
          <cell r="B705" t="str">
            <v>DESCRIPCIÓN</v>
          </cell>
          <cell r="F705" t="str">
            <v>ÍTEM DE PAGO</v>
          </cell>
          <cell r="G705" t="str">
            <v>UNIDAD</v>
          </cell>
          <cell r="H705" t="str">
            <v>CANTIDAD</v>
          </cell>
        </row>
        <row r="706">
          <cell r="A706">
            <v>1.9</v>
          </cell>
          <cell r="B706" t="str">
            <v xml:space="preserve">Suministro, encofrado y colocación de pedestales en concreto 3000 psi </v>
          </cell>
          <cell r="F706">
            <v>1.9</v>
          </cell>
          <cell r="G706" t="str">
            <v>m3</v>
          </cell>
          <cell r="H706">
            <v>1.3</v>
          </cell>
        </row>
        <row r="708">
          <cell r="A708" t="str">
            <v>DETALLE</v>
          </cell>
          <cell r="C708" t="str">
            <v>FACTOR</v>
          </cell>
          <cell r="D708" t="str">
            <v>CANTIDAD</v>
          </cell>
          <cell r="E708" t="str">
            <v>A (ML)</v>
          </cell>
          <cell r="F708" t="str">
            <v>B (M2)</v>
          </cell>
          <cell r="G708" t="str">
            <v>C (M3)</v>
          </cell>
          <cell r="H708" t="str">
            <v>TOTAL</v>
          </cell>
        </row>
        <row r="709">
          <cell r="A709" t="str">
            <v>Columnas pedestales</v>
          </cell>
          <cell r="C709">
            <v>1</v>
          </cell>
          <cell r="D709">
            <v>54</v>
          </cell>
          <cell r="E709">
            <v>0.2</v>
          </cell>
          <cell r="F709">
            <v>0.15</v>
          </cell>
          <cell r="G709">
            <v>0.8</v>
          </cell>
          <cell r="H709">
            <v>1.2960000000000003</v>
          </cell>
        </row>
        <row r="710">
          <cell r="H710" t="str">
            <v/>
          </cell>
        </row>
        <row r="711">
          <cell r="H711" t="str">
            <v/>
          </cell>
        </row>
        <row r="712">
          <cell r="H712" t="str">
            <v/>
          </cell>
        </row>
        <row r="713">
          <cell r="H713" t="str">
            <v/>
          </cell>
        </row>
        <row r="714">
          <cell r="H714" t="str">
            <v/>
          </cell>
        </row>
        <row r="715">
          <cell r="H715" t="str">
            <v/>
          </cell>
        </row>
        <row r="716">
          <cell r="H716" t="str">
            <v/>
          </cell>
        </row>
        <row r="717">
          <cell r="H717" t="str">
            <v/>
          </cell>
        </row>
        <row r="718">
          <cell r="H718" t="str">
            <v/>
          </cell>
        </row>
        <row r="719">
          <cell r="H719" t="str">
            <v/>
          </cell>
        </row>
        <row r="720">
          <cell r="H720" t="str">
            <v/>
          </cell>
        </row>
        <row r="721">
          <cell r="H721" t="str">
            <v/>
          </cell>
        </row>
        <row r="722">
          <cell r="H722" t="str">
            <v/>
          </cell>
        </row>
        <row r="723">
          <cell r="H723" t="str">
            <v/>
          </cell>
        </row>
        <row r="724">
          <cell r="H724" t="str">
            <v/>
          </cell>
        </row>
        <row r="725">
          <cell r="H725" t="str">
            <v/>
          </cell>
        </row>
        <row r="726">
          <cell r="H726" t="str">
            <v/>
          </cell>
        </row>
        <row r="727">
          <cell r="H727" t="str">
            <v/>
          </cell>
        </row>
        <row r="728">
          <cell r="H728" t="str">
            <v/>
          </cell>
        </row>
        <row r="729">
          <cell r="H729" t="str">
            <v/>
          </cell>
        </row>
        <row r="730">
          <cell r="H730" t="str">
            <v/>
          </cell>
        </row>
        <row r="731">
          <cell r="H731" t="str">
            <v/>
          </cell>
        </row>
        <row r="732">
          <cell r="H732" t="str">
            <v/>
          </cell>
        </row>
        <row r="733">
          <cell r="H733" t="str">
            <v/>
          </cell>
        </row>
        <row r="736">
          <cell r="H736" t="str">
            <v/>
          </cell>
        </row>
        <row r="737">
          <cell r="H737" t="str">
            <v/>
          </cell>
        </row>
        <row r="738">
          <cell r="H738" t="str">
            <v/>
          </cell>
        </row>
        <row r="739">
          <cell r="H739" t="str">
            <v/>
          </cell>
        </row>
        <row r="740">
          <cell r="H740" t="str">
            <v/>
          </cell>
        </row>
        <row r="741">
          <cell r="H741" t="str">
            <v/>
          </cell>
        </row>
        <row r="742">
          <cell r="A742" t="str">
            <v>ACTIVIDAD No 1,9 - PÁGINA 1</v>
          </cell>
        </row>
        <row r="743">
          <cell r="H743" t="str">
            <v/>
          </cell>
        </row>
        <row r="744">
          <cell r="H744" t="str">
            <v/>
          </cell>
        </row>
        <row r="745">
          <cell r="H745" t="str">
            <v/>
          </cell>
        </row>
        <row r="746">
          <cell r="H746" t="str">
            <v/>
          </cell>
        </row>
        <row r="747">
          <cell r="H747" t="str">
            <v/>
          </cell>
        </row>
        <row r="748">
          <cell r="H748" t="str">
            <v/>
          </cell>
        </row>
        <row r="749">
          <cell r="H749" t="str">
            <v/>
          </cell>
        </row>
        <row r="750">
          <cell r="H750" t="str">
            <v/>
          </cell>
        </row>
        <row r="751">
          <cell r="H751" t="str">
            <v/>
          </cell>
        </row>
        <row r="752">
          <cell r="H752" t="str">
            <v/>
          </cell>
        </row>
        <row r="753">
          <cell r="H753" t="str">
            <v/>
          </cell>
        </row>
        <row r="754">
          <cell r="H754" t="str">
            <v/>
          </cell>
        </row>
        <row r="755">
          <cell r="H755" t="str">
            <v/>
          </cell>
        </row>
        <row r="756">
          <cell r="H756" t="str">
            <v/>
          </cell>
        </row>
        <row r="757">
          <cell r="H757" t="str">
            <v/>
          </cell>
        </row>
        <row r="758">
          <cell r="H758" t="str">
            <v/>
          </cell>
        </row>
        <row r="759">
          <cell r="H759" t="str">
            <v/>
          </cell>
        </row>
        <row r="760">
          <cell r="A760" t="str">
            <v>CANTIDAD TOTAL ACTIVIDAD No 1,9</v>
          </cell>
          <cell r="H760" t="str">
            <v/>
          </cell>
        </row>
        <row r="761">
          <cell r="A761" t="str">
            <v>INSERTE PLANO, GRÁFICO O ESQUEMA AQUÍ</v>
          </cell>
        </row>
        <row r="784">
          <cell r="B784" t="str">
            <v>JUAN CARLOS ALVARDADO</v>
          </cell>
        </row>
        <row r="785">
          <cell r="B785" t="str">
            <v>SECRETARIO DE INFRAESTRUCTURA</v>
          </cell>
        </row>
        <row r="786">
          <cell r="B786" t="str">
            <v>SECRETARIA DE INFRAESTRUCTURA</v>
          </cell>
        </row>
        <row r="787">
          <cell r="B787" t="str">
            <v/>
          </cell>
          <cell r="C787" t="str">
            <v>ACTIVIDAD No 1,9 - PÁGINA 2</v>
          </cell>
        </row>
        <row r="788">
          <cell r="A788" t="str">
            <v>DEPARTAMENTO DE ANTIOQUIA</v>
          </cell>
        </row>
        <row r="789">
          <cell r="A789" t="str">
            <v>MUNICIPIO DE YONDÓ</v>
          </cell>
        </row>
        <row r="790">
          <cell r="A79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792">
          <cell r="A792" t="str">
            <v>MEMORIAS DE OBRA</v>
          </cell>
        </row>
        <row r="794">
          <cell r="A794" t="str">
            <v>No.</v>
          </cell>
          <cell r="B794" t="str">
            <v>DESCRIPCIÓN</v>
          </cell>
          <cell r="F794" t="str">
            <v>ÍTEM DE PAGO</v>
          </cell>
          <cell r="G794" t="str">
            <v>UNIDAD</v>
          </cell>
          <cell r="H794" t="str">
            <v>CANTIDAD</v>
          </cell>
        </row>
        <row r="795">
          <cell r="A795">
            <v>1.101</v>
          </cell>
          <cell r="B795" t="str">
            <v>Suministro, encofrado y colocación de alfagia en concreto de 3000 psi</v>
          </cell>
          <cell r="F795">
            <v>1.101</v>
          </cell>
          <cell r="G795" t="str">
            <v>m</v>
          </cell>
          <cell r="H795">
            <v>137.04</v>
          </cell>
        </row>
        <row r="797">
          <cell r="A797" t="str">
            <v>DETALLE</v>
          </cell>
          <cell r="C797" t="str">
            <v>FACTOR</v>
          </cell>
          <cell r="D797" t="str">
            <v>CANTIDAD</v>
          </cell>
          <cell r="E797" t="str">
            <v>A (ML)</v>
          </cell>
          <cell r="F797" t="str">
            <v>B (M2)</v>
          </cell>
          <cell r="G797" t="str">
            <v>C (M3)</v>
          </cell>
          <cell r="H797" t="str">
            <v>TOTAL</v>
          </cell>
        </row>
        <row r="798">
          <cell r="A798" t="str">
            <v>Alfagia</v>
          </cell>
          <cell r="C798">
            <v>1</v>
          </cell>
          <cell r="D798">
            <v>1</v>
          </cell>
          <cell r="E798">
            <v>137.04</v>
          </cell>
          <cell r="H798">
            <v>137.04</v>
          </cell>
        </row>
        <row r="799">
          <cell r="H799" t="str">
            <v/>
          </cell>
        </row>
        <row r="800">
          <cell r="H800" t="str">
            <v/>
          </cell>
        </row>
        <row r="801">
          <cell r="H801" t="str">
            <v/>
          </cell>
        </row>
        <row r="802">
          <cell r="H802" t="str">
            <v/>
          </cell>
        </row>
        <row r="803">
          <cell r="H803" t="str">
            <v/>
          </cell>
        </row>
        <row r="804">
          <cell r="H804" t="str">
            <v/>
          </cell>
        </row>
        <row r="805">
          <cell r="H805" t="str">
            <v/>
          </cell>
        </row>
        <row r="806">
          <cell r="H806" t="str">
            <v/>
          </cell>
        </row>
        <row r="807">
          <cell r="H807" t="str">
            <v/>
          </cell>
        </row>
        <row r="808">
          <cell r="H808" t="str">
            <v/>
          </cell>
        </row>
        <row r="809">
          <cell r="H809" t="str">
            <v/>
          </cell>
        </row>
        <row r="810">
          <cell r="H810" t="str">
            <v/>
          </cell>
        </row>
        <row r="811">
          <cell r="H811" t="str">
            <v/>
          </cell>
        </row>
        <row r="812">
          <cell r="H812" t="str">
            <v/>
          </cell>
        </row>
        <row r="813">
          <cell r="H813" t="str">
            <v/>
          </cell>
        </row>
        <row r="814">
          <cell r="H814" t="str">
            <v/>
          </cell>
        </row>
        <row r="815">
          <cell r="H815" t="str">
            <v/>
          </cell>
        </row>
        <row r="816">
          <cell r="H816" t="str">
            <v/>
          </cell>
        </row>
        <row r="817">
          <cell r="H817" t="str">
            <v/>
          </cell>
        </row>
        <row r="818">
          <cell r="H818" t="str">
            <v/>
          </cell>
        </row>
        <row r="819">
          <cell r="H819" t="str">
            <v/>
          </cell>
        </row>
        <row r="820">
          <cell r="H820" t="str">
            <v/>
          </cell>
        </row>
        <row r="821">
          <cell r="H821" t="str">
            <v/>
          </cell>
        </row>
        <row r="822">
          <cell r="H822" t="str">
            <v/>
          </cell>
        </row>
        <row r="823">
          <cell r="H823" t="str">
            <v/>
          </cell>
        </row>
        <row r="824">
          <cell r="H824" t="str">
            <v/>
          </cell>
        </row>
        <row r="825">
          <cell r="H825" t="str">
            <v/>
          </cell>
        </row>
        <row r="826">
          <cell r="H826" t="str">
            <v/>
          </cell>
        </row>
        <row r="827">
          <cell r="H827" t="str">
            <v/>
          </cell>
        </row>
        <row r="828">
          <cell r="H828" t="str">
            <v/>
          </cell>
        </row>
        <row r="829">
          <cell r="A829" t="str">
            <v>ACTIVIDAD No 1,101 - PÁGINA 1</v>
          </cell>
        </row>
        <row r="830">
          <cell r="H830" t="str">
            <v/>
          </cell>
        </row>
        <row r="831">
          <cell r="H831" t="str">
            <v/>
          </cell>
        </row>
        <row r="832">
          <cell r="H832" t="str">
            <v/>
          </cell>
        </row>
        <row r="833">
          <cell r="H833" t="str">
            <v/>
          </cell>
        </row>
        <row r="834">
          <cell r="H834" t="str">
            <v/>
          </cell>
        </row>
        <row r="835">
          <cell r="H835" t="str">
            <v/>
          </cell>
        </row>
        <row r="836">
          <cell r="H836" t="str">
            <v/>
          </cell>
        </row>
        <row r="837">
          <cell r="H837" t="str">
            <v/>
          </cell>
        </row>
        <row r="838">
          <cell r="H838" t="str">
            <v/>
          </cell>
        </row>
        <row r="839">
          <cell r="H839" t="str">
            <v/>
          </cell>
        </row>
        <row r="840">
          <cell r="H840" t="str">
            <v/>
          </cell>
        </row>
        <row r="841">
          <cell r="H841" t="str">
            <v/>
          </cell>
        </row>
        <row r="842">
          <cell r="H842" t="str">
            <v/>
          </cell>
        </row>
        <row r="843">
          <cell r="H843" t="str">
            <v/>
          </cell>
        </row>
        <row r="844">
          <cell r="H844" t="str">
            <v/>
          </cell>
        </row>
        <row r="845">
          <cell r="H845" t="str">
            <v/>
          </cell>
        </row>
        <row r="846">
          <cell r="H846" t="str">
            <v/>
          </cell>
        </row>
        <row r="847">
          <cell r="A847" t="str">
            <v>CANTIDAD TOTAL ACTIVIDAD No 1,101</v>
          </cell>
          <cell r="H847">
            <v>137.04</v>
          </cell>
        </row>
        <row r="848">
          <cell r="A848" t="str">
            <v>INSERTE PLANO, GRÁFICO O ESQUEMA AQUÍ</v>
          </cell>
        </row>
        <row r="871">
          <cell r="B871" t="str">
            <v>JUAN CARLOS ALVARDADO</v>
          </cell>
        </row>
        <row r="872">
          <cell r="B872" t="str">
            <v>SECRETARIO DE INFRAESTRUCTURA</v>
          </cell>
        </row>
        <row r="873">
          <cell r="B873" t="str">
            <v>SECRETARIA DE INFRAESTRUCTURA</v>
          </cell>
        </row>
        <row r="874">
          <cell r="B874" t="str">
            <v/>
          </cell>
          <cell r="C874" t="str">
            <v>ACTIVIDAD No 1,101 - PÁGINA 2</v>
          </cell>
        </row>
        <row r="875">
          <cell r="A875" t="str">
            <v>DEPARTAMENTO DE ANTIOQUIA</v>
          </cell>
        </row>
        <row r="876">
          <cell r="A876" t="str">
            <v>MUNICIPIO DE YONDÓ</v>
          </cell>
        </row>
        <row r="877">
          <cell r="A87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879">
          <cell r="A879" t="str">
            <v>MEMORIAS DE OBRA</v>
          </cell>
        </row>
        <row r="881">
          <cell r="A881" t="str">
            <v>No.</v>
          </cell>
          <cell r="B881" t="str">
            <v>DESCRIPCIÓN</v>
          </cell>
          <cell r="F881" t="str">
            <v>ÍTEM DE PAGO</v>
          </cell>
          <cell r="G881" t="str">
            <v>UNIDAD</v>
          </cell>
          <cell r="H881" t="str">
            <v>CANTIDAD</v>
          </cell>
        </row>
        <row r="882">
          <cell r="A882">
            <v>1.1100000000000001</v>
          </cell>
          <cell r="B882" t="str">
            <v>Suministro e instalacion de tuberia cuadrada de 100 x 100 mm h= 3.50 M</v>
          </cell>
          <cell r="F882">
            <v>1.1100000000000001</v>
          </cell>
          <cell r="G882" t="str">
            <v>Und</v>
          </cell>
          <cell r="H882">
            <v>54</v>
          </cell>
        </row>
        <row r="884">
          <cell r="A884" t="str">
            <v>DETALLE</v>
          </cell>
          <cell r="C884" t="str">
            <v>FACTOR</v>
          </cell>
          <cell r="D884" t="str">
            <v>CANTIDAD</v>
          </cell>
          <cell r="E884" t="str">
            <v>A (ML)</v>
          </cell>
          <cell r="F884" t="str">
            <v>B (M2)</v>
          </cell>
          <cell r="G884" t="str">
            <v>C (M3)</v>
          </cell>
          <cell r="H884" t="str">
            <v>TOTAL</v>
          </cell>
        </row>
        <row r="885">
          <cell r="A885" t="str">
            <v>Tuberia cuadra para columnas de cerramiento perimetral</v>
          </cell>
          <cell r="C885">
            <v>1</v>
          </cell>
          <cell r="D885">
            <v>54</v>
          </cell>
          <cell r="H885">
            <v>54</v>
          </cell>
        </row>
        <row r="886">
          <cell r="H886" t="str">
            <v/>
          </cell>
        </row>
        <row r="887">
          <cell r="H887" t="str">
            <v/>
          </cell>
        </row>
        <row r="888">
          <cell r="H888" t="str">
            <v/>
          </cell>
        </row>
        <row r="889">
          <cell r="H889" t="str">
            <v/>
          </cell>
        </row>
        <row r="890">
          <cell r="H890" t="str">
            <v/>
          </cell>
        </row>
        <row r="891">
          <cell r="H891" t="str">
            <v/>
          </cell>
        </row>
        <row r="892">
          <cell r="H892" t="str">
            <v/>
          </cell>
        </row>
        <row r="893">
          <cell r="H893" t="str">
            <v/>
          </cell>
        </row>
        <row r="894">
          <cell r="H894" t="str">
            <v/>
          </cell>
        </row>
        <row r="895">
          <cell r="H895" t="str">
            <v/>
          </cell>
        </row>
        <row r="896">
          <cell r="H896" t="str">
            <v/>
          </cell>
        </row>
        <row r="897">
          <cell r="H897" t="str">
            <v/>
          </cell>
        </row>
        <row r="898">
          <cell r="H898" t="str">
            <v/>
          </cell>
        </row>
        <row r="899">
          <cell r="H899" t="str">
            <v/>
          </cell>
        </row>
        <row r="900">
          <cell r="H900" t="str">
            <v/>
          </cell>
        </row>
        <row r="901">
          <cell r="H901" t="str">
            <v/>
          </cell>
        </row>
        <row r="902">
          <cell r="H902" t="str">
            <v/>
          </cell>
        </row>
        <row r="903">
          <cell r="H903" t="str">
            <v/>
          </cell>
        </row>
        <row r="904">
          <cell r="H904" t="str">
            <v/>
          </cell>
        </row>
        <row r="905">
          <cell r="H905" t="str">
            <v/>
          </cell>
        </row>
        <row r="906">
          <cell r="H906" t="str">
            <v/>
          </cell>
        </row>
        <row r="907">
          <cell r="H907" t="str">
            <v/>
          </cell>
        </row>
        <row r="908">
          <cell r="H908" t="str">
            <v/>
          </cell>
        </row>
        <row r="909">
          <cell r="H909" t="str">
            <v/>
          </cell>
        </row>
        <row r="910">
          <cell r="H910" t="str">
            <v/>
          </cell>
        </row>
        <row r="911">
          <cell r="H911" t="str">
            <v/>
          </cell>
        </row>
        <row r="912">
          <cell r="H912" t="str">
            <v/>
          </cell>
        </row>
        <row r="913">
          <cell r="H913" t="str">
            <v/>
          </cell>
        </row>
        <row r="914">
          <cell r="H914" t="str">
            <v/>
          </cell>
        </row>
        <row r="915">
          <cell r="H915" t="str">
            <v/>
          </cell>
        </row>
        <row r="916">
          <cell r="A916" t="str">
            <v>ACTIVIDAD No 1,11 - PÁGINA 1</v>
          </cell>
        </row>
        <row r="917">
          <cell r="H917" t="str">
            <v/>
          </cell>
        </row>
        <row r="918">
          <cell r="H918" t="str">
            <v/>
          </cell>
        </row>
        <row r="919">
          <cell r="H919" t="str">
            <v/>
          </cell>
        </row>
        <row r="920">
          <cell r="H920" t="str">
            <v/>
          </cell>
        </row>
        <row r="921">
          <cell r="H921" t="str">
            <v/>
          </cell>
        </row>
        <row r="922">
          <cell r="H922" t="str">
            <v/>
          </cell>
        </row>
        <row r="923">
          <cell r="H923" t="str">
            <v/>
          </cell>
        </row>
        <row r="924">
          <cell r="H924" t="str">
            <v/>
          </cell>
        </row>
        <row r="925">
          <cell r="H925" t="str">
            <v/>
          </cell>
        </row>
        <row r="926">
          <cell r="H926" t="str">
            <v/>
          </cell>
        </row>
        <row r="927">
          <cell r="H927" t="str">
            <v/>
          </cell>
        </row>
        <row r="928">
          <cell r="H928" t="str">
            <v/>
          </cell>
        </row>
        <row r="929">
          <cell r="H929" t="str">
            <v/>
          </cell>
        </row>
        <row r="930">
          <cell r="H930" t="str">
            <v/>
          </cell>
        </row>
        <row r="931">
          <cell r="H931" t="str">
            <v/>
          </cell>
        </row>
        <row r="932">
          <cell r="H932" t="str">
            <v/>
          </cell>
        </row>
        <row r="933">
          <cell r="H933" t="str">
            <v/>
          </cell>
        </row>
        <row r="934">
          <cell r="A934" t="str">
            <v>CANTIDAD TOTAL ACTIVIDAD No 1,11</v>
          </cell>
          <cell r="H934">
            <v>54</v>
          </cell>
        </row>
        <row r="935">
          <cell r="A935" t="str">
            <v>INSERTE PLANO, GRÁFICO O ESQUEMA AQUÍ</v>
          </cell>
        </row>
        <row r="958">
          <cell r="B958" t="str">
            <v>JUAN CARLOS ALVARDADO</v>
          </cell>
        </row>
        <row r="959">
          <cell r="B959" t="str">
            <v>SECRETARIO DE INFRAESTRUCTURA</v>
          </cell>
        </row>
        <row r="960">
          <cell r="B960" t="str">
            <v>SECRETARIA DE INFRAESTRUCTURA</v>
          </cell>
        </row>
        <row r="961">
          <cell r="B961" t="str">
            <v/>
          </cell>
          <cell r="C961" t="str">
            <v>ACTIVIDAD No 1,11 - PÁGINA 2</v>
          </cell>
        </row>
        <row r="962">
          <cell r="A962" t="str">
            <v>DEPARTAMENTO DE ANTIOQUIA</v>
          </cell>
        </row>
        <row r="963">
          <cell r="A963" t="str">
            <v>MUNICIPIO DE YONDÓ</v>
          </cell>
        </row>
        <row r="964">
          <cell r="A96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966">
          <cell r="A966" t="str">
            <v>MEMORIAS DE OBRA</v>
          </cell>
        </row>
        <row r="968">
          <cell r="A968" t="str">
            <v>No.</v>
          </cell>
          <cell r="B968" t="str">
            <v>DESCRIPCIÓN</v>
          </cell>
          <cell r="F968" t="str">
            <v>ÍTEM DE PAGO</v>
          </cell>
          <cell r="G968" t="str">
            <v>UNIDAD</v>
          </cell>
          <cell r="H968" t="str">
            <v>CANTIDAD</v>
          </cell>
        </row>
        <row r="969">
          <cell r="A969">
            <v>1.1200000000000001</v>
          </cell>
          <cell r="B969" t="str">
            <v xml:space="preserve">Suministro e instalacion de modulos en tuberia cuadrada  de 2" x 1.5 mm </v>
          </cell>
          <cell r="F969">
            <v>1.1200000000000001</v>
          </cell>
          <cell r="G969" t="str">
            <v>m2</v>
          </cell>
          <cell r="H969">
            <v>358.8</v>
          </cell>
        </row>
        <row r="971">
          <cell r="A971" t="str">
            <v>DETALLE</v>
          </cell>
          <cell r="C971" t="str">
            <v>FACTOR</v>
          </cell>
          <cell r="D971" t="str">
            <v>CANTIDAD</v>
          </cell>
          <cell r="E971" t="str">
            <v>A (ML)</v>
          </cell>
          <cell r="F971" t="str">
            <v>B (M2)</v>
          </cell>
          <cell r="G971" t="str">
            <v>C (M3)</v>
          </cell>
          <cell r="H971" t="str">
            <v>TOTAL</v>
          </cell>
        </row>
        <row r="972">
          <cell r="A972" t="str">
            <v>Modulos para cerramiento</v>
          </cell>
          <cell r="C972">
            <v>1</v>
          </cell>
          <cell r="D972">
            <v>46</v>
          </cell>
          <cell r="E972">
            <v>3</v>
          </cell>
          <cell r="F972">
            <v>2.6</v>
          </cell>
          <cell r="H972">
            <v>358.8</v>
          </cell>
        </row>
        <row r="973">
          <cell r="H973" t="str">
            <v/>
          </cell>
        </row>
        <row r="974">
          <cell r="H974" t="str">
            <v/>
          </cell>
        </row>
        <row r="975">
          <cell r="H975" t="str">
            <v/>
          </cell>
        </row>
        <row r="976">
          <cell r="H976" t="str">
            <v/>
          </cell>
        </row>
        <row r="977">
          <cell r="H977" t="str">
            <v/>
          </cell>
        </row>
        <row r="978">
          <cell r="H978" t="str">
            <v/>
          </cell>
        </row>
        <row r="979">
          <cell r="H979" t="str">
            <v/>
          </cell>
        </row>
        <row r="980">
          <cell r="H980" t="str">
            <v/>
          </cell>
        </row>
        <row r="981">
          <cell r="H981" t="str">
            <v/>
          </cell>
        </row>
        <row r="982">
          <cell r="H982" t="str">
            <v/>
          </cell>
        </row>
        <row r="983">
          <cell r="H983" t="str">
            <v/>
          </cell>
        </row>
        <row r="984">
          <cell r="H984" t="str">
            <v/>
          </cell>
        </row>
        <row r="985">
          <cell r="H985" t="str">
            <v/>
          </cell>
        </row>
        <row r="986">
          <cell r="H986" t="str">
            <v/>
          </cell>
        </row>
        <row r="987">
          <cell r="H987" t="str">
            <v/>
          </cell>
        </row>
        <row r="988">
          <cell r="H988" t="str">
            <v/>
          </cell>
        </row>
        <row r="989">
          <cell r="H989" t="str">
            <v/>
          </cell>
        </row>
        <row r="990">
          <cell r="H990" t="str">
            <v/>
          </cell>
        </row>
        <row r="991">
          <cell r="H991" t="str">
            <v/>
          </cell>
        </row>
        <row r="992">
          <cell r="H992" t="str">
            <v/>
          </cell>
        </row>
        <row r="993">
          <cell r="H993" t="str">
            <v/>
          </cell>
        </row>
        <row r="994">
          <cell r="H994" t="str">
            <v/>
          </cell>
        </row>
        <row r="995">
          <cell r="H995" t="str">
            <v/>
          </cell>
        </row>
        <row r="996">
          <cell r="H996" t="str">
            <v/>
          </cell>
        </row>
        <row r="997">
          <cell r="H997" t="str">
            <v/>
          </cell>
        </row>
        <row r="998">
          <cell r="H998" t="str">
            <v/>
          </cell>
        </row>
        <row r="999">
          <cell r="H999" t="str">
            <v/>
          </cell>
        </row>
        <row r="1000">
          <cell r="H1000" t="str">
            <v/>
          </cell>
        </row>
        <row r="1001">
          <cell r="H1001" t="str">
            <v/>
          </cell>
        </row>
        <row r="1002">
          <cell r="H1002" t="str">
            <v/>
          </cell>
        </row>
        <row r="1003">
          <cell r="A1003" t="str">
            <v>ACTIVIDAD No 1,12 - PÁGINA 1</v>
          </cell>
        </row>
        <row r="1004">
          <cell r="H1004" t="str">
            <v/>
          </cell>
        </row>
        <row r="1005">
          <cell r="H1005" t="str">
            <v/>
          </cell>
        </row>
        <row r="1006">
          <cell r="H1006" t="str">
            <v/>
          </cell>
        </row>
        <row r="1007">
          <cell r="H1007" t="str">
            <v/>
          </cell>
        </row>
        <row r="1008">
          <cell r="H1008" t="str">
            <v/>
          </cell>
        </row>
        <row r="1009">
          <cell r="H1009" t="str">
            <v/>
          </cell>
        </row>
        <row r="1010">
          <cell r="H1010" t="str">
            <v/>
          </cell>
        </row>
        <row r="1011">
          <cell r="H1011" t="str">
            <v/>
          </cell>
        </row>
        <row r="1012">
          <cell r="H1012" t="str">
            <v/>
          </cell>
        </row>
        <row r="1013">
          <cell r="H1013" t="str">
            <v/>
          </cell>
        </row>
        <row r="1014">
          <cell r="H1014" t="str">
            <v/>
          </cell>
        </row>
        <row r="1015">
          <cell r="H1015" t="str">
            <v/>
          </cell>
        </row>
        <row r="1016">
          <cell r="H1016" t="str">
            <v/>
          </cell>
        </row>
        <row r="1017">
          <cell r="H1017" t="str">
            <v/>
          </cell>
        </row>
        <row r="1018">
          <cell r="H1018" t="str">
            <v/>
          </cell>
        </row>
        <row r="1019">
          <cell r="H1019" t="str">
            <v/>
          </cell>
        </row>
        <row r="1020">
          <cell r="H1020" t="str">
            <v/>
          </cell>
        </row>
        <row r="1021">
          <cell r="A1021" t="str">
            <v>CANTIDAD TOTAL ACTIVIDAD No 1,12</v>
          </cell>
          <cell r="H1021">
            <v>358.8</v>
          </cell>
        </row>
        <row r="1022">
          <cell r="A1022" t="str">
            <v>INSERTE PLANO, GRÁFICO O ESQUEMA AQUÍ</v>
          </cell>
        </row>
        <row r="1045">
          <cell r="B1045" t="str">
            <v>JUAN CARLOS ALVARDADO</v>
          </cell>
        </row>
        <row r="1046">
          <cell r="B1046" t="str">
            <v>SECRETARIO DE INFRAESTRUCTURA</v>
          </cell>
        </row>
        <row r="1047">
          <cell r="B1047" t="str">
            <v>SECRETARIA DE INFRAESTRUCTURA</v>
          </cell>
        </row>
        <row r="1048">
          <cell r="B1048" t="str">
            <v/>
          </cell>
          <cell r="C1048" t="str">
            <v>ACTIVIDAD No 1,12 - PÁGINA 2</v>
          </cell>
        </row>
        <row r="1049">
          <cell r="A1049" t="str">
            <v>DEPARTAMENTO DE ANTIOQUIA</v>
          </cell>
        </row>
        <row r="1050">
          <cell r="A1050" t="str">
            <v>MUNICIPIO DE YONDÓ</v>
          </cell>
        </row>
        <row r="1051">
          <cell r="A105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053">
          <cell r="A1053" t="str">
            <v>MEMORIAS DE OBRA</v>
          </cell>
        </row>
        <row r="1055">
          <cell r="A1055" t="str">
            <v>No.</v>
          </cell>
          <cell r="B1055" t="str">
            <v>DESCRIPCIÓN</v>
          </cell>
          <cell r="F1055" t="str">
            <v>ÍTEM DE PAGO</v>
          </cell>
          <cell r="G1055" t="str">
            <v>UNIDAD</v>
          </cell>
          <cell r="H1055" t="str">
            <v>CANTIDAD</v>
          </cell>
        </row>
        <row r="1056">
          <cell r="A1056">
            <v>1.1299999999999999</v>
          </cell>
          <cell r="B1056" t="str">
            <v>Pintura anticorrosiva y de aceite para modulos de cerramiento según color.</v>
          </cell>
          <cell r="F1056">
            <v>1.1299999999999999</v>
          </cell>
          <cell r="G1056" t="str">
            <v>m2</v>
          </cell>
          <cell r="H1056">
            <v>358.8</v>
          </cell>
        </row>
        <row r="1058">
          <cell r="A1058" t="str">
            <v>DETALLE</v>
          </cell>
          <cell r="C1058" t="str">
            <v>FACTOR</v>
          </cell>
          <cell r="D1058" t="str">
            <v>CANTIDAD</v>
          </cell>
          <cell r="E1058" t="str">
            <v>A (ML)</v>
          </cell>
          <cell r="F1058" t="str">
            <v>B (M2)</v>
          </cell>
          <cell r="G1058" t="str">
            <v>C (M3)</v>
          </cell>
          <cell r="H1058" t="str">
            <v>TOTAL</v>
          </cell>
        </row>
        <row r="1059">
          <cell r="A1059" t="str">
            <v>Modulos para cerramiento</v>
          </cell>
          <cell r="C1059">
            <v>1</v>
          </cell>
          <cell r="D1059">
            <v>46</v>
          </cell>
          <cell r="E1059">
            <v>3</v>
          </cell>
          <cell r="F1059">
            <v>2.6</v>
          </cell>
          <cell r="H1059">
            <v>358.8</v>
          </cell>
        </row>
        <row r="1060">
          <cell r="H1060" t="str">
            <v/>
          </cell>
        </row>
        <row r="1061">
          <cell r="H1061" t="str">
            <v/>
          </cell>
        </row>
        <row r="1062">
          <cell r="H1062" t="str">
            <v/>
          </cell>
        </row>
        <row r="1063">
          <cell r="H1063" t="str">
            <v/>
          </cell>
        </row>
        <row r="1064">
          <cell r="H1064" t="str">
            <v/>
          </cell>
        </row>
        <row r="1065">
          <cell r="H1065" t="str">
            <v/>
          </cell>
        </row>
        <row r="1066">
          <cell r="H1066" t="str">
            <v/>
          </cell>
        </row>
        <row r="1067">
          <cell r="H1067" t="str">
            <v/>
          </cell>
        </row>
        <row r="1068">
          <cell r="H1068" t="str">
            <v/>
          </cell>
        </row>
        <row r="1069">
          <cell r="H1069" t="str">
            <v/>
          </cell>
        </row>
        <row r="1070">
          <cell r="H1070" t="str">
            <v/>
          </cell>
        </row>
        <row r="1071">
          <cell r="H1071" t="str">
            <v/>
          </cell>
        </row>
        <row r="1072">
          <cell r="H1072" t="str">
            <v/>
          </cell>
        </row>
        <row r="1073">
          <cell r="H1073" t="str">
            <v/>
          </cell>
        </row>
        <row r="1074">
          <cell r="H1074" t="str">
            <v/>
          </cell>
        </row>
        <row r="1075">
          <cell r="H1075" t="str">
            <v/>
          </cell>
        </row>
        <row r="1076">
          <cell r="H1076" t="str">
            <v/>
          </cell>
        </row>
        <row r="1077">
          <cell r="H1077" t="str">
            <v/>
          </cell>
        </row>
        <row r="1078">
          <cell r="H1078" t="str">
            <v/>
          </cell>
        </row>
        <row r="1079">
          <cell r="H1079" t="str">
            <v/>
          </cell>
        </row>
        <row r="1080">
          <cell r="H1080" t="str">
            <v/>
          </cell>
        </row>
        <row r="1081">
          <cell r="H1081" t="str">
            <v/>
          </cell>
        </row>
        <row r="1082">
          <cell r="H1082" t="str">
            <v/>
          </cell>
        </row>
        <row r="1083">
          <cell r="H1083" t="str">
            <v/>
          </cell>
        </row>
        <row r="1084">
          <cell r="H1084" t="str">
            <v/>
          </cell>
        </row>
        <row r="1085">
          <cell r="H1085" t="str">
            <v/>
          </cell>
        </row>
        <row r="1086">
          <cell r="H1086" t="str">
            <v/>
          </cell>
        </row>
        <row r="1087">
          <cell r="H1087" t="str">
            <v/>
          </cell>
        </row>
        <row r="1088">
          <cell r="H1088" t="str">
            <v/>
          </cell>
        </row>
        <row r="1089">
          <cell r="H1089" t="str">
            <v/>
          </cell>
        </row>
        <row r="1090">
          <cell r="A1090" t="str">
            <v>ACTIVIDAD No 1,13 - PÁGINA 1</v>
          </cell>
        </row>
        <row r="1091">
          <cell r="H1091" t="str">
            <v/>
          </cell>
        </row>
        <row r="1092">
          <cell r="H1092" t="str">
            <v/>
          </cell>
        </row>
        <row r="1093">
          <cell r="H1093" t="str">
            <v/>
          </cell>
        </row>
        <row r="1094">
          <cell r="H1094" t="str">
            <v/>
          </cell>
        </row>
        <row r="1095">
          <cell r="H1095" t="str">
            <v/>
          </cell>
        </row>
        <row r="1096">
          <cell r="H1096" t="str">
            <v/>
          </cell>
        </row>
        <row r="1097">
          <cell r="H1097" t="str">
            <v/>
          </cell>
        </row>
        <row r="1098">
          <cell r="H1098" t="str">
            <v/>
          </cell>
        </row>
        <row r="1099">
          <cell r="H1099" t="str">
            <v/>
          </cell>
        </row>
        <row r="1100">
          <cell r="H1100" t="str">
            <v/>
          </cell>
        </row>
        <row r="1101">
          <cell r="H1101" t="str">
            <v/>
          </cell>
        </row>
        <row r="1102">
          <cell r="H1102" t="str">
            <v/>
          </cell>
        </row>
        <row r="1103">
          <cell r="H1103" t="str">
            <v/>
          </cell>
        </row>
        <row r="1104">
          <cell r="H1104" t="str">
            <v/>
          </cell>
        </row>
        <row r="1105">
          <cell r="H1105" t="str">
            <v/>
          </cell>
        </row>
        <row r="1106">
          <cell r="H1106" t="str">
            <v/>
          </cell>
        </row>
        <row r="1107">
          <cell r="H1107" t="str">
            <v/>
          </cell>
        </row>
        <row r="1108">
          <cell r="A1108" t="str">
            <v>CANTIDAD TOTAL ACTIVIDAD No 1,13</v>
          </cell>
          <cell r="H1108">
            <v>358.8</v>
          </cell>
        </row>
        <row r="1109">
          <cell r="A1109" t="str">
            <v>INSERTE PLANO, GRÁFICO O ESQUEMA AQUÍ</v>
          </cell>
        </row>
        <row r="1132">
          <cell r="B1132" t="str">
            <v>JUAN CARLOS ALVARDADO</v>
          </cell>
        </row>
        <row r="1133">
          <cell r="B1133" t="str">
            <v>SECRETARIO DE INFRAESTRUCTURA</v>
          </cell>
        </row>
        <row r="1134">
          <cell r="B1134" t="str">
            <v>SECRETARIA DE INFRAESTRUCTURA</v>
          </cell>
        </row>
        <row r="1135">
          <cell r="B1135" t="str">
            <v/>
          </cell>
          <cell r="C1135" t="str">
            <v>ACTIVIDAD No 1,13 - PÁGINA 2</v>
          </cell>
        </row>
        <row r="1136">
          <cell r="A1136" t="str">
            <v>DEPARTAMENTO DE ANTIOQUIA</v>
          </cell>
        </row>
        <row r="1137">
          <cell r="A1137" t="str">
            <v>MUNICIPIO DE YONDÓ</v>
          </cell>
        </row>
        <row r="1138">
          <cell r="A113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140">
          <cell r="A1140" t="str">
            <v>MEMORIAS DE OBRA</v>
          </cell>
        </row>
        <row r="1142">
          <cell r="A1142" t="str">
            <v>No.</v>
          </cell>
          <cell r="B1142" t="str">
            <v>DESCRIPCIÓN</v>
          </cell>
          <cell r="F1142" t="str">
            <v>ÍTEM DE PAGO</v>
          </cell>
          <cell r="G1142" t="str">
            <v>UNIDAD</v>
          </cell>
          <cell r="H1142" t="str">
            <v>CANTIDAD</v>
          </cell>
        </row>
        <row r="1143">
          <cell r="A1143">
            <v>1.1399999999999999</v>
          </cell>
          <cell r="B1143" t="str">
            <v>Suministro e instalacion de portones en tuberia cuadrada de 2" cal. 16   (Long 5,00 m)</v>
          </cell>
          <cell r="F1143">
            <v>1.1399999999999999</v>
          </cell>
          <cell r="G1143" t="str">
            <v>Und</v>
          </cell>
          <cell r="H1143">
            <v>2</v>
          </cell>
        </row>
        <row r="1145">
          <cell r="A1145" t="str">
            <v>DETALLE</v>
          </cell>
          <cell r="C1145" t="str">
            <v>FACTOR</v>
          </cell>
          <cell r="D1145" t="str">
            <v>CANTIDAD</v>
          </cell>
          <cell r="E1145" t="str">
            <v>A (ML)</v>
          </cell>
          <cell r="F1145" t="str">
            <v>B (M2)</v>
          </cell>
          <cell r="G1145" t="str">
            <v>C (M3)</v>
          </cell>
          <cell r="H1145" t="str">
            <v>TOTAL</v>
          </cell>
        </row>
        <row r="1146">
          <cell r="A1146" t="str">
            <v>Portones</v>
          </cell>
          <cell r="C1146">
            <v>1</v>
          </cell>
          <cell r="D1146">
            <v>2</v>
          </cell>
          <cell r="H1146">
            <v>2</v>
          </cell>
        </row>
        <row r="1147">
          <cell r="H1147" t="str">
            <v/>
          </cell>
        </row>
        <row r="1148">
          <cell r="H1148" t="str">
            <v/>
          </cell>
        </row>
        <row r="1149">
          <cell r="H1149" t="str">
            <v/>
          </cell>
        </row>
        <row r="1150">
          <cell r="H1150" t="str">
            <v/>
          </cell>
        </row>
        <row r="1151">
          <cell r="H1151" t="str">
            <v/>
          </cell>
        </row>
        <row r="1152">
          <cell r="H1152" t="str">
            <v/>
          </cell>
        </row>
        <row r="1153">
          <cell r="H1153" t="str">
            <v/>
          </cell>
        </row>
        <row r="1154">
          <cell r="H1154" t="str">
            <v/>
          </cell>
        </row>
        <row r="1155">
          <cell r="H1155" t="str">
            <v/>
          </cell>
        </row>
        <row r="1156">
          <cell r="H1156" t="str">
            <v/>
          </cell>
        </row>
        <row r="1157">
          <cell r="H1157" t="str">
            <v/>
          </cell>
        </row>
        <row r="1158">
          <cell r="H1158" t="str">
            <v/>
          </cell>
        </row>
        <row r="1159">
          <cell r="H1159" t="str">
            <v/>
          </cell>
        </row>
        <row r="1160">
          <cell r="H1160" t="str">
            <v/>
          </cell>
        </row>
        <row r="1161">
          <cell r="H1161" t="str">
            <v/>
          </cell>
        </row>
        <row r="1162">
          <cell r="H1162" t="str">
            <v/>
          </cell>
        </row>
        <row r="1163">
          <cell r="H1163" t="str">
            <v/>
          </cell>
        </row>
        <row r="1164">
          <cell r="H1164" t="str">
            <v/>
          </cell>
        </row>
        <row r="1165">
          <cell r="H1165" t="str">
            <v/>
          </cell>
        </row>
        <row r="1166">
          <cell r="H1166" t="str">
            <v/>
          </cell>
        </row>
        <row r="1167">
          <cell r="H1167" t="str">
            <v/>
          </cell>
        </row>
        <row r="1168">
          <cell r="H1168" t="str">
            <v/>
          </cell>
        </row>
        <row r="1169">
          <cell r="H1169" t="str">
            <v/>
          </cell>
        </row>
        <row r="1170">
          <cell r="H1170" t="str">
            <v/>
          </cell>
        </row>
        <row r="1171">
          <cell r="H1171" t="str">
            <v/>
          </cell>
        </row>
        <row r="1172">
          <cell r="H1172" t="str">
            <v/>
          </cell>
        </row>
        <row r="1173">
          <cell r="H1173" t="str">
            <v/>
          </cell>
        </row>
        <row r="1174">
          <cell r="H1174" t="str">
            <v/>
          </cell>
        </row>
        <row r="1175">
          <cell r="H1175" t="str">
            <v/>
          </cell>
        </row>
        <row r="1176">
          <cell r="H1176" t="str">
            <v/>
          </cell>
        </row>
        <row r="1177">
          <cell r="H1177" t="str">
            <v/>
          </cell>
        </row>
        <row r="1178">
          <cell r="H1178" t="str">
            <v/>
          </cell>
        </row>
        <row r="1179">
          <cell r="A1179" t="str">
            <v>ACTIVIDAD No 1,14 - PÁGINA 1</v>
          </cell>
        </row>
        <row r="1180">
          <cell r="H1180" t="str">
            <v/>
          </cell>
        </row>
        <row r="1181">
          <cell r="H1181" t="str">
            <v/>
          </cell>
        </row>
        <row r="1182">
          <cell r="H1182" t="str">
            <v/>
          </cell>
        </row>
        <row r="1183">
          <cell r="H1183" t="str">
            <v/>
          </cell>
        </row>
        <row r="1184">
          <cell r="H1184" t="str">
            <v/>
          </cell>
        </row>
        <row r="1185">
          <cell r="H1185" t="str">
            <v/>
          </cell>
        </row>
        <row r="1186">
          <cell r="H1186" t="str">
            <v/>
          </cell>
        </row>
        <row r="1187">
          <cell r="H1187" t="str">
            <v/>
          </cell>
        </row>
        <row r="1188">
          <cell r="H1188" t="str">
            <v/>
          </cell>
        </row>
        <row r="1189">
          <cell r="H1189" t="str">
            <v/>
          </cell>
        </row>
        <row r="1190">
          <cell r="H1190" t="str">
            <v/>
          </cell>
        </row>
        <row r="1191">
          <cell r="H1191" t="str">
            <v/>
          </cell>
        </row>
        <row r="1192">
          <cell r="H1192" t="str">
            <v/>
          </cell>
        </row>
        <row r="1193">
          <cell r="H1193" t="str">
            <v/>
          </cell>
        </row>
        <row r="1194">
          <cell r="H1194" t="str">
            <v/>
          </cell>
        </row>
        <row r="1195">
          <cell r="H1195" t="str">
            <v/>
          </cell>
        </row>
        <row r="1196">
          <cell r="H1196" t="str">
            <v/>
          </cell>
        </row>
        <row r="1197">
          <cell r="A1197" t="str">
            <v>CANTIDAD TOTAL ACTIVIDAD No 1,14</v>
          </cell>
          <cell r="H1197" t="str">
            <v/>
          </cell>
        </row>
        <row r="1198">
          <cell r="A1198" t="str">
            <v>INSERTE PLANO, GRÁFICO O ESQUEMA AQUÍ</v>
          </cell>
        </row>
        <row r="1221">
          <cell r="B1221" t="str">
            <v>JUAN CARLOS ALVARDADO</v>
          </cell>
        </row>
        <row r="1222">
          <cell r="B1222" t="str">
            <v>SECRETARIO DE INFRAESTRUCTURA</v>
          </cell>
        </row>
        <row r="1223">
          <cell r="B1223" t="str">
            <v>SECRETARIA DE INFRAESTRUCTURA</v>
          </cell>
        </row>
        <row r="1224">
          <cell r="B1224" t="str">
            <v/>
          </cell>
          <cell r="C1224" t="str">
            <v>ACTIVIDAD No 1,14 - PÁGINA 2</v>
          </cell>
        </row>
        <row r="1225">
          <cell r="A1225" t="str">
            <v>DEPARTAMENTO DE ANTIOQUIA</v>
          </cell>
        </row>
        <row r="1226">
          <cell r="A1226" t="str">
            <v>MUNICIPIO DE YONDÓ</v>
          </cell>
        </row>
        <row r="1227">
          <cell r="A122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229">
          <cell r="A1229" t="str">
            <v>MEMORIAS DE OBRA</v>
          </cell>
        </row>
        <row r="1231">
          <cell r="A1231" t="str">
            <v>No.</v>
          </cell>
          <cell r="B1231" t="str">
            <v>DESCRIPCIÓN</v>
          </cell>
          <cell r="F1231" t="str">
            <v>ÍTEM DE PAGO</v>
          </cell>
          <cell r="G1231" t="str">
            <v>UNIDAD</v>
          </cell>
          <cell r="H1231" t="str">
            <v>CANTIDAD</v>
          </cell>
        </row>
        <row r="1232">
          <cell r="A1232">
            <v>1.1499999999999999</v>
          </cell>
          <cell r="B1232" t="str">
            <v>Suministro e instalacion de puerta principal en tuberia cuadrada de 2" cal. 16  (Long 3,00 m)</v>
          </cell>
          <cell r="F1232">
            <v>1.1499999999999999</v>
          </cell>
          <cell r="G1232" t="str">
            <v>Und</v>
          </cell>
          <cell r="H1232">
            <v>1</v>
          </cell>
        </row>
        <row r="1234">
          <cell r="A1234" t="str">
            <v>DETALLE</v>
          </cell>
          <cell r="C1234" t="str">
            <v>FACTOR</v>
          </cell>
          <cell r="D1234" t="str">
            <v>CANTIDAD</v>
          </cell>
          <cell r="E1234" t="str">
            <v>A (ML)</v>
          </cell>
          <cell r="F1234" t="str">
            <v>B (M2)</v>
          </cell>
          <cell r="G1234" t="str">
            <v>C (M3)</v>
          </cell>
          <cell r="H1234" t="str">
            <v>TOTAL</v>
          </cell>
        </row>
        <row r="1235">
          <cell r="A1235" t="str">
            <v>Entrada principal</v>
          </cell>
          <cell r="C1235">
            <v>1</v>
          </cell>
          <cell r="D1235">
            <v>1</v>
          </cell>
          <cell r="H1235">
            <v>1</v>
          </cell>
        </row>
        <row r="1236">
          <cell r="H1236" t="str">
            <v/>
          </cell>
        </row>
        <row r="1237">
          <cell r="H1237" t="str">
            <v/>
          </cell>
        </row>
        <row r="1238">
          <cell r="H1238" t="str">
            <v/>
          </cell>
        </row>
        <row r="1239">
          <cell r="H1239" t="str">
            <v/>
          </cell>
        </row>
        <row r="1240">
          <cell r="H1240" t="str">
            <v/>
          </cell>
        </row>
        <row r="1241">
          <cell r="H1241" t="str">
            <v/>
          </cell>
        </row>
        <row r="1242">
          <cell r="H1242" t="str">
            <v/>
          </cell>
        </row>
        <row r="1243">
          <cell r="H1243" t="str">
            <v/>
          </cell>
        </row>
        <row r="1244">
          <cell r="H1244" t="str">
            <v/>
          </cell>
        </row>
        <row r="1245">
          <cell r="H1245" t="str">
            <v/>
          </cell>
        </row>
        <row r="1246">
          <cell r="H1246" t="str">
            <v/>
          </cell>
        </row>
        <row r="1247">
          <cell r="H1247" t="str">
            <v/>
          </cell>
        </row>
        <row r="1248">
          <cell r="H1248" t="str">
            <v/>
          </cell>
        </row>
        <row r="1249">
          <cell r="H1249" t="str">
            <v/>
          </cell>
        </row>
        <row r="1250">
          <cell r="H1250" t="str">
            <v/>
          </cell>
        </row>
        <row r="1251">
          <cell r="H1251" t="str">
            <v/>
          </cell>
        </row>
        <row r="1252">
          <cell r="H1252" t="str">
            <v/>
          </cell>
        </row>
        <row r="1253">
          <cell r="H1253" t="str">
            <v/>
          </cell>
        </row>
        <row r="1254">
          <cell r="H1254" t="str">
            <v/>
          </cell>
        </row>
        <row r="1255">
          <cell r="H1255" t="str">
            <v/>
          </cell>
        </row>
        <row r="1256">
          <cell r="H1256" t="str">
            <v/>
          </cell>
        </row>
        <row r="1257">
          <cell r="H1257" t="str">
            <v/>
          </cell>
        </row>
        <row r="1258">
          <cell r="H1258" t="str">
            <v/>
          </cell>
        </row>
        <row r="1259">
          <cell r="H1259" t="str">
            <v/>
          </cell>
        </row>
        <row r="1260">
          <cell r="H1260" t="str">
            <v/>
          </cell>
        </row>
        <row r="1261">
          <cell r="H1261" t="str">
            <v/>
          </cell>
        </row>
        <row r="1262">
          <cell r="H1262" t="str">
            <v/>
          </cell>
        </row>
        <row r="1263">
          <cell r="H1263" t="str">
            <v/>
          </cell>
        </row>
        <row r="1264">
          <cell r="H1264" t="str">
            <v/>
          </cell>
        </row>
        <row r="1265">
          <cell r="H1265" t="str">
            <v/>
          </cell>
        </row>
        <row r="1266">
          <cell r="A1266" t="str">
            <v>ACTIVIDAD No 1,15 - PÁGINA 1</v>
          </cell>
        </row>
        <row r="1267">
          <cell r="H1267" t="str">
            <v/>
          </cell>
        </row>
        <row r="1268">
          <cell r="H1268" t="str">
            <v/>
          </cell>
        </row>
        <row r="1269">
          <cell r="H1269" t="str">
            <v/>
          </cell>
        </row>
        <row r="1270">
          <cell r="H1270" t="str">
            <v/>
          </cell>
        </row>
        <row r="1271">
          <cell r="H1271" t="str">
            <v/>
          </cell>
        </row>
        <row r="1272">
          <cell r="H1272" t="str">
            <v/>
          </cell>
        </row>
        <row r="1273">
          <cell r="H1273" t="str">
            <v/>
          </cell>
        </row>
        <row r="1274">
          <cell r="H1274" t="str">
            <v/>
          </cell>
        </row>
        <row r="1275">
          <cell r="H1275" t="str">
            <v/>
          </cell>
        </row>
        <row r="1276">
          <cell r="H1276" t="str">
            <v/>
          </cell>
        </row>
        <row r="1277">
          <cell r="H1277" t="str">
            <v/>
          </cell>
        </row>
        <row r="1278">
          <cell r="H1278" t="str">
            <v/>
          </cell>
        </row>
        <row r="1279">
          <cell r="H1279" t="str">
            <v/>
          </cell>
        </row>
        <row r="1280">
          <cell r="H1280" t="str">
            <v/>
          </cell>
        </row>
        <row r="1281">
          <cell r="H1281" t="str">
            <v/>
          </cell>
        </row>
        <row r="1282">
          <cell r="H1282" t="str">
            <v/>
          </cell>
        </row>
        <row r="1283">
          <cell r="H1283" t="str">
            <v/>
          </cell>
        </row>
        <row r="1284">
          <cell r="A1284" t="str">
            <v>CANTIDAD TOTAL ACTIVIDAD No 1,15</v>
          </cell>
          <cell r="H1284">
            <v>1</v>
          </cell>
        </row>
        <row r="1285">
          <cell r="A1285" t="str">
            <v>INSERTE PLANO, GRÁFICO O ESQUEMA AQUÍ</v>
          </cell>
        </row>
        <row r="1308">
          <cell r="B1308" t="str">
            <v>JUAN CARLOS ALVARDADO</v>
          </cell>
        </row>
        <row r="1309">
          <cell r="B1309" t="str">
            <v>SECRETARIO DE INFRAESTRUCTURA</v>
          </cell>
        </row>
        <row r="1310">
          <cell r="B1310" t="str">
            <v>SECRETARIA DE INFRAESTRUCTURA</v>
          </cell>
        </row>
        <row r="1311">
          <cell r="B1311" t="str">
            <v/>
          </cell>
          <cell r="C1311" t="str">
            <v>ACTIVIDAD No 1,15 - PÁGINA 2</v>
          </cell>
        </row>
        <row r="1312">
          <cell r="A1312" t="str">
            <v>DEPARTAMENTO DE ANTIOQUIA</v>
          </cell>
        </row>
        <row r="1313">
          <cell r="A1313" t="str">
            <v>MUNICIPIO DE YONDÓ</v>
          </cell>
        </row>
        <row r="1314">
          <cell r="A131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316">
          <cell r="A1316" t="str">
            <v>MEMORIAS DE OBRA</v>
          </cell>
        </row>
        <row r="1318">
          <cell r="A1318" t="str">
            <v>No.</v>
          </cell>
          <cell r="B1318" t="str">
            <v>DESCRIPCIÓN</v>
          </cell>
          <cell r="F1318" t="str">
            <v>ÍTEM DE PAGO</v>
          </cell>
          <cell r="G1318" t="str">
            <v>UNIDAD</v>
          </cell>
          <cell r="H1318" t="str">
            <v>CANTIDAD</v>
          </cell>
        </row>
        <row r="1319">
          <cell r="A1319">
            <v>1.1599999999999999</v>
          </cell>
          <cell r="B1319" t="str">
            <v>Acero de refuerzo Fy= 420MPa (Figurado y Armado)</v>
          </cell>
          <cell r="F1319">
            <v>1.1599999999999999</v>
          </cell>
          <cell r="G1319" t="str">
            <v>kg</v>
          </cell>
          <cell r="H1319">
            <v>1250.5999999999999</v>
          </cell>
        </row>
        <row r="1321">
          <cell r="A1321" t="str">
            <v>DETALLE</v>
          </cell>
          <cell r="C1321" t="str">
            <v>FACTOR</v>
          </cell>
          <cell r="D1321" t="str">
            <v>CANTIDAD</v>
          </cell>
          <cell r="E1321" t="str">
            <v>A (ML)</v>
          </cell>
          <cell r="F1321" t="str">
            <v>B (M2)</v>
          </cell>
          <cell r="G1321" t="str">
            <v>C (M3)</v>
          </cell>
          <cell r="H1321" t="str">
            <v>TOTAL</v>
          </cell>
        </row>
        <row r="1322">
          <cell r="A1322" t="str">
            <v>Acero vigas de cimentacion cerramiento (Longitudinal)</v>
          </cell>
          <cell r="C1322">
            <v>1</v>
          </cell>
          <cell r="D1322">
            <v>4</v>
          </cell>
          <cell r="E1322">
            <v>137.04</v>
          </cell>
          <cell r="H1322">
            <v>548.16</v>
          </cell>
        </row>
        <row r="1323">
          <cell r="A1323" t="str">
            <v>Acero vigas de cimentacion cerramiento (Transversal)</v>
          </cell>
          <cell r="C1323">
            <v>0.56000000000000005</v>
          </cell>
          <cell r="D1323">
            <v>915</v>
          </cell>
          <cell r="E1323">
            <v>0.96</v>
          </cell>
          <cell r="H1323">
            <v>491.90400000000005</v>
          </cell>
        </row>
        <row r="1324">
          <cell r="A1324" t="str">
            <v>Acero Pedestatales (Longitudinal)</v>
          </cell>
          <cell r="C1324">
            <v>0.56000000000000005</v>
          </cell>
          <cell r="D1324">
            <v>54</v>
          </cell>
          <cell r="E1324">
            <v>1.85</v>
          </cell>
          <cell r="H1324">
            <v>55.94400000000001</v>
          </cell>
        </row>
        <row r="1325">
          <cell r="A1325" t="str">
            <v>Acero Pedestatales  (Transversal)</v>
          </cell>
          <cell r="C1325">
            <v>0.25</v>
          </cell>
          <cell r="D1325">
            <v>288</v>
          </cell>
          <cell r="E1325">
            <v>0.56000000000000005</v>
          </cell>
          <cell r="H1325">
            <v>40.320000000000007</v>
          </cell>
        </row>
        <row r="1326">
          <cell r="A1326" t="str">
            <v>Acero alfajia (Longitudinal)</v>
          </cell>
          <cell r="C1326">
            <v>0.25</v>
          </cell>
          <cell r="D1326">
            <v>2</v>
          </cell>
          <cell r="E1326">
            <v>137.04</v>
          </cell>
          <cell r="H1326">
            <v>68.52</v>
          </cell>
        </row>
        <row r="1327">
          <cell r="A1327" t="str">
            <v>Acero alfajia (Transversal)</v>
          </cell>
          <cell r="C1327">
            <v>0.25</v>
          </cell>
          <cell r="D1327">
            <v>915</v>
          </cell>
          <cell r="E1327">
            <v>0.2</v>
          </cell>
          <cell r="H1327">
            <v>45.75</v>
          </cell>
        </row>
        <row r="1328">
          <cell r="H1328" t="str">
            <v/>
          </cell>
        </row>
        <row r="1329">
          <cell r="H1329" t="str">
            <v/>
          </cell>
        </row>
        <row r="1330">
          <cell r="H1330" t="str">
            <v/>
          </cell>
        </row>
        <row r="1331">
          <cell r="H1331" t="str">
            <v/>
          </cell>
        </row>
        <row r="1332">
          <cell r="H1332" t="str">
            <v/>
          </cell>
        </row>
        <row r="1333">
          <cell r="H1333" t="str">
            <v/>
          </cell>
        </row>
        <row r="1334">
          <cell r="H1334" t="str">
            <v/>
          </cell>
        </row>
        <row r="1335">
          <cell r="H1335" t="str">
            <v/>
          </cell>
        </row>
        <row r="1336">
          <cell r="H1336" t="str">
            <v/>
          </cell>
        </row>
        <row r="1337">
          <cell r="H1337" t="str">
            <v/>
          </cell>
        </row>
        <row r="1338">
          <cell r="H1338" t="str">
            <v/>
          </cell>
        </row>
        <row r="1339">
          <cell r="H1339" t="str">
            <v/>
          </cell>
        </row>
        <row r="1340">
          <cell r="H1340" t="str">
            <v/>
          </cell>
        </row>
        <row r="1341">
          <cell r="H1341" t="str">
            <v/>
          </cell>
        </row>
        <row r="1342">
          <cell r="H1342" t="str">
            <v/>
          </cell>
        </row>
        <row r="1343">
          <cell r="H1343" t="str">
            <v/>
          </cell>
        </row>
        <row r="1344">
          <cell r="H1344" t="str">
            <v/>
          </cell>
        </row>
        <row r="1345">
          <cell r="H1345" t="str">
            <v/>
          </cell>
        </row>
        <row r="1346">
          <cell r="H1346" t="str">
            <v/>
          </cell>
        </row>
        <row r="1347">
          <cell r="H1347" t="str">
            <v/>
          </cell>
        </row>
        <row r="1348">
          <cell r="H1348" t="str">
            <v/>
          </cell>
        </row>
        <row r="1349">
          <cell r="H1349" t="str">
            <v/>
          </cell>
        </row>
        <row r="1350">
          <cell r="H1350" t="str">
            <v/>
          </cell>
        </row>
        <row r="1351">
          <cell r="H1351" t="str">
            <v/>
          </cell>
        </row>
        <row r="1352">
          <cell r="H1352" t="str">
            <v/>
          </cell>
        </row>
        <row r="1353">
          <cell r="A1353" t="str">
            <v>ACTIVIDAD No 1,16 - PÁGINA 1</v>
          </cell>
        </row>
        <row r="1354">
          <cell r="H1354" t="str">
            <v/>
          </cell>
        </row>
        <row r="1355">
          <cell r="H1355" t="str">
            <v/>
          </cell>
        </row>
        <row r="1356">
          <cell r="H1356" t="str">
            <v/>
          </cell>
        </row>
        <row r="1357">
          <cell r="H1357" t="str">
            <v/>
          </cell>
        </row>
        <row r="1358">
          <cell r="H1358" t="str">
            <v/>
          </cell>
        </row>
        <row r="1359">
          <cell r="H1359" t="str">
            <v/>
          </cell>
        </row>
        <row r="1360">
          <cell r="H1360" t="str">
            <v/>
          </cell>
        </row>
        <row r="1361">
          <cell r="H1361" t="str">
            <v/>
          </cell>
        </row>
        <row r="1362">
          <cell r="H1362" t="str">
            <v/>
          </cell>
        </row>
        <row r="1363">
          <cell r="H1363" t="str">
            <v/>
          </cell>
        </row>
        <row r="1364">
          <cell r="H1364" t="str">
            <v/>
          </cell>
        </row>
        <row r="1365">
          <cell r="H1365" t="str">
            <v/>
          </cell>
        </row>
        <row r="1366">
          <cell r="H1366" t="str">
            <v/>
          </cell>
        </row>
        <row r="1367">
          <cell r="H1367" t="str">
            <v/>
          </cell>
        </row>
        <row r="1368">
          <cell r="H1368" t="str">
            <v/>
          </cell>
        </row>
        <row r="1369">
          <cell r="H1369" t="str">
            <v/>
          </cell>
        </row>
        <row r="1370">
          <cell r="H1370" t="str">
            <v/>
          </cell>
        </row>
        <row r="1371">
          <cell r="A1371" t="str">
            <v>CANTIDAD TOTAL ACTIVIDAD No 1,16</v>
          </cell>
          <cell r="H1371">
            <v>1250.5999999999999</v>
          </cell>
        </row>
        <row r="1372">
          <cell r="A1372" t="str">
            <v>INSERTE PLANO, GRÁFICO O ESQUEMA AQUÍ</v>
          </cell>
        </row>
        <row r="1395">
          <cell r="B1395" t="str">
            <v>JUAN CARLOS ALVARDADO</v>
          </cell>
        </row>
        <row r="1396">
          <cell r="B1396" t="str">
            <v>SECRETARIO DE INFRAESTRUCTURA</v>
          </cell>
        </row>
        <row r="1397">
          <cell r="B1397" t="str">
            <v>SECRETARIA DE INFRAESTRUCTURA</v>
          </cell>
        </row>
        <row r="1398">
          <cell r="B1398" t="str">
            <v/>
          </cell>
          <cell r="C1398" t="str">
            <v>ACTIVIDAD No 1,16 - PÁGINA 2</v>
          </cell>
        </row>
        <row r="1399">
          <cell r="A1399" t="str">
            <v>DEPARTAMENTO DE ANTIOQUIA</v>
          </cell>
        </row>
        <row r="1400">
          <cell r="A1400" t="str">
            <v>MUNICIPIO DE YONDÓ</v>
          </cell>
        </row>
        <row r="1401">
          <cell r="A140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403">
          <cell r="A1403" t="str">
            <v>MEMORIAS DE OBRA</v>
          </cell>
        </row>
        <row r="1405">
          <cell r="A1405" t="str">
            <v>No.</v>
          </cell>
          <cell r="B1405" t="str">
            <v>DESCRIPCIÓN</v>
          </cell>
          <cell r="F1405" t="str">
            <v>ÍTEM DE PAGO</v>
          </cell>
          <cell r="G1405" t="str">
            <v>UNIDAD</v>
          </cell>
          <cell r="H1405" t="str">
            <v>CANTIDAD</v>
          </cell>
        </row>
        <row r="1406">
          <cell r="A1406">
            <v>2.1</v>
          </cell>
          <cell r="B1406" t="str">
            <v>Excavación manual en material común de 0.0 - 2.0 mts para zapatas</v>
          </cell>
          <cell r="F1406">
            <v>2.1</v>
          </cell>
          <cell r="G1406" t="str">
            <v>m3</v>
          </cell>
          <cell r="H1406">
            <v>3.2</v>
          </cell>
        </row>
        <row r="1408">
          <cell r="A1408" t="str">
            <v>DETALLE</v>
          </cell>
          <cell r="C1408" t="str">
            <v>FACTOR</v>
          </cell>
          <cell r="D1408" t="str">
            <v>CANTIDAD</v>
          </cell>
          <cell r="E1408" t="str">
            <v>A (ML)</v>
          </cell>
          <cell r="F1408" t="str">
            <v>B (M2)</v>
          </cell>
          <cell r="G1408" t="str">
            <v>C (M3)</v>
          </cell>
          <cell r="H1408" t="str">
            <v>TOTAL</v>
          </cell>
        </row>
        <row r="1409">
          <cell r="A1409" t="str">
            <v>Zapatas (Incluye excavacion para concreto ciclopeo)</v>
          </cell>
          <cell r="C1409">
            <v>1</v>
          </cell>
          <cell r="D1409">
            <v>4</v>
          </cell>
          <cell r="E1409">
            <v>1</v>
          </cell>
          <cell r="F1409">
            <v>1</v>
          </cell>
          <cell r="G1409">
            <v>0.8</v>
          </cell>
          <cell r="H1409">
            <v>3.2</v>
          </cell>
        </row>
        <row r="1410">
          <cell r="H1410" t="str">
            <v/>
          </cell>
        </row>
        <row r="1411">
          <cell r="H1411" t="str">
            <v/>
          </cell>
        </row>
        <row r="1412">
          <cell r="H1412" t="str">
            <v/>
          </cell>
        </row>
        <row r="1413">
          <cell r="H1413" t="str">
            <v/>
          </cell>
        </row>
        <row r="1414">
          <cell r="H1414" t="str">
            <v/>
          </cell>
        </row>
        <row r="1415">
          <cell r="H1415" t="str">
            <v/>
          </cell>
        </row>
        <row r="1416">
          <cell r="H1416" t="str">
            <v/>
          </cell>
        </row>
        <row r="1417">
          <cell r="H1417" t="str">
            <v/>
          </cell>
        </row>
        <row r="1418">
          <cell r="H1418" t="str">
            <v/>
          </cell>
        </row>
        <row r="1419">
          <cell r="H1419" t="str">
            <v/>
          </cell>
        </row>
        <row r="1420">
          <cell r="H1420" t="str">
            <v/>
          </cell>
        </row>
        <row r="1421">
          <cell r="H1421" t="str">
            <v/>
          </cell>
        </row>
        <row r="1422">
          <cell r="H1422" t="str">
            <v/>
          </cell>
        </row>
        <row r="1423">
          <cell r="H1423" t="str">
            <v/>
          </cell>
        </row>
        <row r="1424">
          <cell r="H1424" t="str">
            <v/>
          </cell>
        </row>
        <row r="1425">
          <cell r="H1425" t="str">
            <v/>
          </cell>
        </row>
        <row r="1426">
          <cell r="H1426" t="str">
            <v/>
          </cell>
        </row>
        <row r="1427">
          <cell r="H1427" t="str">
            <v/>
          </cell>
        </row>
        <row r="1428">
          <cell r="H1428" t="str">
            <v/>
          </cell>
        </row>
        <row r="1429">
          <cell r="H1429" t="str">
            <v/>
          </cell>
        </row>
        <row r="1430">
          <cell r="H1430" t="str">
            <v/>
          </cell>
        </row>
        <row r="1431">
          <cell r="H1431" t="str">
            <v/>
          </cell>
        </row>
        <row r="1432">
          <cell r="H1432" t="str">
            <v/>
          </cell>
        </row>
        <row r="1433">
          <cell r="H1433" t="str">
            <v/>
          </cell>
        </row>
        <row r="1434">
          <cell r="H1434" t="str">
            <v/>
          </cell>
        </row>
        <row r="1435">
          <cell r="H1435" t="str">
            <v/>
          </cell>
        </row>
        <row r="1436">
          <cell r="H1436" t="str">
            <v/>
          </cell>
        </row>
        <row r="1437">
          <cell r="H1437" t="str">
            <v/>
          </cell>
        </row>
        <row r="1438">
          <cell r="H1438" t="str">
            <v/>
          </cell>
        </row>
        <row r="1439">
          <cell r="H1439" t="str">
            <v/>
          </cell>
        </row>
        <row r="1440">
          <cell r="A1440" t="str">
            <v>ACTIVIDAD No 2,1 - PÁGINA 1</v>
          </cell>
        </row>
        <row r="1441">
          <cell r="H1441" t="str">
            <v/>
          </cell>
        </row>
        <row r="1442">
          <cell r="H1442" t="str">
            <v/>
          </cell>
        </row>
        <row r="1443">
          <cell r="H1443" t="str">
            <v/>
          </cell>
        </row>
        <row r="1444">
          <cell r="H1444" t="str">
            <v/>
          </cell>
        </row>
        <row r="1445">
          <cell r="H1445" t="str">
            <v/>
          </cell>
        </row>
        <row r="1446">
          <cell r="H1446" t="str">
            <v/>
          </cell>
        </row>
        <row r="1447">
          <cell r="H1447" t="str">
            <v/>
          </cell>
        </row>
        <row r="1448">
          <cell r="H1448" t="str">
            <v/>
          </cell>
        </row>
        <row r="1449">
          <cell r="H1449" t="str">
            <v/>
          </cell>
        </row>
        <row r="1450">
          <cell r="H1450" t="str">
            <v/>
          </cell>
        </row>
        <row r="1451">
          <cell r="H1451" t="str">
            <v/>
          </cell>
        </row>
        <row r="1452">
          <cell r="H1452" t="str">
            <v/>
          </cell>
        </row>
        <row r="1453">
          <cell r="H1453" t="str">
            <v/>
          </cell>
        </row>
        <row r="1454">
          <cell r="H1454" t="str">
            <v/>
          </cell>
        </row>
        <row r="1455">
          <cell r="H1455" t="str">
            <v/>
          </cell>
        </row>
        <row r="1456">
          <cell r="H1456" t="str">
            <v/>
          </cell>
        </row>
        <row r="1457">
          <cell r="H1457" t="str">
            <v/>
          </cell>
        </row>
        <row r="1458">
          <cell r="A1458" t="str">
            <v>CANTIDAD TOTAL ACTIVIDAD No 2,1</v>
          </cell>
          <cell r="H1458">
            <v>3.2</v>
          </cell>
        </row>
        <row r="1459">
          <cell r="A1459" t="str">
            <v>INSERTE PLANO, GRÁFICO O ESQUEMA AQUÍ</v>
          </cell>
        </row>
        <row r="1482">
          <cell r="B1482" t="str">
            <v>JUAN CARLOS ALVARDADO</v>
          </cell>
        </row>
        <row r="1483">
          <cell r="B1483" t="str">
            <v>SECRETARIO DE INFRAESTRUCTURA</v>
          </cell>
        </row>
        <row r="1484">
          <cell r="B1484" t="str">
            <v>SECRETARIA DE INFRAESTRUCTURA</v>
          </cell>
        </row>
        <row r="1485">
          <cell r="B1485" t="str">
            <v/>
          </cell>
          <cell r="C1485" t="str">
            <v>ACTIVIDAD No 2,1 - PÁGINA 2</v>
          </cell>
        </row>
        <row r="1486">
          <cell r="A1486" t="str">
            <v>DEPARTAMENTO DE ANTIOQUIA</v>
          </cell>
        </row>
        <row r="1487">
          <cell r="A1487" t="str">
            <v>MUNICIPIO DE YONDÓ</v>
          </cell>
        </row>
        <row r="1488">
          <cell r="A148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490">
          <cell r="A1490" t="str">
            <v>MEMORIAS DE OBRA</v>
          </cell>
        </row>
        <row r="1492">
          <cell r="A1492" t="str">
            <v>No.</v>
          </cell>
          <cell r="B1492" t="str">
            <v>DESCRIPCIÓN</v>
          </cell>
          <cell r="F1492" t="str">
            <v>ÍTEM DE PAGO</v>
          </cell>
          <cell r="G1492" t="str">
            <v>UNIDAD</v>
          </cell>
          <cell r="H1492" t="str">
            <v>CANTIDAD</v>
          </cell>
        </row>
        <row r="1493">
          <cell r="A1493">
            <v>2.2000000000000002</v>
          </cell>
          <cell r="B1493" t="str">
            <v>Excavación manual en material común de 0.0 - 2.0 mts para vigas de cimentacion</v>
          </cell>
          <cell r="F1493">
            <v>2.2000000000000002</v>
          </cell>
          <cell r="G1493" t="str">
            <v>m3</v>
          </cell>
          <cell r="H1493">
            <v>1.33</v>
          </cell>
        </row>
        <row r="1495">
          <cell r="A1495" t="str">
            <v>DETALLE</v>
          </cell>
          <cell r="C1495" t="str">
            <v>FACTOR</v>
          </cell>
          <cell r="D1495" t="str">
            <v>CANTIDAD</v>
          </cell>
          <cell r="E1495" t="str">
            <v>A (ML)</v>
          </cell>
          <cell r="F1495" t="str">
            <v>B (M2)</v>
          </cell>
          <cell r="G1495" t="str">
            <v>C (M3)</v>
          </cell>
          <cell r="H1495" t="str">
            <v>TOTAL</v>
          </cell>
        </row>
        <row r="1496">
          <cell r="A1496" t="str">
            <v>Vigas de cimentacion</v>
          </cell>
          <cell r="C1496">
            <v>1</v>
          </cell>
          <cell r="D1496">
            <v>1</v>
          </cell>
          <cell r="E1496">
            <v>21.28</v>
          </cell>
          <cell r="F1496">
            <v>0.25</v>
          </cell>
          <cell r="G1496">
            <v>0.25</v>
          </cell>
          <cell r="H1496">
            <v>1.33</v>
          </cell>
        </row>
        <row r="1497">
          <cell r="H1497" t="str">
            <v/>
          </cell>
        </row>
        <row r="1498">
          <cell r="H1498" t="str">
            <v/>
          </cell>
        </row>
        <row r="1499">
          <cell r="H1499" t="str">
            <v/>
          </cell>
        </row>
        <row r="1500">
          <cell r="H1500" t="str">
            <v/>
          </cell>
        </row>
        <row r="1501">
          <cell r="H1501" t="str">
            <v/>
          </cell>
        </row>
        <row r="1502">
          <cell r="H1502" t="str">
            <v/>
          </cell>
        </row>
        <row r="1503">
          <cell r="H1503" t="str">
            <v/>
          </cell>
        </row>
        <row r="1504">
          <cell r="H1504" t="str">
            <v/>
          </cell>
        </row>
        <row r="1505">
          <cell r="H1505" t="str">
            <v/>
          </cell>
        </row>
        <row r="1506">
          <cell r="H1506" t="str">
            <v/>
          </cell>
        </row>
        <row r="1507">
          <cell r="H1507" t="str">
            <v/>
          </cell>
        </row>
        <row r="1508">
          <cell r="H1508" t="str">
            <v/>
          </cell>
        </row>
        <row r="1509">
          <cell r="H1509" t="str">
            <v/>
          </cell>
        </row>
        <row r="1510">
          <cell r="H1510" t="str">
            <v/>
          </cell>
        </row>
        <row r="1511">
          <cell r="H1511" t="str">
            <v/>
          </cell>
        </row>
        <row r="1512">
          <cell r="H1512" t="str">
            <v/>
          </cell>
        </row>
        <row r="1513">
          <cell r="H1513" t="str">
            <v/>
          </cell>
        </row>
        <row r="1514">
          <cell r="H1514" t="str">
            <v/>
          </cell>
        </row>
        <row r="1515">
          <cell r="H1515" t="str">
            <v/>
          </cell>
        </row>
        <row r="1516">
          <cell r="H1516" t="str">
            <v/>
          </cell>
        </row>
        <row r="1517">
          <cell r="H1517" t="str">
            <v/>
          </cell>
        </row>
        <row r="1518">
          <cell r="H1518" t="str">
            <v/>
          </cell>
        </row>
        <row r="1519">
          <cell r="H1519" t="str">
            <v/>
          </cell>
        </row>
        <row r="1520">
          <cell r="H1520" t="str">
            <v/>
          </cell>
        </row>
        <row r="1521">
          <cell r="H1521" t="str">
            <v/>
          </cell>
        </row>
        <row r="1522">
          <cell r="H1522" t="str">
            <v/>
          </cell>
        </row>
        <row r="1523">
          <cell r="H1523" t="str">
            <v/>
          </cell>
        </row>
        <row r="1524">
          <cell r="H1524" t="str">
            <v/>
          </cell>
        </row>
        <row r="1525">
          <cell r="H1525" t="str">
            <v/>
          </cell>
        </row>
        <row r="1526">
          <cell r="H1526" t="str">
            <v/>
          </cell>
        </row>
        <row r="1527">
          <cell r="A1527" t="str">
            <v>ACTIVIDAD No 2,2 - PÁGINA 1</v>
          </cell>
        </row>
        <row r="1528">
          <cell r="H1528" t="str">
            <v/>
          </cell>
        </row>
        <row r="1529">
          <cell r="H1529" t="str">
            <v/>
          </cell>
        </row>
        <row r="1530">
          <cell r="H1530" t="str">
            <v/>
          </cell>
        </row>
        <row r="1531">
          <cell r="H1531" t="str">
            <v/>
          </cell>
        </row>
        <row r="1532">
          <cell r="H1532" t="str">
            <v/>
          </cell>
        </row>
        <row r="1533">
          <cell r="H1533" t="str">
            <v/>
          </cell>
        </row>
        <row r="1534">
          <cell r="H1534" t="str">
            <v/>
          </cell>
        </row>
        <row r="1535">
          <cell r="H1535" t="str">
            <v/>
          </cell>
        </row>
        <row r="1536">
          <cell r="H1536" t="str">
            <v/>
          </cell>
        </row>
        <row r="1537">
          <cell r="H1537" t="str">
            <v/>
          </cell>
        </row>
        <row r="1538">
          <cell r="H1538" t="str">
            <v/>
          </cell>
        </row>
        <row r="1539">
          <cell r="H1539" t="str">
            <v/>
          </cell>
        </row>
        <row r="1540">
          <cell r="H1540" t="str">
            <v/>
          </cell>
        </row>
        <row r="1541">
          <cell r="H1541" t="str">
            <v/>
          </cell>
        </row>
        <row r="1542">
          <cell r="H1542" t="str">
            <v/>
          </cell>
        </row>
        <row r="1543">
          <cell r="H1543" t="str">
            <v/>
          </cell>
        </row>
        <row r="1544">
          <cell r="H1544" t="str">
            <v/>
          </cell>
        </row>
        <row r="1545">
          <cell r="A1545" t="str">
            <v>CANTIDAD TOTAL ACTIVIDAD No 2,2</v>
          </cell>
          <cell r="H1545">
            <v>1.33</v>
          </cell>
        </row>
        <row r="1546">
          <cell r="A1546" t="str">
            <v>INSERTE PLANO, GRÁFICO O ESQUEMA AQUÍ</v>
          </cell>
        </row>
        <row r="1569">
          <cell r="B1569" t="str">
            <v>JUAN CARLOS ALVARDADO</v>
          </cell>
        </row>
        <row r="1570">
          <cell r="B1570" t="str">
            <v>SECRETARIO DE INFRAESTRUCTURA</v>
          </cell>
        </row>
        <row r="1571">
          <cell r="B1571" t="str">
            <v>SECRETARIA DE INFRAESTRUCTURA</v>
          </cell>
        </row>
        <row r="1572">
          <cell r="B1572" t="str">
            <v/>
          </cell>
          <cell r="C1572" t="str">
            <v>ACTIVIDAD No 2,2 - PÁGINA 2</v>
          </cell>
        </row>
        <row r="1573">
          <cell r="A1573" t="str">
            <v>DEPARTAMENTO DE ANTIOQUIA</v>
          </cell>
        </row>
        <row r="1574">
          <cell r="A1574" t="str">
            <v>MUNICIPIO DE YONDÓ</v>
          </cell>
        </row>
        <row r="1575">
          <cell r="A157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577">
          <cell r="A1577" t="str">
            <v>MEMORIAS DE OBRA</v>
          </cell>
        </row>
        <row r="1579">
          <cell r="A1579" t="str">
            <v>No.</v>
          </cell>
          <cell r="B1579" t="str">
            <v>DESCRIPCIÓN</v>
          </cell>
          <cell r="F1579" t="str">
            <v>ÍTEM DE PAGO</v>
          </cell>
          <cell r="G1579" t="str">
            <v>UNIDAD</v>
          </cell>
          <cell r="H1579" t="str">
            <v>CANTIDAD</v>
          </cell>
        </row>
        <row r="1580">
          <cell r="A1580">
            <v>2.2999999999999998</v>
          </cell>
          <cell r="B1580" t="str">
            <v xml:space="preserve">Concreto 2500 psi e = 0.05m para Solado de limpieza </v>
          </cell>
          <cell r="F1580">
            <v>2.2999999999999998</v>
          </cell>
          <cell r="G1580" t="str">
            <v>m2</v>
          </cell>
          <cell r="H1580">
            <v>9.32</v>
          </cell>
        </row>
        <row r="1582">
          <cell r="A1582" t="str">
            <v>DETALLE</v>
          </cell>
          <cell r="C1582" t="str">
            <v>FACTOR</v>
          </cell>
          <cell r="D1582" t="str">
            <v>CANTIDAD</v>
          </cell>
          <cell r="E1582" t="str">
            <v>A (ML)</v>
          </cell>
          <cell r="F1582" t="str">
            <v>B (M2)</v>
          </cell>
          <cell r="G1582" t="str">
            <v>C (M3)</v>
          </cell>
          <cell r="H1582" t="str">
            <v>TOTAL</v>
          </cell>
        </row>
        <row r="1583">
          <cell r="A1583" t="str">
            <v>Zapatas (Incluye excavacion para concreto ciclopeo)</v>
          </cell>
          <cell r="C1583">
            <v>1</v>
          </cell>
          <cell r="D1583">
            <v>4</v>
          </cell>
          <cell r="E1583">
            <v>1</v>
          </cell>
          <cell r="F1583">
            <v>1</v>
          </cell>
          <cell r="H1583">
            <v>4</v>
          </cell>
        </row>
        <row r="1584">
          <cell r="A1584" t="str">
            <v>Vigas de cimentacion</v>
          </cell>
          <cell r="C1584">
            <v>1</v>
          </cell>
          <cell r="D1584">
            <v>1</v>
          </cell>
          <cell r="E1584">
            <v>21.28</v>
          </cell>
          <cell r="F1584">
            <v>0.25</v>
          </cell>
          <cell r="H1584">
            <v>5.32</v>
          </cell>
        </row>
        <row r="1585">
          <cell r="H1585" t="str">
            <v/>
          </cell>
        </row>
        <row r="1586">
          <cell r="H1586" t="str">
            <v/>
          </cell>
        </row>
        <row r="1587">
          <cell r="H1587" t="str">
            <v/>
          </cell>
        </row>
        <row r="1588">
          <cell r="H1588" t="str">
            <v/>
          </cell>
        </row>
        <row r="1589">
          <cell r="H1589" t="str">
            <v/>
          </cell>
        </row>
        <row r="1590">
          <cell r="H1590" t="str">
            <v/>
          </cell>
        </row>
        <row r="1591">
          <cell r="H1591" t="str">
            <v/>
          </cell>
        </row>
        <row r="1592">
          <cell r="H1592" t="str">
            <v/>
          </cell>
        </row>
        <row r="1593">
          <cell r="H1593" t="str">
            <v/>
          </cell>
        </row>
        <row r="1594">
          <cell r="H1594" t="str">
            <v/>
          </cell>
        </row>
        <row r="1595">
          <cell r="H1595" t="str">
            <v/>
          </cell>
        </row>
        <row r="1596">
          <cell r="H1596" t="str">
            <v/>
          </cell>
        </row>
        <row r="1597">
          <cell r="H1597" t="str">
            <v/>
          </cell>
        </row>
        <row r="1598">
          <cell r="H1598" t="str">
            <v/>
          </cell>
        </row>
        <row r="1599">
          <cell r="H1599" t="str">
            <v/>
          </cell>
        </row>
        <row r="1600">
          <cell r="H1600" t="str">
            <v/>
          </cell>
        </row>
        <row r="1601">
          <cell r="H1601" t="str">
            <v/>
          </cell>
        </row>
        <row r="1602">
          <cell r="H1602" t="str">
            <v/>
          </cell>
        </row>
        <row r="1603">
          <cell r="H1603" t="str">
            <v/>
          </cell>
        </row>
        <row r="1604">
          <cell r="H1604" t="str">
            <v/>
          </cell>
        </row>
        <row r="1605">
          <cell r="H1605" t="str">
            <v/>
          </cell>
        </row>
        <row r="1606">
          <cell r="H1606" t="str">
            <v/>
          </cell>
        </row>
        <row r="1607">
          <cell r="H1607" t="str">
            <v/>
          </cell>
        </row>
        <row r="1610">
          <cell r="H1610" t="str">
            <v/>
          </cell>
        </row>
        <row r="1611">
          <cell r="H1611" t="str">
            <v/>
          </cell>
        </row>
        <row r="1612">
          <cell r="H1612" t="str">
            <v/>
          </cell>
        </row>
        <row r="1613">
          <cell r="H1613" t="str">
            <v/>
          </cell>
        </row>
        <row r="1614">
          <cell r="H1614" t="str">
            <v/>
          </cell>
        </row>
        <row r="1615">
          <cell r="H1615" t="str">
            <v/>
          </cell>
        </row>
        <row r="1616">
          <cell r="A1616" t="str">
            <v>ACTIVIDAD No 2,3 - PÁGINA 1</v>
          </cell>
        </row>
        <row r="1617">
          <cell r="H1617" t="str">
            <v/>
          </cell>
        </row>
        <row r="1618">
          <cell r="H1618" t="str">
            <v/>
          </cell>
        </row>
        <row r="1619">
          <cell r="H1619" t="str">
            <v/>
          </cell>
        </row>
        <row r="1620">
          <cell r="H1620" t="str">
            <v/>
          </cell>
        </row>
        <row r="1621">
          <cell r="H1621" t="str">
            <v/>
          </cell>
        </row>
        <row r="1622">
          <cell r="H1622" t="str">
            <v/>
          </cell>
        </row>
        <row r="1623">
          <cell r="H1623" t="str">
            <v/>
          </cell>
        </row>
        <row r="1624">
          <cell r="H1624" t="str">
            <v/>
          </cell>
        </row>
        <row r="1625">
          <cell r="H1625" t="str">
            <v/>
          </cell>
        </row>
        <row r="1626">
          <cell r="H1626" t="str">
            <v/>
          </cell>
        </row>
        <row r="1627">
          <cell r="H1627" t="str">
            <v/>
          </cell>
        </row>
        <row r="1628">
          <cell r="H1628" t="str">
            <v/>
          </cell>
        </row>
        <row r="1629">
          <cell r="H1629" t="str">
            <v/>
          </cell>
        </row>
        <row r="1630">
          <cell r="H1630" t="str">
            <v/>
          </cell>
        </row>
        <row r="1631">
          <cell r="H1631" t="str">
            <v/>
          </cell>
        </row>
        <row r="1632">
          <cell r="H1632" t="str">
            <v/>
          </cell>
        </row>
        <row r="1633">
          <cell r="H1633" t="str">
            <v/>
          </cell>
        </row>
        <row r="1634">
          <cell r="A1634" t="str">
            <v>CANTIDAD TOTAL ACTIVIDAD No 2,3</v>
          </cell>
          <cell r="H1634" t="str">
            <v/>
          </cell>
        </row>
        <row r="1635">
          <cell r="A1635" t="str">
            <v>INSERTE PLANO, GRÁFICO O ESQUEMA AQUÍ</v>
          </cell>
        </row>
        <row r="1658">
          <cell r="B1658" t="str">
            <v>JUAN CARLOS ALVARDADO</v>
          </cell>
        </row>
        <row r="1659">
          <cell r="B1659" t="str">
            <v>SECRETARIO DE INFRAESTRUCTURA</v>
          </cell>
        </row>
        <row r="1660">
          <cell r="B1660" t="str">
            <v>SECRETARIA DE INFRAESTRUCTURA</v>
          </cell>
        </row>
        <row r="1661">
          <cell r="B1661" t="str">
            <v/>
          </cell>
          <cell r="C1661" t="str">
            <v>ACTIVIDAD No 2,3 - PÁGINA 2</v>
          </cell>
        </row>
        <row r="1662">
          <cell r="A1662" t="str">
            <v>DEPARTAMENTO DE ANTIOQUIA</v>
          </cell>
        </row>
        <row r="1663">
          <cell r="A1663" t="str">
            <v>MUNICIPIO DE YONDÓ</v>
          </cell>
        </row>
        <row r="1664">
          <cell r="A166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666">
          <cell r="A1666" t="str">
            <v>MEMORIAS DE OBRA</v>
          </cell>
        </row>
        <row r="1668">
          <cell r="A1668" t="str">
            <v>No.</v>
          </cell>
          <cell r="B1668" t="str">
            <v>DESCRIPCIÓN</v>
          </cell>
          <cell r="F1668" t="str">
            <v>ÍTEM DE PAGO</v>
          </cell>
          <cell r="G1668" t="str">
            <v>UNIDAD</v>
          </cell>
          <cell r="H1668" t="str">
            <v>CANTIDAD</v>
          </cell>
        </row>
        <row r="1669">
          <cell r="A1669">
            <v>2.4</v>
          </cell>
          <cell r="B1669" t="str">
            <v>Concreto ciclópeo 3000 psi para zapatas</v>
          </cell>
          <cell r="F1669">
            <v>2.4</v>
          </cell>
          <cell r="G1669" t="str">
            <v>m3</v>
          </cell>
          <cell r="H1669">
            <v>1.6</v>
          </cell>
        </row>
        <row r="1671">
          <cell r="A1671" t="str">
            <v>DETALLE</v>
          </cell>
          <cell r="C1671" t="str">
            <v>FACTOR</v>
          </cell>
          <cell r="D1671" t="str">
            <v>CANTIDAD</v>
          </cell>
          <cell r="E1671" t="str">
            <v>A (ML)</v>
          </cell>
          <cell r="F1671" t="str">
            <v>B (M2)</v>
          </cell>
          <cell r="G1671" t="str">
            <v>C (M3)</v>
          </cell>
          <cell r="H1671" t="str">
            <v>TOTAL</v>
          </cell>
        </row>
        <row r="1672">
          <cell r="A1672" t="str">
            <v>Zapatas concreto ciclopeo</v>
          </cell>
          <cell r="C1672">
            <v>1</v>
          </cell>
          <cell r="D1672">
            <v>4</v>
          </cell>
          <cell r="E1672">
            <v>1</v>
          </cell>
          <cell r="F1672">
            <v>1</v>
          </cell>
          <cell r="G1672">
            <v>0.4</v>
          </cell>
          <cell r="H1672">
            <v>1.6</v>
          </cell>
        </row>
        <row r="1673">
          <cell r="H1673" t="str">
            <v/>
          </cell>
        </row>
        <row r="1674">
          <cell r="H1674" t="str">
            <v/>
          </cell>
        </row>
        <row r="1675">
          <cell r="H1675" t="str">
            <v/>
          </cell>
        </row>
        <row r="1676">
          <cell r="H1676" t="str">
            <v/>
          </cell>
        </row>
        <row r="1677">
          <cell r="H1677" t="str">
            <v/>
          </cell>
        </row>
        <row r="1678">
          <cell r="H1678" t="str">
            <v/>
          </cell>
        </row>
        <row r="1679">
          <cell r="H1679" t="str">
            <v/>
          </cell>
        </row>
        <row r="1680">
          <cell r="H1680" t="str">
            <v/>
          </cell>
        </row>
        <row r="1681">
          <cell r="H1681" t="str">
            <v/>
          </cell>
        </row>
        <row r="1682">
          <cell r="H1682" t="str">
            <v/>
          </cell>
        </row>
        <row r="1683">
          <cell r="H1683" t="str">
            <v/>
          </cell>
        </row>
        <row r="1684">
          <cell r="H1684" t="str">
            <v/>
          </cell>
        </row>
        <row r="1685">
          <cell r="H1685" t="str">
            <v/>
          </cell>
        </row>
        <row r="1686">
          <cell r="H1686" t="str">
            <v/>
          </cell>
        </row>
        <row r="1687">
          <cell r="H1687" t="str">
            <v/>
          </cell>
        </row>
        <row r="1688">
          <cell r="H1688" t="str">
            <v/>
          </cell>
        </row>
        <row r="1689">
          <cell r="H1689" t="str">
            <v/>
          </cell>
        </row>
        <row r="1690">
          <cell r="H1690" t="str">
            <v/>
          </cell>
        </row>
        <row r="1691">
          <cell r="H1691" t="str">
            <v/>
          </cell>
        </row>
        <row r="1692">
          <cell r="H1692" t="str">
            <v/>
          </cell>
        </row>
        <row r="1693">
          <cell r="H1693" t="str">
            <v/>
          </cell>
        </row>
        <row r="1694">
          <cell r="H1694" t="str">
            <v/>
          </cell>
        </row>
        <row r="1695">
          <cell r="H1695" t="str">
            <v/>
          </cell>
        </row>
        <row r="1696">
          <cell r="H1696" t="str">
            <v/>
          </cell>
        </row>
        <row r="1697">
          <cell r="H1697" t="str">
            <v/>
          </cell>
        </row>
        <row r="1698">
          <cell r="H1698" t="str">
            <v/>
          </cell>
        </row>
        <row r="1699">
          <cell r="H1699" t="str">
            <v/>
          </cell>
        </row>
        <row r="1700">
          <cell r="H1700" t="str">
            <v/>
          </cell>
        </row>
        <row r="1701">
          <cell r="H1701" t="str">
            <v/>
          </cell>
        </row>
        <row r="1702">
          <cell r="H1702" t="str">
            <v/>
          </cell>
        </row>
        <row r="1703">
          <cell r="A1703" t="str">
            <v>ACTIVIDAD No 2,4 - PÁGINA 1</v>
          </cell>
        </row>
        <row r="1704">
          <cell r="H1704" t="str">
            <v/>
          </cell>
        </row>
        <row r="1705">
          <cell r="H1705" t="str">
            <v/>
          </cell>
        </row>
        <row r="1706">
          <cell r="H1706" t="str">
            <v/>
          </cell>
        </row>
        <row r="1707">
          <cell r="H1707" t="str">
            <v/>
          </cell>
        </row>
        <row r="1708">
          <cell r="H1708" t="str">
            <v/>
          </cell>
        </row>
        <row r="1709">
          <cell r="H1709" t="str">
            <v/>
          </cell>
        </row>
        <row r="1710">
          <cell r="H1710" t="str">
            <v/>
          </cell>
        </row>
        <row r="1711">
          <cell r="H1711" t="str">
            <v/>
          </cell>
        </row>
        <row r="1712">
          <cell r="H1712" t="str">
            <v/>
          </cell>
        </row>
        <row r="1713">
          <cell r="H1713" t="str">
            <v/>
          </cell>
        </row>
        <row r="1714">
          <cell r="H1714" t="str">
            <v/>
          </cell>
        </row>
        <row r="1715">
          <cell r="H1715" t="str">
            <v/>
          </cell>
        </row>
        <row r="1716">
          <cell r="H1716" t="str">
            <v/>
          </cell>
        </row>
        <row r="1717">
          <cell r="H1717" t="str">
            <v/>
          </cell>
        </row>
        <row r="1718">
          <cell r="H1718" t="str">
            <v/>
          </cell>
        </row>
        <row r="1719">
          <cell r="H1719" t="str">
            <v/>
          </cell>
        </row>
        <row r="1720">
          <cell r="H1720" t="str">
            <v/>
          </cell>
        </row>
        <row r="1721">
          <cell r="A1721" t="str">
            <v>CANTIDAD TOTAL ACTIVIDAD No 2,4</v>
          </cell>
          <cell r="H1721">
            <v>1.6</v>
          </cell>
        </row>
        <row r="1722">
          <cell r="A1722" t="str">
            <v>INSERTE PLANO, GRÁFICO O ESQUEMA AQUÍ</v>
          </cell>
        </row>
        <row r="1745">
          <cell r="B1745" t="str">
            <v>JUAN CARLOS ALVARDADO</v>
          </cell>
        </row>
        <row r="1746">
          <cell r="B1746" t="str">
            <v>SECRETARIO DE INFRAESTRUCTURA</v>
          </cell>
        </row>
        <row r="1747">
          <cell r="B1747" t="str">
            <v>SECRETARIA DE INFRAESTRUCTURA</v>
          </cell>
        </row>
        <row r="1748">
          <cell r="B1748" t="str">
            <v/>
          </cell>
          <cell r="C1748" t="str">
            <v>ACTIVIDAD No 2,4 - PÁGINA 2</v>
          </cell>
        </row>
        <row r="1749">
          <cell r="A1749" t="str">
            <v>DEPARTAMENTO DE ANTIOQUIA</v>
          </cell>
        </row>
        <row r="1750">
          <cell r="A1750" t="str">
            <v>MUNICIPIO DE YONDÓ</v>
          </cell>
        </row>
        <row r="1751">
          <cell r="A175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753">
          <cell r="A1753" t="str">
            <v>MEMORIAS DE OBRA</v>
          </cell>
        </row>
        <row r="1755">
          <cell r="A1755" t="str">
            <v>No.</v>
          </cell>
          <cell r="B1755" t="str">
            <v>DESCRIPCIÓN</v>
          </cell>
          <cell r="F1755" t="str">
            <v>ÍTEM DE PAGO</v>
          </cell>
          <cell r="G1755" t="str">
            <v>UNIDAD</v>
          </cell>
          <cell r="H1755" t="str">
            <v>CANTIDAD</v>
          </cell>
        </row>
        <row r="1756">
          <cell r="A1756">
            <v>2.5</v>
          </cell>
          <cell r="B1756" t="str">
            <v>Suministro, encofrado y colocación de Concreto de 3000 psi para zapatas</v>
          </cell>
          <cell r="F1756">
            <v>2.5</v>
          </cell>
          <cell r="G1756" t="str">
            <v>m3</v>
          </cell>
          <cell r="H1756">
            <v>1.6</v>
          </cell>
        </row>
        <row r="1758">
          <cell r="A1758" t="str">
            <v>DETALLE</v>
          </cell>
          <cell r="C1758" t="str">
            <v>FACTOR</v>
          </cell>
          <cell r="D1758" t="str">
            <v>CANTIDAD</v>
          </cell>
          <cell r="E1758" t="str">
            <v>A (ML)</v>
          </cell>
          <cell r="F1758" t="str">
            <v>B (M2)</v>
          </cell>
          <cell r="G1758" t="str">
            <v>C (M3)</v>
          </cell>
          <cell r="H1758" t="str">
            <v>TOTAL</v>
          </cell>
        </row>
        <row r="1759">
          <cell r="A1759" t="str">
            <v xml:space="preserve">Zapatas concreto </v>
          </cell>
          <cell r="C1759">
            <v>1</v>
          </cell>
          <cell r="D1759">
            <v>4</v>
          </cell>
          <cell r="E1759">
            <v>1</v>
          </cell>
          <cell r="F1759">
            <v>1</v>
          </cell>
          <cell r="G1759">
            <v>0.4</v>
          </cell>
          <cell r="H1759">
            <v>1.6</v>
          </cell>
        </row>
        <row r="1760">
          <cell r="H1760" t="str">
            <v/>
          </cell>
        </row>
        <row r="1761">
          <cell r="H1761" t="str">
            <v/>
          </cell>
        </row>
        <row r="1762">
          <cell r="H1762" t="str">
            <v/>
          </cell>
        </row>
        <row r="1763">
          <cell r="H1763" t="str">
            <v/>
          </cell>
        </row>
        <row r="1764">
          <cell r="H1764" t="str">
            <v/>
          </cell>
        </row>
        <row r="1765">
          <cell r="H1765" t="str">
            <v/>
          </cell>
        </row>
        <row r="1766">
          <cell r="H1766" t="str">
            <v/>
          </cell>
        </row>
        <row r="1767">
          <cell r="H1767" t="str">
            <v/>
          </cell>
        </row>
        <row r="1768">
          <cell r="H1768" t="str">
            <v/>
          </cell>
        </row>
        <row r="1769">
          <cell r="H1769" t="str">
            <v/>
          </cell>
        </row>
        <row r="1770">
          <cell r="H1770" t="str">
            <v/>
          </cell>
        </row>
        <row r="1771">
          <cell r="H1771" t="str">
            <v/>
          </cell>
        </row>
        <row r="1772">
          <cell r="H1772" t="str">
            <v/>
          </cell>
        </row>
        <row r="1773">
          <cell r="H1773" t="str">
            <v/>
          </cell>
        </row>
        <row r="1774">
          <cell r="H1774" t="str">
            <v/>
          </cell>
        </row>
        <row r="1775">
          <cell r="H1775" t="str">
            <v/>
          </cell>
        </row>
        <row r="1776">
          <cell r="H1776" t="str">
            <v/>
          </cell>
        </row>
        <row r="1777">
          <cell r="H1777" t="str">
            <v/>
          </cell>
        </row>
        <row r="1778">
          <cell r="H1778" t="str">
            <v/>
          </cell>
        </row>
        <row r="1779">
          <cell r="H1779" t="str">
            <v/>
          </cell>
        </row>
        <row r="1780">
          <cell r="H1780" t="str">
            <v/>
          </cell>
        </row>
        <row r="1781">
          <cell r="H1781" t="str">
            <v/>
          </cell>
        </row>
        <row r="1782">
          <cell r="H1782" t="str">
            <v/>
          </cell>
        </row>
        <row r="1783">
          <cell r="H1783" t="str">
            <v/>
          </cell>
        </row>
        <row r="1784">
          <cell r="H1784" t="str">
            <v/>
          </cell>
        </row>
        <row r="1785">
          <cell r="H1785" t="str">
            <v/>
          </cell>
        </row>
        <row r="1786">
          <cell r="H1786" t="str">
            <v/>
          </cell>
        </row>
        <row r="1787">
          <cell r="H1787" t="str">
            <v/>
          </cell>
        </row>
        <row r="1788">
          <cell r="H1788" t="str">
            <v/>
          </cell>
        </row>
        <row r="1789">
          <cell r="H1789" t="str">
            <v/>
          </cell>
        </row>
        <row r="1790">
          <cell r="A1790" t="str">
            <v>ACTIVIDAD No 2,5 - PÁGINA 1</v>
          </cell>
        </row>
        <row r="1791">
          <cell r="H1791" t="str">
            <v/>
          </cell>
        </row>
        <row r="1792">
          <cell r="H1792" t="str">
            <v/>
          </cell>
        </row>
        <row r="1793">
          <cell r="H1793" t="str">
            <v/>
          </cell>
        </row>
        <row r="1794">
          <cell r="H1794" t="str">
            <v/>
          </cell>
        </row>
        <row r="1795">
          <cell r="H1795" t="str">
            <v/>
          </cell>
        </row>
        <row r="1796">
          <cell r="H1796" t="str">
            <v/>
          </cell>
        </row>
        <row r="1797">
          <cell r="H1797" t="str">
            <v/>
          </cell>
        </row>
        <row r="1798">
          <cell r="H1798" t="str">
            <v/>
          </cell>
        </row>
        <row r="1799">
          <cell r="H1799" t="str">
            <v/>
          </cell>
        </row>
        <row r="1800">
          <cell r="H1800" t="str">
            <v/>
          </cell>
        </row>
        <row r="1801">
          <cell r="H1801" t="str">
            <v/>
          </cell>
        </row>
        <row r="1802">
          <cell r="H1802" t="str">
            <v/>
          </cell>
        </row>
        <row r="1803">
          <cell r="H1803" t="str">
            <v/>
          </cell>
        </row>
        <row r="1804">
          <cell r="H1804" t="str">
            <v/>
          </cell>
        </row>
        <row r="1805">
          <cell r="H1805" t="str">
            <v/>
          </cell>
        </row>
        <row r="1806">
          <cell r="H1806" t="str">
            <v/>
          </cell>
        </row>
        <row r="1807">
          <cell r="H1807" t="str">
            <v/>
          </cell>
        </row>
        <row r="1808">
          <cell r="A1808" t="str">
            <v>CANTIDAD TOTAL ACTIVIDAD No 2,5</v>
          </cell>
          <cell r="H1808">
            <v>1.6</v>
          </cell>
        </row>
        <row r="1809">
          <cell r="A1809" t="str">
            <v>INSERTE PLANO, GRÁFICO O ESQUEMA AQUÍ</v>
          </cell>
        </row>
        <row r="1832">
          <cell r="B1832" t="str">
            <v>JUAN CARLOS ALVARDADO</v>
          </cell>
        </row>
        <row r="1833">
          <cell r="B1833" t="str">
            <v>SECRETARIO DE INFRAESTRUCTURA</v>
          </cell>
        </row>
        <row r="1834">
          <cell r="B1834" t="str">
            <v>SECRETARIA DE INFRAESTRUCTURA</v>
          </cell>
        </row>
        <row r="1835">
          <cell r="B1835" t="str">
            <v/>
          </cell>
          <cell r="C1835" t="str">
            <v>ACTIVIDAD No 2,5 - PÁGINA 2</v>
          </cell>
        </row>
        <row r="1836">
          <cell r="A1836" t="str">
            <v>DEPARTAMENTO DE ANTIOQUIA</v>
          </cell>
        </row>
        <row r="1837">
          <cell r="A1837" t="str">
            <v>MUNICIPIO DE YONDÓ</v>
          </cell>
        </row>
        <row r="1838">
          <cell r="A183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840">
          <cell r="A1840" t="str">
            <v>MEMORIAS DE OBRA</v>
          </cell>
        </row>
        <row r="1842">
          <cell r="A1842" t="str">
            <v>No.</v>
          </cell>
          <cell r="B1842" t="str">
            <v>DESCRIPCIÓN</v>
          </cell>
          <cell r="F1842" t="str">
            <v>ÍTEM DE PAGO</v>
          </cell>
          <cell r="G1842" t="str">
            <v>UNIDAD</v>
          </cell>
          <cell r="H1842" t="str">
            <v>CANTIDAD</v>
          </cell>
        </row>
        <row r="1843">
          <cell r="A1843">
            <v>2.6</v>
          </cell>
          <cell r="B1843" t="str">
            <v>Suministro, encofrado y colocación de Concreto de 3000 psi para viga de cimentación</v>
          </cell>
          <cell r="F1843">
            <v>2.6</v>
          </cell>
          <cell r="G1843" t="str">
            <v>m3</v>
          </cell>
          <cell r="H1843">
            <v>1.33</v>
          </cell>
        </row>
        <row r="1845">
          <cell r="A1845" t="str">
            <v>DETALLE</v>
          </cell>
          <cell r="C1845" t="str">
            <v>FACTOR</v>
          </cell>
          <cell r="D1845" t="str">
            <v>CANTIDAD</v>
          </cell>
          <cell r="E1845" t="str">
            <v>A (ML)</v>
          </cell>
          <cell r="F1845" t="str">
            <v>B (M2)</v>
          </cell>
          <cell r="G1845" t="str">
            <v>C (M3)</v>
          </cell>
          <cell r="H1845" t="str">
            <v>TOTAL</v>
          </cell>
        </row>
        <row r="1846">
          <cell r="A1846" t="str">
            <v>Vigas de cimentacion</v>
          </cell>
          <cell r="C1846">
            <v>1</v>
          </cell>
          <cell r="D1846">
            <v>1</v>
          </cell>
          <cell r="E1846">
            <v>21.28</v>
          </cell>
          <cell r="F1846">
            <v>0.25</v>
          </cell>
          <cell r="G1846">
            <v>0.25</v>
          </cell>
          <cell r="H1846">
            <v>1.33</v>
          </cell>
        </row>
        <row r="1847">
          <cell r="H1847" t="str">
            <v/>
          </cell>
        </row>
        <row r="1848">
          <cell r="H1848" t="str">
            <v/>
          </cell>
        </row>
        <row r="1849">
          <cell r="H1849" t="str">
            <v/>
          </cell>
        </row>
        <row r="1850">
          <cell r="H1850" t="str">
            <v/>
          </cell>
        </row>
        <row r="1851">
          <cell r="H1851" t="str">
            <v/>
          </cell>
        </row>
        <row r="1852">
          <cell r="H1852" t="str">
            <v/>
          </cell>
        </row>
        <row r="1853">
          <cell r="H1853" t="str">
            <v/>
          </cell>
        </row>
        <row r="1854">
          <cell r="H1854" t="str">
            <v/>
          </cell>
        </row>
        <row r="1855">
          <cell r="H1855" t="str">
            <v/>
          </cell>
        </row>
        <row r="1856">
          <cell r="H1856" t="str">
            <v/>
          </cell>
        </row>
        <row r="1857">
          <cell r="H1857" t="str">
            <v/>
          </cell>
        </row>
        <row r="1858">
          <cell r="H1858" t="str">
            <v/>
          </cell>
        </row>
        <row r="1859">
          <cell r="H1859" t="str">
            <v/>
          </cell>
        </row>
        <row r="1860">
          <cell r="H1860" t="str">
            <v/>
          </cell>
        </row>
        <row r="1861">
          <cell r="H1861" t="str">
            <v/>
          </cell>
        </row>
        <row r="1862">
          <cell r="H1862" t="str">
            <v/>
          </cell>
        </row>
        <row r="1863">
          <cell r="H1863" t="str">
            <v/>
          </cell>
        </row>
        <row r="1864">
          <cell r="H1864" t="str">
            <v/>
          </cell>
        </row>
        <row r="1865">
          <cell r="H1865" t="str">
            <v/>
          </cell>
        </row>
        <row r="1866">
          <cell r="H1866" t="str">
            <v/>
          </cell>
        </row>
        <row r="1867">
          <cell r="H1867" t="str">
            <v/>
          </cell>
        </row>
        <row r="1868">
          <cell r="H1868" t="str">
            <v/>
          </cell>
        </row>
        <row r="1869">
          <cell r="H1869" t="str">
            <v/>
          </cell>
        </row>
        <row r="1870">
          <cell r="H1870" t="str">
            <v/>
          </cell>
        </row>
        <row r="1871">
          <cell r="H1871" t="str">
            <v/>
          </cell>
        </row>
        <row r="1872">
          <cell r="H1872" t="str">
            <v/>
          </cell>
        </row>
        <row r="1873">
          <cell r="H1873" t="str">
            <v/>
          </cell>
        </row>
        <row r="1874">
          <cell r="H1874" t="str">
            <v/>
          </cell>
        </row>
        <row r="1875">
          <cell r="H1875" t="str">
            <v/>
          </cell>
        </row>
        <row r="1876">
          <cell r="H1876" t="str">
            <v/>
          </cell>
        </row>
        <row r="1877">
          <cell r="A1877" t="str">
            <v>ACTIVIDAD No 2,6 - PÁGINA 1</v>
          </cell>
        </row>
        <row r="1878">
          <cell r="H1878" t="str">
            <v/>
          </cell>
        </row>
        <row r="1879">
          <cell r="H1879" t="str">
            <v/>
          </cell>
        </row>
        <row r="1880">
          <cell r="H1880" t="str">
            <v/>
          </cell>
        </row>
        <row r="1881">
          <cell r="H1881" t="str">
            <v/>
          </cell>
        </row>
        <row r="1882">
          <cell r="H1882" t="str">
            <v/>
          </cell>
        </row>
        <row r="1883">
          <cell r="H1883" t="str">
            <v/>
          </cell>
        </row>
        <row r="1884">
          <cell r="H1884" t="str">
            <v/>
          </cell>
        </row>
        <row r="1885">
          <cell r="H1885" t="str">
            <v/>
          </cell>
        </row>
        <row r="1886">
          <cell r="H1886" t="str">
            <v/>
          </cell>
        </row>
        <row r="1887">
          <cell r="H1887" t="str">
            <v/>
          </cell>
        </row>
        <row r="1888">
          <cell r="H1888" t="str">
            <v/>
          </cell>
        </row>
        <row r="1889">
          <cell r="H1889" t="str">
            <v/>
          </cell>
        </row>
        <row r="1890">
          <cell r="H1890" t="str">
            <v/>
          </cell>
        </row>
        <row r="1891">
          <cell r="H1891" t="str">
            <v/>
          </cell>
        </row>
        <row r="1892">
          <cell r="H1892" t="str">
            <v/>
          </cell>
        </row>
        <row r="1893">
          <cell r="H1893" t="str">
            <v/>
          </cell>
        </row>
        <row r="1894">
          <cell r="H1894" t="str">
            <v/>
          </cell>
        </row>
        <row r="1895">
          <cell r="A1895" t="str">
            <v>CANTIDAD TOTAL ACTIVIDAD No 2,6</v>
          </cell>
          <cell r="H1895">
            <v>1.33</v>
          </cell>
        </row>
        <row r="1896">
          <cell r="A1896" t="str">
            <v>INSERTE PLANO, GRÁFICO O ESQUEMA AQUÍ</v>
          </cell>
        </row>
        <row r="1919">
          <cell r="B1919" t="str">
            <v>JUAN CARLOS ALVARDADO</v>
          </cell>
        </row>
        <row r="1920">
          <cell r="B1920" t="str">
            <v>SECRETARIO DE INFRAESTRUCTURA</v>
          </cell>
        </row>
        <row r="1921">
          <cell r="B1921" t="str">
            <v>SECRETARIA DE INFRAESTRUCTURA</v>
          </cell>
        </row>
        <row r="1922">
          <cell r="B1922" t="str">
            <v/>
          </cell>
          <cell r="C1922" t="str">
            <v>ACTIVIDAD No 2,6 - PÁGINA 2</v>
          </cell>
        </row>
        <row r="1923">
          <cell r="A1923" t="str">
            <v>DEPARTAMENTO DE ANTIOQUIA</v>
          </cell>
        </row>
        <row r="1924">
          <cell r="A1924" t="str">
            <v>MUNICIPIO DE YONDÓ</v>
          </cell>
        </row>
        <row r="1925">
          <cell r="A192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927">
          <cell r="A1927" t="str">
            <v>MEMORIAS DE OBRA</v>
          </cell>
        </row>
        <row r="1929">
          <cell r="A1929" t="str">
            <v>No.</v>
          </cell>
          <cell r="B1929" t="str">
            <v>DESCRIPCIÓN</v>
          </cell>
          <cell r="F1929" t="str">
            <v>ÍTEM DE PAGO</v>
          </cell>
          <cell r="G1929" t="str">
            <v>UNIDAD</v>
          </cell>
          <cell r="H1929" t="str">
            <v>CANTIDAD</v>
          </cell>
        </row>
        <row r="1930">
          <cell r="A1930">
            <v>2.7</v>
          </cell>
          <cell r="B1930" t="str">
            <v xml:space="preserve">Suministro, encofrado y colocación de Concreto reforzado de 3000 psi para columnas </v>
          </cell>
          <cell r="F1930">
            <v>2.7</v>
          </cell>
          <cell r="G1930" t="str">
            <v>m3</v>
          </cell>
          <cell r="H1930">
            <v>1.04</v>
          </cell>
        </row>
        <row r="1932">
          <cell r="A1932" t="str">
            <v>DETALLE</v>
          </cell>
          <cell r="C1932" t="str">
            <v>FACTOR</v>
          </cell>
          <cell r="D1932" t="str">
            <v>CANTIDAD</v>
          </cell>
          <cell r="E1932" t="str">
            <v>A (ML)</v>
          </cell>
          <cell r="F1932" t="str">
            <v>B (M2)</v>
          </cell>
          <cell r="G1932" t="str">
            <v>C (M3)</v>
          </cell>
          <cell r="H1932" t="str">
            <v>TOTAL</v>
          </cell>
        </row>
        <row r="1933">
          <cell r="A1933" t="str">
            <v>Columnas T-1</v>
          </cell>
          <cell r="C1933">
            <v>1</v>
          </cell>
          <cell r="D1933">
            <v>4</v>
          </cell>
          <cell r="E1933">
            <v>4.16</v>
          </cell>
          <cell r="F1933">
            <v>0.25</v>
          </cell>
          <cell r="G1933">
            <v>0.25</v>
          </cell>
          <cell r="H1933">
            <v>1.04</v>
          </cell>
        </row>
        <row r="1934">
          <cell r="H1934" t="str">
            <v/>
          </cell>
        </row>
        <row r="1935">
          <cell r="H1935" t="str">
            <v/>
          </cell>
        </row>
        <row r="1936">
          <cell r="H1936" t="str">
            <v/>
          </cell>
        </row>
        <row r="1937">
          <cell r="H1937" t="str">
            <v/>
          </cell>
        </row>
        <row r="1938">
          <cell r="H1938" t="str">
            <v/>
          </cell>
        </row>
        <row r="1939">
          <cell r="H1939" t="str">
            <v/>
          </cell>
        </row>
        <row r="1940">
          <cell r="H1940" t="str">
            <v/>
          </cell>
        </row>
        <row r="1941">
          <cell r="H1941" t="str">
            <v/>
          </cell>
        </row>
        <row r="1942">
          <cell r="H1942" t="str">
            <v/>
          </cell>
        </row>
        <row r="1943">
          <cell r="H1943" t="str">
            <v/>
          </cell>
        </row>
        <row r="1944">
          <cell r="H1944" t="str">
            <v/>
          </cell>
        </row>
        <row r="1945">
          <cell r="H1945" t="str">
            <v/>
          </cell>
        </row>
        <row r="1946">
          <cell r="H1946" t="str">
            <v/>
          </cell>
        </row>
        <row r="1947">
          <cell r="H1947" t="str">
            <v/>
          </cell>
        </row>
        <row r="1948">
          <cell r="H1948" t="str">
            <v/>
          </cell>
        </row>
        <row r="1949">
          <cell r="H1949" t="str">
            <v/>
          </cell>
        </row>
        <row r="1950">
          <cell r="H1950" t="str">
            <v/>
          </cell>
        </row>
        <row r="1951">
          <cell r="H1951" t="str">
            <v/>
          </cell>
        </row>
        <row r="1952">
          <cell r="H1952" t="str">
            <v/>
          </cell>
        </row>
        <row r="1953">
          <cell r="H1953" t="str">
            <v/>
          </cell>
        </row>
        <row r="1954">
          <cell r="H1954" t="str">
            <v/>
          </cell>
        </row>
        <row r="1955">
          <cell r="H1955" t="str">
            <v/>
          </cell>
        </row>
        <row r="1956">
          <cell r="H1956" t="str">
            <v/>
          </cell>
        </row>
        <row r="1957">
          <cell r="H1957" t="str">
            <v/>
          </cell>
        </row>
        <row r="1958">
          <cell r="H1958" t="str">
            <v/>
          </cell>
        </row>
        <row r="1959">
          <cell r="H1959" t="str">
            <v/>
          </cell>
        </row>
        <row r="1960">
          <cell r="H1960" t="str">
            <v/>
          </cell>
        </row>
        <row r="1961">
          <cell r="H1961" t="str">
            <v/>
          </cell>
        </row>
        <row r="1962">
          <cell r="H1962" t="str">
            <v/>
          </cell>
        </row>
        <row r="1963">
          <cell r="H1963" t="str">
            <v/>
          </cell>
        </row>
        <row r="1964">
          <cell r="A1964" t="str">
            <v>ACTIVIDAD No 2,7 - PÁGINA 1</v>
          </cell>
        </row>
        <row r="1965">
          <cell r="H1965" t="str">
            <v/>
          </cell>
        </row>
        <row r="1966">
          <cell r="H1966" t="str">
            <v/>
          </cell>
        </row>
        <row r="1967">
          <cell r="H1967" t="str">
            <v/>
          </cell>
        </row>
        <row r="1968">
          <cell r="H1968" t="str">
            <v/>
          </cell>
        </row>
        <row r="1969">
          <cell r="H1969" t="str">
            <v/>
          </cell>
        </row>
        <row r="1970">
          <cell r="H1970" t="str">
            <v/>
          </cell>
        </row>
        <row r="1971">
          <cell r="H1971" t="str">
            <v/>
          </cell>
        </row>
        <row r="1972">
          <cell r="H1972" t="str">
            <v/>
          </cell>
        </row>
        <row r="1973">
          <cell r="H1973" t="str">
            <v/>
          </cell>
        </row>
        <row r="1974">
          <cell r="H1974" t="str">
            <v/>
          </cell>
        </row>
        <row r="1975">
          <cell r="H1975" t="str">
            <v/>
          </cell>
        </row>
        <row r="1976">
          <cell r="H1976" t="str">
            <v/>
          </cell>
        </row>
        <row r="1977">
          <cell r="H1977" t="str">
            <v/>
          </cell>
        </row>
        <row r="1978">
          <cell r="H1978" t="str">
            <v/>
          </cell>
        </row>
        <row r="1979">
          <cell r="H1979" t="str">
            <v/>
          </cell>
        </row>
        <row r="1980">
          <cell r="H1980" t="str">
            <v/>
          </cell>
        </row>
        <row r="1981">
          <cell r="H1981" t="str">
            <v/>
          </cell>
        </row>
        <row r="1982">
          <cell r="A1982" t="str">
            <v>CANTIDAD TOTAL ACTIVIDAD No 2,7</v>
          </cell>
          <cell r="H1982">
            <v>1.04</v>
          </cell>
        </row>
        <row r="1983">
          <cell r="A1983" t="str">
            <v>INSERTE PLANO, GRÁFICO O ESQUEMA AQUÍ</v>
          </cell>
        </row>
        <row r="2006">
          <cell r="B2006" t="str">
            <v>JUAN CARLOS ALVARDADO</v>
          </cell>
        </row>
        <row r="2007">
          <cell r="B2007" t="str">
            <v>SECRETARIO DE INFRAESTRUCTURA</v>
          </cell>
        </row>
        <row r="2008">
          <cell r="B2008" t="str">
            <v>SECRETARIA DE INFRAESTRUCTURA</v>
          </cell>
        </row>
        <row r="2009">
          <cell r="B2009" t="str">
            <v/>
          </cell>
          <cell r="C2009" t="str">
            <v>ACTIVIDAD No 2,7 - PÁGINA 2</v>
          </cell>
        </row>
        <row r="2010">
          <cell r="A2010" t="str">
            <v>DEPARTAMENTO DE ANTIOQUIA</v>
          </cell>
        </row>
        <row r="2011">
          <cell r="A2011" t="str">
            <v>MUNICIPIO DE YONDÓ</v>
          </cell>
        </row>
        <row r="2012">
          <cell r="A201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014">
          <cell r="A2014" t="str">
            <v>MEMORIAS DE OBRA</v>
          </cell>
        </row>
        <row r="2016">
          <cell r="A2016" t="str">
            <v>No.</v>
          </cell>
          <cell r="B2016" t="str">
            <v>DESCRIPCIÓN</v>
          </cell>
          <cell r="F2016" t="str">
            <v>ÍTEM DE PAGO</v>
          </cell>
          <cell r="G2016" t="str">
            <v>UNIDAD</v>
          </cell>
          <cell r="H2016" t="str">
            <v>CANTIDAD</v>
          </cell>
        </row>
        <row r="2017">
          <cell r="A2017">
            <v>2.8</v>
          </cell>
          <cell r="B2017" t="str">
            <v xml:space="preserve">Suministro, encofrado y colocación de Concreto reforzado de 3000 psi para columnetas </v>
          </cell>
          <cell r="F2017">
            <v>2.8</v>
          </cell>
          <cell r="G2017" t="str">
            <v>m3</v>
          </cell>
          <cell r="H2017">
            <v>0.2</v>
          </cell>
        </row>
        <row r="2019">
          <cell r="A2019" t="str">
            <v>DETALLE</v>
          </cell>
          <cell r="C2019" t="str">
            <v>FACTOR</v>
          </cell>
          <cell r="D2019" t="str">
            <v>CANTIDAD</v>
          </cell>
          <cell r="E2019" t="str">
            <v>A (ML)</v>
          </cell>
          <cell r="F2019" t="str">
            <v>B (M2)</v>
          </cell>
          <cell r="G2019" t="str">
            <v>C (M3)</v>
          </cell>
          <cell r="H2019" t="str">
            <v>TOTAL</v>
          </cell>
        </row>
        <row r="2020">
          <cell r="A2020" t="str">
            <v>Columnetas</v>
          </cell>
          <cell r="C2020">
            <v>1</v>
          </cell>
          <cell r="D2020">
            <v>2</v>
          </cell>
          <cell r="E2020">
            <v>0.12</v>
          </cell>
          <cell r="F2020">
            <v>0.2</v>
          </cell>
          <cell r="G2020">
            <v>4.16</v>
          </cell>
          <cell r="H2020">
            <v>0.19968000000000002</v>
          </cell>
        </row>
        <row r="2021">
          <cell r="H2021" t="str">
            <v/>
          </cell>
        </row>
        <row r="2022">
          <cell r="H2022" t="str">
            <v/>
          </cell>
        </row>
        <row r="2023">
          <cell r="H2023" t="str">
            <v/>
          </cell>
        </row>
        <row r="2024">
          <cell r="H2024" t="str">
            <v/>
          </cell>
        </row>
        <row r="2025">
          <cell r="H2025" t="str">
            <v/>
          </cell>
        </row>
        <row r="2026">
          <cell r="H2026" t="str">
            <v/>
          </cell>
        </row>
        <row r="2027">
          <cell r="H2027" t="str">
            <v/>
          </cell>
        </row>
        <row r="2028">
          <cell r="H2028" t="str">
            <v/>
          </cell>
        </row>
        <row r="2029">
          <cell r="H2029" t="str">
            <v/>
          </cell>
        </row>
        <row r="2030">
          <cell r="H2030" t="str">
            <v/>
          </cell>
        </row>
        <row r="2031">
          <cell r="H2031" t="str">
            <v/>
          </cell>
        </row>
        <row r="2032">
          <cell r="H2032" t="str">
            <v/>
          </cell>
        </row>
        <row r="2033">
          <cell r="H2033" t="str">
            <v/>
          </cell>
        </row>
        <row r="2034">
          <cell r="H2034" t="str">
            <v/>
          </cell>
        </row>
        <row r="2035">
          <cell r="H2035" t="str">
            <v/>
          </cell>
        </row>
        <row r="2036">
          <cell r="H2036" t="str">
            <v/>
          </cell>
        </row>
        <row r="2037">
          <cell r="H2037" t="str">
            <v/>
          </cell>
        </row>
        <row r="2038">
          <cell r="H2038" t="str">
            <v/>
          </cell>
        </row>
        <row r="2039">
          <cell r="H2039" t="str">
            <v/>
          </cell>
        </row>
        <row r="2040">
          <cell r="H2040" t="str">
            <v/>
          </cell>
        </row>
        <row r="2041">
          <cell r="H2041" t="str">
            <v/>
          </cell>
        </row>
        <row r="2042">
          <cell r="H2042" t="str">
            <v/>
          </cell>
        </row>
        <row r="2043">
          <cell r="H2043" t="str">
            <v/>
          </cell>
        </row>
        <row r="2044">
          <cell r="H2044" t="str">
            <v/>
          </cell>
        </row>
        <row r="2047">
          <cell r="H2047" t="str">
            <v/>
          </cell>
        </row>
        <row r="2048">
          <cell r="H2048" t="str">
            <v/>
          </cell>
        </row>
        <row r="2049">
          <cell r="H2049" t="str">
            <v/>
          </cell>
        </row>
        <row r="2050">
          <cell r="H2050" t="str">
            <v/>
          </cell>
        </row>
        <row r="2051">
          <cell r="H2051" t="str">
            <v/>
          </cell>
        </row>
        <row r="2052">
          <cell r="H2052" t="str">
            <v/>
          </cell>
        </row>
        <row r="2053">
          <cell r="A2053" t="str">
            <v>ACTIVIDAD No 2,8 - PÁGINA 1</v>
          </cell>
        </row>
        <row r="2054">
          <cell r="H2054" t="str">
            <v/>
          </cell>
        </row>
        <row r="2055">
          <cell r="H2055" t="str">
            <v/>
          </cell>
        </row>
        <row r="2056">
          <cell r="H2056" t="str">
            <v/>
          </cell>
        </row>
        <row r="2057">
          <cell r="H2057" t="str">
            <v/>
          </cell>
        </row>
        <row r="2058">
          <cell r="H2058" t="str">
            <v/>
          </cell>
        </row>
        <row r="2059">
          <cell r="H2059" t="str">
            <v/>
          </cell>
        </row>
        <row r="2060">
          <cell r="H2060" t="str">
            <v/>
          </cell>
        </row>
        <row r="2061">
          <cell r="H2061" t="str">
            <v/>
          </cell>
        </row>
        <row r="2062">
          <cell r="H2062" t="str">
            <v/>
          </cell>
        </row>
        <row r="2063">
          <cell r="H2063" t="str">
            <v/>
          </cell>
        </row>
        <row r="2064">
          <cell r="H2064" t="str">
            <v/>
          </cell>
        </row>
        <row r="2065">
          <cell r="H2065" t="str">
            <v/>
          </cell>
        </row>
        <row r="2066">
          <cell r="H2066" t="str">
            <v/>
          </cell>
        </row>
        <row r="2067">
          <cell r="H2067" t="str">
            <v/>
          </cell>
        </row>
        <row r="2068">
          <cell r="H2068" t="str">
            <v/>
          </cell>
        </row>
        <row r="2069">
          <cell r="H2069" t="str">
            <v/>
          </cell>
        </row>
        <row r="2070">
          <cell r="H2070" t="str">
            <v/>
          </cell>
        </row>
        <row r="2071">
          <cell r="A2071" t="str">
            <v>CANTIDAD TOTAL ACTIVIDAD No 2,8</v>
          </cell>
          <cell r="H2071" t="str">
            <v/>
          </cell>
        </row>
        <row r="2072">
          <cell r="A2072" t="str">
            <v>INSERTE PLANO, GRÁFICO O ESQUEMA AQUÍ</v>
          </cell>
        </row>
        <row r="2095">
          <cell r="B2095" t="str">
            <v>JUAN CARLOS ALVARDADO</v>
          </cell>
        </row>
        <row r="2096">
          <cell r="B2096" t="str">
            <v>SECRETARIO DE INFRAESTRUCTURA</v>
          </cell>
        </row>
        <row r="2097">
          <cell r="B2097" t="str">
            <v>SECRETARIA DE INFRAESTRUCTURA</v>
          </cell>
        </row>
        <row r="2098">
          <cell r="B2098" t="str">
            <v/>
          </cell>
          <cell r="C2098" t="str">
            <v>ACTIVIDAD No 2,8 - PÁGINA 2</v>
          </cell>
        </row>
        <row r="2099">
          <cell r="A2099" t="str">
            <v>DEPARTAMENTO DE ANTIOQUIA</v>
          </cell>
        </row>
        <row r="2100">
          <cell r="A2100" t="str">
            <v>MUNICIPIO DE YONDÓ</v>
          </cell>
        </row>
        <row r="2101">
          <cell r="A210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103">
          <cell r="A2103" t="str">
            <v>MEMORIAS DE OBRA</v>
          </cell>
        </row>
        <row r="2105">
          <cell r="A2105" t="str">
            <v>No.</v>
          </cell>
          <cell r="B2105" t="str">
            <v>DESCRIPCIÓN</v>
          </cell>
          <cell r="F2105" t="str">
            <v>ÍTEM DE PAGO</v>
          </cell>
          <cell r="G2105" t="str">
            <v>UNIDAD</v>
          </cell>
          <cell r="H2105" t="str">
            <v>CANTIDAD</v>
          </cell>
        </row>
        <row r="2106">
          <cell r="A2106">
            <v>2.9</v>
          </cell>
          <cell r="B2106" t="str">
            <v xml:space="preserve">Suministro, encofrado y colocación de Concreto reforzado de 3000 psi para  vigas aereas </v>
          </cell>
          <cell r="F2106">
            <v>2.9</v>
          </cell>
          <cell r="G2106" t="str">
            <v>m3</v>
          </cell>
          <cell r="H2106">
            <v>1.27</v>
          </cell>
        </row>
        <row r="2108">
          <cell r="A2108" t="str">
            <v>DETALLE</v>
          </cell>
          <cell r="C2108" t="str">
            <v>FACTOR</v>
          </cell>
          <cell r="D2108" t="str">
            <v>CANTIDAD</v>
          </cell>
          <cell r="E2108" t="str">
            <v>A (ML)</v>
          </cell>
          <cell r="F2108" t="str">
            <v>B (M2)</v>
          </cell>
          <cell r="G2108" t="str">
            <v>C (M3)</v>
          </cell>
          <cell r="H2108" t="str">
            <v>TOTAL</v>
          </cell>
        </row>
        <row r="2109">
          <cell r="A2109" t="str">
            <v>Vigas Aéreas</v>
          </cell>
          <cell r="C2109">
            <v>1</v>
          </cell>
          <cell r="D2109">
            <v>1</v>
          </cell>
          <cell r="E2109">
            <v>19.28</v>
          </cell>
          <cell r="F2109">
            <v>0.25</v>
          </cell>
          <cell r="G2109">
            <v>0.25</v>
          </cell>
          <cell r="H2109">
            <v>1.2050000000000001</v>
          </cell>
        </row>
        <row r="2110">
          <cell r="A2110" t="str">
            <v>Vigas Aéreas Borde placa</v>
          </cell>
          <cell r="C2110">
            <v>1</v>
          </cell>
          <cell r="D2110">
            <v>1</v>
          </cell>
          <cell r="E2110">
            <v>2</v>
          </cell>
          <cell r="F2110">
            <v>0.25</v>
          </cell>
          <cell r="G2110">
            <v>0.12</v>
          </cell>
          <cell r="H2110">
            <v>0.06</v>
          </cell>
        </row>
        <row r="2111">
          <cell r="H2111" t="str">
            <v/>
          </cell>
        </row>
        <row r="2112">
          <cell r="H2112" t="str">
            <v/>
          </cell>
        </row>
        <row r="2113">
          <cell r="H2113" t="str">
            <v/>
          </cell>
        </row>
        <row r="2114">
          <cell r="H2114" t="str">
            <v/>
          </cell>
        </row>
        <row r="2115">
          <cell r="H2115" t="str">
            <v/>
          </cell>
        </row>
        <row r="2116">
          <cell r="H2116" t="str">
            <v/>
          </cell>
        </row>
        <row r="2117">
          <cell r="H2117" t="str">
            <v/>
          </cell>
        </row>
        <row r="2118">
          <cell r="H2118" t="str">
            <v/>
          </cell>
        </row>
        <row r="2119">
          <cell r="H2119" t="str">
            <v/>
          </cell>
        </row>
        <row r="2120">
          <cell r="H2120" t="str">
            <v/>
          </cell>
        </row>
        <row r="2121">
          <cell r="H2121" t="str">
            <v/>
          </cell>
        </row>
        <row r="2122">
          <cell r="H2122" t="str">
            <v/>
          </cell>
        </row>
        <row r="2123">
          <cell r="H2123" t="str">
            <v/>
          </cell>
        </row>
        <row r="2124">
          <cell r="H2124" t="str">
            <v/>
          </cell>
        </row>
        <row r="2125">
          <cell r="H2125" t="str">
            <v/>
          </cell>
        </row>
        <row r="2126">
          <cell r="H2126" t="str">
            <v/>
          </cell>
        </row>
        <row r="2127">
          <cell r="H2127" t="str">
            <v/>
          </cell>
        </row>
        <row r="2128">
          <cell r="H2128" t="str">
            <v/>
          </cell>
        </row>
        <row r="2129">
          <cell r="H2129" t="str">
            <v/>
          </cell>
        </row>
        <row r="2130">
          <cell r="H2130" t="str">
            <v/>
          </cell>
        </row>
        <row r="2131">
          <cell r="H2131" t="str">
            <v/>
          </cell>
        </row>
        <row r="2132">
          <cell r="H2132" t="str">
            <v/>
          </cell>
        </row>
        <row r="2133">
          <cell r="H2133" t="str">
            <v/>
          </cell>
        </row>
        <row r="2134">
          <cell r="H2134" t="str">
            <v/>
          </cell>
        </row>
        <row r="2135">
          <cell r="H2135" t="str">
            <v/>
          </cell>
        </row>
        <row r="2136">
          <cell r="H2136" t="str">
            <v/>
          </cell>
        </row>
        <row r="2137">
          <cell r="H2137" t="str">
            <v/>
          </cell>
        </row>
        <row r="2138">
          <cell r="H2138" t="str">
            <v/>
          </cell>
        </row>
        <row r="2139">
          <cell r="H2139" t="str">
            <v/>
          </cell>
        </row>
        <row r="2140">
          <cell r="A2140" t="str">
            <v>ACTIVIDAD No 2,9 - PÁGINA 1</v>
          </cell>
        </row>
        <row r="2141">
          <cell r="H2141" t="str">
            <v/>
          </cell>
        </row>
        <row r="2142">
          <cell r="H2142" t="str">
            <v/>
          </cell>
        </row>
        <row r="2143">
          <cell r="H2143" t="str">
            <v/>
          </cell>
        </row>
        <row r="2144">
          <cell r="H2144" t="str">
            <v/>
          </cell>
        </row>
        <row r="2145">
          <cell r="H2145" t="str">
            <v/>
          </cell>
        </row>
        <row r="2146">
          <cell r="H2146" t="str">
            <v/>
          </cell>
        </row>
        <row r="2147">
          <cell r="H2147" t="str">
            <v/>
          </cell>
        </row>
        <row r="2148">
          <cell r="H2148" t="str">
            <v/>
          </cell>
        </row>
        <row r="2149">
          <cell r="H2149" t="str">
            <v/>
          </cell>
        </row>
        <row r="2150">
          <cell r="H2150" t="str">
            <v/>
          </cell>
        </row>
        <row r="2151">
          <cell r="H2151" t="str">
            <v/>
          </cell>
        </row>
        <row r="2152">
          <cell r="H2152" t="str">
            <v/>
          </cell>
        </row>
        <row r="2153">
          <cell r="H2153" t="str">
            <v/>
          </cell>
        </row>
        <row r="2154">
          <cell r="H2154" t="str">
            <v/>
          </cell>
        </row>
        <row r="2155">
          <cell r="H2155" t="str">
            <v/>
          </cell>
        </row>
        <row r="2156">
          <cell r="H2156" t="str">
            <v/>
          </cell>
        </row>
        <row r="2157">
          <cell r="H2157" t="str">
            <v/>
          </cell>
        </row>
        <row r="2158">
          <cell r="A2158" t="str">
            <v>CANTIDAD TOTAL ACTIVIDAD No 2,9</v>
          </cell>
          <cell r="H2158">
            <v>1.27</v>
          </cell>
        </row>
        <row r="2159">
          <cell r="A2159" t="str">
            <v>INSERTE PLANO, GRÁFICO O ESQUEMA AQUÍ</v>
          </cell>
        </row>
        <row r="2182">
          <cell r="B2182" t="str">
            <v>JUAN CARLOS ALVARDADO</v>
          </cell>
        </row>
        <row r="2183">
          <cell r="B2183" t="str">
            <v>SECRETARIO DE INFRAESTRUCTURA</v>
          </cell>
        </row>
        <row r="2184">
          <cell r="B2184" t="str">
            <v>SECRETARIA DE INFRAESTRUCTURA</v>
          </cell>
        </row>
        <row r="2185">
          <cell r="B2185" t="str">
            <v/>
          </cell>
          <cell r="C2185" t="str">
            <v>ACTIVIDAD No 2,9 - PÁGINA 2</v>
          </cell>
        </row>
        <row r="2186">
          <cell r="A2186" t="str">
            <v>DEPARTAMENTO DE ANTIOQUIA</v>
          </cell>
        </row>
        <row r="2187">
          <cell r="A2187" t="str">
            <v>MUNICIPIO DE YONDÓ</v>
          </cell>
        </row>
        <row r="2188">
          <cell r="A218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190">
          <cell r="A2190" t="str">
            <v>MEMORIAS DE OBRA</v>
          </cell>
        </row>
        <row r="2192">
          <cell r="A2192" t="str">
            <v>No.</v>
          </cell>
          <cell r="B2192" t="str">
            <v>DESCRIPCIÓN</v>
          </cell>
          <cell r="F2192" t="str">
            <v>ÍTEM DE PAGO</v>
          </cell>
          <cell r="G2192" t="str">
            <v>UNIDAD</v>
          </cell>
          <cell r="H2192" t="str">
            <v>CANTIDAD</v>
          </cell>
        </row>
        <row r="2193">
          <cell r="A2193">
            <v>2.101</v>
          </cell>
          <cell r="B2193" t="str">
            <v>Suministro, encofrado y colocación de Concreto reforzado de 3000 psi para  viguetas</v>
          </cell>
          <cell r="F2193">
            <v>2.101</v>
          </cell>
          <cell r="G2193" t="str">
            <v>m3</v>
          </cell>
          <cell r="H2193" t="str">
            <v/>
          </cell>
        </row>
        <row r="2195">
          <cell r="A2195" t="str">
            <v>DETALLE</v>
          </cell>
          <cell r="C2195" t="str">
            <v>FACTOR</v>
          </cell>
          <cell r="D2195" t="str">
            <v>CANTIDAD</v>
          </cell>
          <cell r="E2195" t="str">
            <v>A (ML)</v>
          </cell>
          <cell r="F2195" t="str">
            <v>B (M2)</v>
          </cell>
          <cell r="G2195" t="str">
            <v>C (M3)</v>
          </cell>
          <cell r="H2195" t="str">
            <v>TOTAL</v>
          </cell>
        </row>
        <row r="2196">
          <cell r="H2196" t="str">
            <v/>
          </cell>
        </row>
        <row r="2197">
          <cell r="H2197" t="str">
            <v/>
          </cell>
        </row>
        <row r="2198">
          <cell r="H2198" t="str">
            <v/>
          </cell>
        </row>
        <row r="2199">
          <cell r="H2199" t="str">
            <v/>
          </cell>
        </row>
        <row r="2200">
          <cell r="H2200" t="str">
            <v/>
          </cell>
        </row>
        <row r="2201">
          <cell r="H2201" t="str">
            <v/>
          </cell>
        </row>
        <row r="2202">
          <cell r="H2202" t="str">
            <v/>
          </cell>
        </row>
        <row r="2203">
          <cell r="H2203" t="str">
            <v/>
          </cell>
        </row>
        <row r="2204">
          <cell r="H2204" t="str">
            <v/>
          </cell>
        </row>
        <row r="2205">
          <cell r="H2205" t="str">
            <v/>
          </cell>
        </row>
        <row r="2206">
          <cell r="H2206" t="str">
            <v/>
          </cell>
        </row>
        <row r="2207">
          <cell r="H2207" t="str">
            <v/>
          </cell>
        </row>
        <row r="2208">
          <cell r="H2208" t="str">
            <v/>
          </cell>
        </row>
        <row r="2209">
          <cell r="H2209" t="str">
            <v/>
          </cell>
        </row>
        <row r="2210">
          <cell r="H2210" t="str">
            <v/>
          </cell>
        </row>
        <row r="2211">
          <cell r="H2211" t="str">
            <v/>
          </cell>
        </row>
        <row r="2212">
          <cell r="H2212" t="str">
            <v/>
          </cell>
        </row>
        <row r="2213">
          <cell r="H2213" t="str">
            <v/>
          </cell>
        </row>
        <row r="2214">
          <cell r="H2214" t="str">
            <v/>
          </cell>
        </row>
        <row r="2215">
          <cell r="H2215" t="str">
            <v/>
          </cell>
        </row>
        <row r="2216">
          <cell r="H2216" t="str">
            <v/>
          </cell>
        </row>
        <row r="2217">
          <cell r="H2217" t="str">
            <v/>
          </cell>
        </row>
        <row r="2218">
          <cell r="H2218" t="str">
            <v/>
          </cell>
        </row>
        <row r="2219">
          <cell r="H2219" t="str">
            <v/>
          </cell>
        </row>
        <row r="2220">
          <cell r="H2220" t="str">
            <v/>
          </cell>
        </row>
        <row r="2221">
          <cell r="H2221" t="str">
            <v/>
          </cell>
        </row>
        <row r="2222">
          <cell r="H2222" t="str">
            <v/>
          </cell>
        </row>
        <row r="2223">
          <cell r="H2223" t="str">
            <v/>
          </cell>
        </row>
        <row r="2224">
          <cell r="H2224" t="str">
            <v/>
          </cell>
        </row>
        <row r="2225">
          <cell r="H2225" t="str">
            <v/>
          </cell>
        </row>
        <row r="2226">
          <cell r="H2226" t="str">
            <v/>
          </cell>
        </row>
        <row r="2227">
          <cell r="A2227" t="str">
            <v>ACTIVIDAD No 2,101 - PÁGINA 1</v>
          </cell>
        </row>
        <row r="2228">
          <cell r="H2228" t="str">
            <v/>
          </cell>
        </row>
        <row r="2229">
          <cell r="H2229" t="str">
            <v/>
          </cell>
        </row>
        <row r="2230">
          <cell r="H2230" t="str">
            <v/>
          </cell>
        </row>
        <row r="2231">
          <cell r="H2231" t="str">
            <v/>
          </cell>
        </row>
        <row r="2232">
          <cell r="H2232" t="str">
            <v/>
          </cell>
        </row>
        <row r="2233">
          <cell r="H2233" t="str">
            <v/>
          </cell>
        </row>
        <row r="2234">
          <cell r="H2234" t="str">
            <v/>
          </cell>
        </row>
        <row r="2235">
          <cell r="H2235" t="str">
            <v/>
          </cell>
        </row>
        <row r="2236">
          <cell r="H2236" t="str">
            <v/>
          </cell>
        </row>
        <row r="2237">
          <cell r="H2237" t="str">
            <v/>
          </cell>
        </row>
        <row r="2238">
          <cell r="H2238" t="str">
            <v/>
          </cell>
        </row>
        <row r="2239">
          <cell r="H2239" t="str">
            <v/>
          </cell>
        </row>
        <row r="2240">
          <cell r="H2240" t="str">
            <v/>
          </cell>
        </row>
        <row r="2241">
          <cell r="H2241" t="str">
            <v/>
          </cell>
        </row>
        <row r="2242">
          <cell r="H2242" t="str">
            <v/>
          </cell>
        </row>
        <row r="2243">
          <cell r="H2243" t="str">
            <v/>
          </cell>
        </row>
        <row r="2244">
          <cell r="H2244" t="str">
            <v/>
          </cell>
        </row>
        <row r="2245">
          <cell r="A2245" t="str">
            <v>CANTIDAD TOTAL ACTIVIDAD No 2,101</v>
          </cell>
          <cell r="H2245" t="str">
            <v/>
          </cell>
        </row>
        <row r="2246">
          <cell r="A2246" t="str">
            <v>INSERTE PLANO, GRÁFICO O ESQUEMA AQUÍ</v>
          </cell>
        </row>
        <row r="2269">
          <cell r="B2269" t="str">
            <v>JUAN CARLOS ALVARDADO</v>
          </cell>
        </row>
        <row r="2270">
          <cell r="B2270" t="str">
            <v>SECRETARIO DE INFRAESTRUCTURA</v>
          </cell>
        </row>
        <row r="2271">
          <cell r="B2271" t="str">
            <v>SECRETARIA DE INFRAESTRUCTURA</v>
          </cell>
        </row>
        <row r="2272">
          <cell r="B2272" t="str">
            <v/>
          </cell>
          <cell r="C2272" t="str">
            <v>ACTIVIDAD No 2,101 - PÁGINA 2</v>
          </cell>
        </row>
        <row r="2273">
          <cell r="A2273" t="str">
            <v>DEPARTAMENTO DE ANTIOQUIA</v>
          </cell>
        </row>
        <row r="2274">
          <cell r="A2274" t="str">
            <v>MUNICIPIO DE YONDÓ</v>
          </cell>
        </row>
        <row r="2275">
          <cell r="A227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277">
          <cell r="A2277" t="str">
            <v>MEMORIAS DE OBRA</v>
          </cell>
        </row>
        <row r="2279">
          <cell r="A2279" t="str">
            <v>No.</v>
          </cell>
          <cell r="B2279" t="str">
            <v>DESCRIPCIÓN</v>
          </cell>
          <cell r="F2279" t="str">
            <v>ÍTEM DE PAGO</v>
          </cell>
          <cell r="G2279" t="str">
            <v>UNIDAD</v>
          </cell>
          <cell r="H2279" t="str">
            <v>CANTIDAD</v>
          </cell>
        </row>
        <row r="2280">
          <cell r="A2280">
            <v>2.11</v>
          </cell>
          <cell r="B2280" t="str">
            <v xml:space="preserve">Suministro, encofrado y colocación de Concreto reforzado de 3000 psi para loza maciza </v>
          </cell>
          <cell r="F2280">
            <v>2.11</v>
          </cell>
          <cell r="G2280" t="str">
            <v>m3</v>
          </cell>
          <cell r="H2280">
            <v>2.11</v>
          </cell>
        </row>
        <row r="2282">
          <cell r="A2282" t="str">
            <v>DETALLE</v>
          </cell>
          <cell r="C2282" t="str">
            <v>FACTOR</v>
          </cell>
          <cell r="D2282" t="str">
            <v>CANTIDAD</v>
          </cell>
          <cell r="E2282" t="str">
            <v>A (ML)</v>
          </cell>
          <cell r="F2282" t="str">
            <v>B (M2)</v>
          </cell>
          <cell r="G2282" t="str">
            <v>C (M3)</v>
          </cell>
          <cell r="H2282" t="str">
            <v>TOTAL</v>
          </cell>
        </row>
        <row r="2283">
          <cell r="A2283" t="str">
            <v>Losa maciza</v>
          </cell>
          <cell r="C2283">
            <v>1</v>
          </cell>
          <cell r="D2283">
            <v>1</v>
          </cell>
          <cell r="E2283">
            <v>7.83</v>
          </cell>
          <cell r="F2283">
            <v>2.25</v>
          </cell>
          <cell r="G2283">
            <v>0.12</v>
          </cell>
          <cell r="H2283">
            <v>2.1141000000000001</v>
          </cell>
        </row>
        <row r="2284">
          <cell r="G2284">
            <v>7.0000000000000007E-2</v>
          </cell>
          <cell r="H2284" t="str">
            <v/>
          </cell>
        </row>
        <row r="2285">
          <cell r="H2285" t="str">
            <v/>
          </cell>
        </row>
        <row r="2286">
          <cell r="H2286" t="str">
            <v/>
          </cell>
        </row>
        <row r="2287">
          <cell r="H2287" t="str">
            <v/>
          </cell>
        </row>
        <row r="2288">
          <cell r="H2288" t="str">
            <v/>
          </cell>
        </row>
        <row r="2289">
          <cell r="H2289" t="str">
            <v/>
          </cell>
        </row>
        <row r="2290">
          <cell r="H2290" t="str">
            <v/>
          </cell>
        </row>
        <row r="2291">
          <cell r="H2291" t="str">
            <v/>
          </cell>
        </row>
        <row r="2292">
          <cell r="H2292" t="str">
            <v/>
          </cell>
        </row>
        <row r="2293">
          <cell r="H2293" t="str">
            <v/>
          </cell>
        </row>
        <row r="2294">
          <cell r="H2294" t="str">
            <v/>
          </cell>
        </row>
        <row r="2295">
          <cell r="H2295" t="str">
            <v/>
          </cell>
        </row>
        <row r="2296">
          <cell r="H2296" t="str">
            <v/>
          </cell>
        </row>
        <row r="2297">
          <cell r="H2297" t="str">
            <v/>
          </cell>
        </row>
        <row r="2298">
          <cell r="H2298" t="str">
            <v/>
          </cell>
        </row>
        <row r="2299">
          <cell r="H2299" t="str">
            <v/>
          </cell>
        </row>
        <row r="2300">
          <cell r="H2300" t="str">
            <v/>
          </cell>
        </row>
        <row r="2301">
          <cell r="H2301" t="str">
            <v/>
          </cell>
        </row>
        <row r="2302">
          <cell r="H2302" t="str">
            <v/>
          </cell>
        </row>
        <row r="2303">
          <cell r="H2303" t="str">
            <v/>
          </cell>
        </row>
        <row r="2304">
          <cell r="H2304" t="str">
            <v/>
          </cell>
        </row>
        <row r="2305">
          <cell r="H2305" t="str">
            <v/>
          </cell>
        </row>
        <row r="2306">
          <cell r="H2306" t="str">
            <v/>
          </cell>
        </row>
        <row r="2307">
          <cell r="H2307" t="str">
            <v/>
          </cell>
        </row>
        <row r="2308">
          <cell r="H2308" t="str">
            <v/>
          </cell>
        </row>
        <row r="2309">
          <cell r="H2309" t="str">
            <v/>
          </cell>
        </row>
        <row r="2310">
          <cell r="H2310" t="str">
            <v/>
          </cell>
        </row>
        <row r="2311">
          <cell r="H2311" t="str">
            <v/>
          </cell>
        </row>
        <row r="2312">
          <cell r="H2312" t="str">
            <v/>
          </cell>
        </row>
        <row r="2313">
          <cell r="H2313" t="str">
            <v/>
          </cell>
        </row>
        <row r="2314">
          <cell r="A2314" t="str">
            <v>ACTIVIDAD No 2,11 - PÁGINA 1</v>
          </cell>
        </row>
        <row r="2315">
          <cell r="H2315" t="str">
            <v/>
          </cell>
        </row>
        <row r="2316">
          <cell r="H2316" t="str">
            <v/>
          </cell>
        </row>
        <row r="2317">
          <cell r="H2317" t="str">
            <v/>
          </cell>
        </row>
        <row r="2318">
          <cell r="H2318" t="str">
            <v/>
          </cell>
        </row>
        <row r="2319">
          <cell r="H2319" t="str">
            <v/>
          </cell>
        </row>
        <row r="2320">
          <cell r="H2320" t="str">
            <v/>
          </cell>
        </row>
        <row r="2321">
          <cell r="H2321" t="str">
            <v/>
          </cell>
        </row>
        <row r="2322">
          <cell r="H2322" t="str">
            <v/>
          </cell>
        </row>
        <row r="2323">
          <cell r="H2323" t="str">
            <v/>
          </cell>
        </row>
        <row r="2324">
          <cell r="H2324" t="str">
            <v/>
          </cell>
        </row>
        <row r="2325">
          <cell r="H2325" t="str">
            <v/>
          </cell>
        </row>
        <row r="2326">
          <cell r="H2326" t="str">
            <v/>
          </cell>
        </row>
        <row r="2327">
          <cell r="H2327" t="str">
            <v/>
          </cell>
        </row>
        <row r="2328">
          <cell r="H2328" t="str">
            <v/>
          </cell>
        </row>
        <row r="2329">
          <cell r="H2329" t="str">
            <v/>
          </cell>
        </row>
        <row r="2330">
          <cell r="H2330" t="str">
            <v/>
          </cell>
        </row>
        <row r="2331">
          <cell r="H2331" t="str">
            <v/>
          </cell>
        </row>
        <row r="2332">
          <cell r="A2332" t="str">
            <v>CANTIDAD TOTAL ACTIVIDAD No 2,11</v>
          </cell>
          <cell r="H2332">
            <v>2.11</v>
          </cell>
        </row>
        <row r="2333">
          <cell r="A2333" t="str">
            <v>INSERTE PLANO, GRÁFICO O ESQUEMA AQUÍ</v>
          </cell>
        </row>
        <row r="2356">
          <cell r="B2356" t="str">
            <v>JUAN CARLOS ALVARDADO</v>
          </cell>
        </row>
        <row r="2357">
          <cell r="B2357" t="str">
            <v>SECRETARIO DE INFRAESTRUCTURA</v>
          </cell>
        </row>
        <row r="2358">
          <cell r="B2358" t="str">
            <v>SECRETARIA DE INFRAESTRUCTURA</v>
          </cell>
        </row>
        <row r="2359">
          <cell r="B2359" t="str">
            <v/>
          </cell>
          <cell r="C2359" t="str">
            <v>ACTIVIDAD No 2,11 - PÁGINA 2</v>
          </cell>
        </row>
        <row r="2360">
          <cell r="A2360" t="str">
            <v>DEPARTAMENTO DE ANTIOQUIA</v>
          </cell>
        </row>
        <row r="2361">
          <cell r="A2361" t="str">
            <v>MUNICIPIO DE YONDÓ</v>
          </cell>
        </row>
        <row r="2362">
          <cell r="A236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364">
          <cell r="A2364" t="str">
            <v>MEMORIAS DE OBRA</v>
          </cell>
        </row>
        <row r="2366">
          <cell r="A2366" t="str">
            <v>No.</v>
          </cell>
          <cell r="B2366" t="str">
            <v>DESCRIPCIÓN</v>
          </cell>
          <cell r="F2366" t="str">
            <v>ÍTEM DE PAGO</v>
          </cell>
          <cell r="G2366" t="str">
            <v>UNIDAD</v>
          </cell>
          <cell r="H2366" t="str">
            <v>CANTIDAD</v>
          </cell>
        </row>
        <row r="2367">
          <cell r="A2367">
            <v>2.12</v>
          </cell>
          <cell r="B2367" t="str">
            <v>Suministro, encofrado y colocación de alfagia en concreto de 3000 psi</v>
          </cell>
          <cell r="F2367">
            <v>2.12</v>
          </cell>
          <cell r="G2367" t="str">
            <v>m</v>
          </cell>
          <cell r="H2367">
            <v>7.4</v>
          </cell>
        </row>
        <row r="2369">
          <cell r="A2369" t="str">
            <v>DETALLE</v>
          </cell>
          <cell r="C2369" t="str">
            <v>FACTOR</v>
          </cell>
          <cell r="D2369" t="str">
            <v>CANTIDAD</v>
          </cell>
          <cell r="E2369" t="str">
            <v>A (ML)</v>
          </cell>
          <cell r="F2369" t="str">
            <v>B (M2)</v>
          </cell>
          <cell r="G2369" t="str">
            <v>C (M3)</v>
          </cell>
          <cell r="H2369" t="str">
            <v>TOTAL</v>
          </cell>
        </row>
        <row r="2370">
          <cell r="A2370" t="str">
            <v>Alfagia</v>
          </cell>
          <cell r="C2370">
            <v>1</v>
          </cell>
          <cell r="D2370">
            <v>1</v>
          </cell>
          <cell r="E2370">
            <v>7.4</v>
          </cell>
          <cell r="H2370">
            <v>7.4</v>
          </cell>
        </row>
        <row r="2371">
          <cell r="H2371" t="str">
            <v/>
          </cell>
        </row>
        <row r="2372">
          <cell r="H2372" t="str">
            <v/>
          </cell>
        </row>
        <row r="2373">
          <cell r="H2373" t="str">
            <v/>
          </cell>
        </row>
        <row r="2374">
          <cell r="H2374" t="str">
            <v/>
          </cell>
        </row>
        <row r="2375">
          <cell r="H2375" t="str">
            <v/>
          </cell>
        </row>
        <row r="2376">
          <cell r="H2376" t="str">
            <v/>
          </cell>
        </row>
        <row r="2377">
          <cell r="H2377" t="str">
            <v/>
          </cell>
        </row>
        <row r="2378">
          <cell r="H2378" t="str">
            <v/>
          </cell>
        </row>
        <row r="2379">
          <cell r="H2379" t="str">
            <v/>
          </cell>
        </row>
        <row r="2380">
          <cell r="H2380" t="str">
            <v/>
          </cell>
        </row>
        <row r="2381">
          <cell r="H2381" t="str">
            <v/>
          </cell>
        </row>
        <row r="2382">
          <cell r="H2382" t="str">
            <v/>
          </cell>
        </row>
        <row r="2383">
          <cell r="H2383" t="str">
            <v/>
          </cell>
        </row>
        <row r="2384">
          <cell r="H2384" t="str">
            <v/>
          </cell>
        </row>
        <row r="2385">
          <cell r="H2385" t="str">
            <v/>
          </cell>
        </row>
        <row r="2386">
          <cell r="H2386" t="str">
            <v/>
          </cell>
        </row>
        <row r="2387">
          <cell r="H2387" t="str">
            <v/>
          </cell>
        </row>
        <row r="2388">
          <cell r="H2388" t="str">
            <v/>
          </cell>
        </row>
        <row r="2389">
          <cell r="H2389" t="str">
            <v/>
          </cell>
        </row>
        <row r="2390">
          <cell r="H2390" t="str">
            <v/>
          </cell>
        </row>
        <row r="2391">
          <cell r="H2391" t="str">
            <v/>
          </cell>
        </row>
        <row r="2392">
          <cell r="H2392" t="str">
            <v/>
          </cell>
        </row>
        <row r="2393">
          <cell r="H2393" t="str">
            <v/>
          </cell>
        </row>
        <row r="2394">
          <cell r="H2394" t="str">
            <v/>
          </cell>
        </row>
        <row r="2395">
          <cell r="H2395" t="str">
            <v/>
          </cell>
        </row>
        <row r="2396">
          <cell r="H2396" t="str">
            <v/>
          </cell>
        </row>
        <row r="2397">
          <cell r="H2397" t="str">
            <v/>
          </cell>
        </row>
        <row r="2398">
          <cell r="H2398" t="str">
            <v/>
          </cell>
        </row>
        <row r="2399">
          <cell r="H2399" t="str">
            <v/>
          </cell>
        </row>
        <row r="2400">
          <cell r="H2400" t="str">
            <v/>
          </cell>
        </row>
        <row r="2401">
          <cell r="A2401" t="str">
            <v>ACTIVIDAD No 2,12 - PÁGINA 1</v>
          </cell>
        </row>
        <row r="2402">
          <cell r="H2402" t="str">
            <v/>
          </cell>
        </row>
        <row r="2403">
          <cell r="H2403" t="str">
            <v/>
          </cell>
        </row>
        <row r="2404">
          <cell r="H2404" t="str">
            <v/>
          </cell>
        </row>
        <row r="2405">
          <cell r="H2405" t="str">
            <v/>
          </cell>
        </row>
        <row r="2406">
          <cell r="H2406" t="str">
            <v/>
          </cell>
        </row>
        <row r="2407">
          <cell r="H2407" t="str">
            <v/>
          </cell>
        </row>
        <row r="2408">
          <cell r="H2408" t="str">
            <v/>
          </cell>
        </row>
        <row r="2409">
          <cell r="H2409" t="str">
            <v/>
          </cell>
        </row>
        <row r="2410">
          <cell r="H2410" t="str">
            <v/>
          </cell>
        </row>
        <row r="2411">
          <cell r="H2411" t="str">
            <v/>
          </cell>
        </row>
        <row r="2412">
          <cell r="H2412" t="str">
            <v/>
          </cell>
        </row>
        <row r="2413">
          <cell r="H2413" t="str">
            <v/>
          </cell>
        </row>
        <row r="2414">
          <cell r="H2414" t="str">
            <v/>
          </cell>
        </row>
        <row r="2415">
          <cell r="H2415" t="str">
            <v/>
          </cell>
        </row>
        <row r="2416">
          <cell r="H2416" t="str">
            <v/>
          </cell>
        </row>
        <row r="2417">
          <cell r="H2417" t="str">
            <v/>
          </cell>
        </row>
        <row r="2418">
          <cell r="H2418" t="str">
            <v/>
          </cell>
        </row>
        <row r="2419">
          <cell r="A2419" t="str">
            <v>CANTIDAD TOTAL ACTIVIDAD No 2,12</v>
          </cell>
          <cell r="H2419">
            <v>7.4</v>
          </cell>
        </row>
        <row r="2420">
          <cell r="A2420" t="str">
            <v>INSERTE PLANO, GRÁFICO O ESQUEMA AQUÍ</v>
          </cell>
        </row>
        <row r="2443">
          <cell r="B2443" t="str">
            <v>JUAN CARLOS ALVARDADO</v>
          </cell>
        </row>
        <row r="2444">
          <cell r="B2444" t="str">
            <v>SECRETARIO DE INFRAESTRUCTURA</v>
          </cell>
        </row>
        <row r="2445">
          <cell r="B2445" t="str">
            <v>SECRETARIA DE INFRAESTRUCTURA</v>
          </cell>
        </row>
        <row r="2446">
          <cell r="B2446" t="str">
            <v/>
          </cell>
          <cell r="C2446" t="str">
            <v>ACTIVIDAD No 2,12 - PÁGINA 2</v>
          </cell>
        </row>
        <row r="2447">
          <cell r="A2447" t="str">
            <v>DEPARTAMENTO DE ANTIOQUIA</v>
          </cell>
        </row>
        <row r="2448">
          <cell r="A2448" t="str">
            <v>MUNICIPIO DE YONDÓ</v>
          </cell>
        </row>
        <row r="2449">
          <cell r="A244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451">
          <cell r="A2451" t="str">
            <v>MEMORIAS DE OBRA</v>
          </cell>
        </row>
        <row r="2453">
          <cell r="A2453" t="str">
            <v>No.</v>
          </cell>
          <cell r="B2453" t="str">
            <v>DESCRIPCIÓN</v>
          </cell>
          <cell r="F2453" t="str">
            <v>ÍTEM DE PAGO</v>
          </cell>
          <cell r="G2453" t="str">
            <v>UNIDAD</v>
          </cell>
          <cell r="H2453" t="str">
            <v>CANTIDAD</v>
          </cell>
        </row>
        <row r="2454">
          <cell r="A2454">
            <v>2.13</v>
          </cell>
          <cell r="B2454" t="str">
            <v>Suministro, encofrado y colocación de Concreto reforzado de 3000 psi para Dinteles</v>
          </cell>
          <cell r="F2454">
            <v>2.13</v>
          </cell>
          <cell r="G2454" t="str">
            <v>m</v>
          </cell>
          <cell r="H2454">
            <v>5.16</v>
          </cell>
        </row>
        <row r="2456">
          <cell r="A2456" t="str">
            <v>DETALLE</v>
          </cell>
          <cell r="C2456" t="str">
            <v>FACTOR</v>
          </cell>
          <cell r="D2456" t="str">
            <v>CANTIDAD</v>
          </cell>
          <cell r="E2456" t="str">
            <v>A (ML)</v>
          </cell>
          <cell r="F2456" t="str">
            <v>B (M2)</v>
          </cell>
          <cell r="G2456" t="str">
            <v>C (M3)</v>
          </cell>
          <cell r="H2456" t="str">
            <v>TOTAL</v>
          </cell>
        </row>
        <row r="2457">
          <cell r="A2457" t="str">
            <v>Dinteles para puertas y ventanas</v>
          </cell>
          <cell r="C2457">
            <v>1</v>
          </cell>
          <cell r="D2457">
            <v>1</v>
          </cell>
          <cell r="E2457">
            <v>5.1599999999999993</v>
          </cell>
          <cell r="H2457">
            <v>5.1599999999999993</v>
          </cell>
        </row>
        <row r="2458">
          <cell r="H2458" t="str">
            <v/>
          </cell>
        </row>
        <row r="2459">
          <cell r="H2459" t="str">
            <v/>
          </cell>
        </row>
        <row r="2460">
          <cell r="H2460" t="str">
            <v/>
          </cell>
        </row>
        <row r="2461">
          <cell r="H2461" t="str">
            <v/>
          </cell>
        </row>
        <row r="2462">
          <cell r="H2462" t="str">
            <v/>
          </cell>
        </row>
        <row r="2463">
          <cell r="H2463" t="str">
            <v/>
          </cell>
        </row>
        <row r="2464">
          <cell r="H2464" t="str">
            <v/>
          </cell>
        </row>
        <row r="2465">
          <cell r="H2465" t="str">
            <v/>
          </cell>
        </row>
        <row r="2466">
          <cell r="H2466" t="str">
            <v/>
          </cell>
        </row>
        <row r="2467">
          <cell r="H2467" t="str">
            <v/>
          </cell>
        </row>
        <row r="2468">
          <cell r="H2468" t="str">
            <v/>
          </cell>
        </row>
        <row r="2469">
          <cell r="H2469" t="str">
            <v/>
          </cell>
        </row>
        <row r="2470">
          <cell r="H2470" t="str">
            <v/>
          </cell>
        </row>
        <row r="2471">
          <cell r="H2471" t="str">
            <v/>
          </cell>
        </row>
        <row r="2472">
          <cell r="H2472" t="str">
            <v/>
          </cell>
        </row>
        <row r="2473">
          <cell r="H2473" t="str">
            <v/>
          </cell>
        </row>
        <row r="2474">
          <cell r="H2474" t="str">
            <v/>
          </cell>
        </row>
        <row r="2475">
          <cell r="H2475" t="str">
            <v/>
          </cell>
        </row>
        <row r="2476">
          <cell r="H2476" t="str">
            <v/>
          </cell>
        </row>
        <row r="2477">
          <cell r="H2477" t="str">
            <v/>
          </cell>
        </row>
        <row r="2478">
          <cell r="H2478" t="str">
            <v/>
          </cell>
        </row>
        <row r="2479">
          <cell r="H2479" t="str">
            <v/>
          </cell>
        </row>
        <row r="2480">
          <cell r="H2480" t="str">
            <v/>
          </cell>
        </row>
        <row r="2481">
          <cell r="H2481" t="str">
            <v/>
          </cell>
        </row>
        <row r="2484">
          <cell r="H2484" t="str">
            <v/>
          </cell>
        </row>
        <row r="2485">
          <cell r="H2485" t="str">
            <v/>
          </cell>
        </row>
        <row r="2486">
          <cell r="H2486" t="str">
            <v/>
          </cell>
        </row>
        <row r="2487">
          <cell r="H2487" t="str">
            <v/>
          </cell>
        </row>
        <row r="2488">
          <cell r="H2488" t="str">
            <v/>
          </cell>
        </row>
        <row r="2489">
          <cell r="H2489" t="str">
            <v/>
          </cell>
        </row>
        <row r="2490">
          <cell r="A2490" t="str">
            <v>ACTIVIDAD No 2,13 - PÁGINA 1</v>
          </cell>
        </row>
        <row r="2491">
          <cell r="H2491" t="str">
            <v/>
          </cell>
        </row>
        <row r="2492">
          <cell r="H2492" t="str">
            <v/>
          </cell>
        </row>
        <row r="2493">
          <cell r="H2493" t="str">
            <v/>
          </cell>
        </row>
        <row r="2494">
          <cell r="H2494" t="str">
            <v/>
          </cell>
        </row>
        <row r="2495">
          <cell r="H2495" t="str">
            <v/>
          </cell>
        </row>
        <row r="2496">
          <cell r="H2496" t="str">
            <v/>
          </cell>
        </row>
        <row r="2497">
          <cell r="H2497" t="str">
            <v/>
          </cell>
        </row>
        <row r="2498">
          <cell r="H2498" t="str">
            <v/>
          </cell>
        </row>
        <row r="2499">
          <cell r="H2499" t="str">
            <v/>
          </cell>
        </row>
        <row r="2500">
          <cell r="H2500" t="str">
            <v/>
          </cell>
        </row>
        <row r="2501">
          <cell r="H2501" t="str">
            <v/>
          </cell>
        </row>
        <row r="2502">
          <cell r="H2502" t="str">
            <v/>
          </cell>
        </row>
        <row r="2503">
          <cell r="H2503" t="str">
            <v/>
          </cell>
        </row>
        <row r="2504">
          <cell r="H2504" t="str">
            <v/>
          </cell>
        </row>
        <row r="2505">
          <cell r="H2505" t="str">
            <v/>
          </cell>
        </row>
        <row r="2506">
          <cell r="H2506" t="str">
            <v/>
          </cell>
        </row>
        <row r="2507">
          <cell r="H2507" t="str">
            <v/>
          </cell>
        </row>
        <row r="2508">
          <cell r="A2508" t="str">
            <v>CANTIDAD TOTAL ACTIVIDAD No 2,13</v>
          </cell>
          <cell r="H2508" t="str">
            <v/>
          </cell>
        </row>
        <row r="2509">
          <cell r="A2509" t="str">
            <v>INSERTE PLANO, GRÁFICO O ESQUEMA AQUÍ</v>
          </cell>
        </row>
        <row r="2532">
          <cell r="B2532" t="str">
            <v>JUAN CARLOS ALVARDADO</v>
          </cell>
        </row>
        <row r="2533">
          <cell r="B2533" t="str">
            <v>SECRETARIO DE INFRAESTRUCTURA</v>
          </cell>
        </row>
        <row r="2534">
          <cell r="B2534" t="str">
            <v>SECRETARIA DE INFRAESTRUCTURA</v>
          </cell>
        </row>
        <row r="2535">
          <cell r="B2535" t="str">
            <v/>
          </cell>
          <cell r="C2535" t="str">
            <v>ACTIVIDAD No 2,13 - PÁGINA 2</v>
          </cell>
        </row>
        <row r="2536">
          <cell r="A2536" t="str">
            <v>DEPARTAMENTO DE ANTIOQUIA</v>
          </cell>
        </row>
        <row r="2537">
          <cell r="A2537" t="str">
            <v>MUNICIPIO DE YONDÓ</v>
          </cell>
        </row>
        <row r="2538">
          <cell r="A253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540">
          <cell r="A2540" t="str">
            <v>MEMORIAS DE OBRA</v>
          </cell>
        </row>
        <row r="2542">
          <cell r="A2542" t="str">
            <v>No.</v>
          </cell>
          <cell r="B2542" t="str">
            <v>DESCRIPCIÓN</v>
          </cell>
          <cell r="F2542" t="str">
            <v>ÍTEM DE PAGO</v>
          </cell>
          <cell r="G2542" t="str">
            <v>UNIDAD</v>
          </cell>
          <cell r="H2542" t="str">
            <v>CANTIDAD</v>
          </cell>
        </row>
        <row r="2543">
          <cell r="A2543">
            <v>2.14</v>
          </cell>
          <cell r="B2543" t="str">
            <v>Acero de refuerzo Fy= 420MPa (Figurado y Armado)</v>
          </cell>
          <cell r="F2543">
            <v>2.14</v>
          </cell>
          <cell r="G2543" t="str">
            <v>kg</v>
          </cell>
          <cell r="H2543">
            <v>911.79</v>
          </cell>
        </row>
        <row r="2545">
          <cell r="A2545" t="str">
            <v>DETALLE</v>
          </cell>
          <cell r="C2545" t="str">
            <v>FACTOR</v>
          </cell>
          <cell r="D2545" t="str">
            <v>CANTIDAD</v>
          </cell>
          <cell r="E2545" t="str">
            <v>A (ML)</v>
          </cell>
          <cell r="F2545" t="str">
            <v>B (M2)</v>
          </cell>
          <cell r="G2545" t="str">
            <v>C (M3)</v>
          </cell>
          <cell r="H2545" t="str">
            <v>TOTAL</v>
          </cell>
        </row>
        <row r="2546">
          <cell r="A2546" t="str">
            <v>Acero zapatas</v>
          </cell>
          <cell r="C2546">
            <v>1.4</v>
          </cell>
          <cell r="D2546">
            <v>40</v>
          </cell>
          <cell r="E2546">
            <v>1.3</v>
          </cell>
          <cell r="H2546">
            <v>72.8</v>
          </cell>
        </row>
        <row r="2547">
          <cell r="A2547" t="str">
            <v>Acero Columnas (Longitudinal)</v>
          </cell>
          <cell r="C2547">
            <v>1.55</v>
          </cell>
          <cell r="D2547">
            <v>16</v>
          </cell>
          <cell r="E2547">
            <v>5</v>
          </cell>
          <cell r="H2547">
            <v>124</v>
          </cell>
        </row>
        <row r="2548">
          <cell r="A2548" t="str">
            <v>Acero Columnas (Trasnversal)</v>
          </cell>
          <cell r="C2548">
            <v>0.56000000000000005</v>
          </cell>
          <cell r="D2548">
            <v>196</v>
          </cell>
          <cell r="E2548">
            <v>0.84</v>
          </cell>
          <cell r="H2548">
            <v>92.198400000000007</v>
          </cell>
        </row>
        <row r="2549">
          <cell r="A2549" t="str">
            <v>Acero Vigas cimentacion (Longitudinal)</v>
          </cell>
          <cell r="C2549">
            <v>1.55</v>
          </cell>
          <cell r="D2549">
            <v>1</v>
          </cell>
          <cell r="E2549">
            <v>103.2</v>
          </cell>
          <cell r="H2549">
            <v>159.96</v>
          </cell>
        </row>
        <row r="2550">
          <cell r="A2550" t="str">
            <v>Acero Vigas cimentacion (Trasnversal)</v>
          </cell>
          <cell r="C2550">
            <v>0.56000000000000005</v>
          </cell>
          <cell r="D2550">
            <v>98</v>
          </cell>
          <cell r="E2550">
            <v>0.84</v>
          </cell>
          <cell r="H2550">
            <v>46.099200000000003</v>
          </cell>
        </row>
        <row r="2551">
          <cell r="A2551" t="str">
            <v>Acero Vigas areas (Longitudinal)</v>
          </cell>
          <cell r="C2551">
            <v>1.35</v>
          </cell>
          <cell r="D2551">
            <v>1</v>
          </cell>
          <cell r="E2551">
            <v>80</v>
          </cell>
          <cell r="H2551">
            <v>108</v>
          </cell>
        </row>
        <row r="2552">
          <cell r="A2552" t="str">
            <v>Acero Vigas Aereas (Trasnversal)</v>
          </cell>
          <cell r="C2552">
            <v>0.56000000000000005</v>
          </cell>
          <cell r="D2552">
            <v>98</v>
          </cell>
          <cell r="E2552">
            <v>0.84</v>
          </cell>
          <cell r="H2552">
            <v>46.099200000000003</v>
          </cell>
        </row>
        <row r="2553">
          <cell r="A2553" t="str">
            <v>Acero Loza maciza (Doble Parilla)</v>
          </cell>
          <cell r="C2553">
            <v>0.56000000000000005</v>
          </cell>
          <cell r="D2553">
            <v>1</v>
          </cell>
          <cell r="E2553">
            <v>386.1</v>
          </cell>
          <cell r="H2553">
            <v>216.21600000000004</v>
          </cell>
        </row>
        <row r="2554">
          <cell r="A2554" t="str">
            <v>Viga de Borde (Trasnversal)</v>
          </cell>
          <cell r="C2554">
            <v>0.25</v>
          </cell>
          <cell r="D2554">
            <v>17</v>
          </cell>
          <cell r="E2554">
            <v>0.64</v>
          </cell>
          <cell r="H2554">
            <v>2.72</v>
          </cell>
        </row>
        <row r="2555">
          <cell r="A2555" t="str">
            <v>Viga de Borde (Longitudinal)</v>
          </cell>
          <cell r="C2555">
            <v>1</v>
          </cell>
          <cell r="D2555">
            <v>4</v>
          </cell>
          <cell r="E2555">
            <v>2</v>
          </cell>
          <cell r="H2555">
            <v>8</v>
          </cell>
        </row>
        <row r="2556">
          <cell r="A2556" t="str">
            <v>Acero Columnetas (Longitudinal)</v>
          </cell>
          <cell r="C2556">
            <v>0.56000000000000005</v>
          </cell>
          <cell r="D2556">
            <v>4</v>
          </cell>
          <cell r="E2556">
            <v>5</v>
          </cell>
          <cell r="H2556">
            <v>11.200000000000001</v>
          </cell>
        </row>
        <row r="2557">
          <cell r="A2557" t="str">
            <v>Acero Columnetas (Trasnversal)</v>
          </cell>
          <cell r="C2557">
            <v>0.25</v>
          </cell>
          <cell r="D2557">
            <v>196</v>
          </cell>
          <cell r="E2557">
            <v>0.5</v>
          </cell>
          <cell r="H2557">
            <v>24.5</v>
          </cell>
        </row>
        <row r="2558">
          <cell r="H2558" t="str">
            <v/>
          </cell>
        </row>
        <row r="2559">
          <cell r="H2559" t="str">
            <v/>
          </cell>
        </row>
        <row r="2560">
          <cell r="H2560" t="str">
            <v/>
          </cell>
        </row>
        <row r="2561">
          <cell r="H2561" t="str">
            <v/>
          </cell>
        </row>
        <row r="2562">
          <cell r="H2562" t="str">
            <v/>
          </cell>
        </row>
        <row r="2563">
          <cell r="H2563" t="str">
            <v/>
          </cell>
        </row>
        <row r="2564">
          <cell r="H2564" t="str">
            <v/>
          </cell>
        </row>
        <row r="2565">
          <cell r="H2565" t="str">
            <v/>
          </cell>
        </row>
        <row r="2566">
          <cell r="H2566" t="str">
            <v/>
          </cell>
        </row>
        <row r="2567">
          <cell r="H2567" t="str">
            <v/>
          </cell>
        </row>
        <row r="2568">
          <cell r="H2568" t="str">
            <v/>
          </cell>
        </row>
        <row r="2569">
          <cell r="H2569" t="str">
            <v/>
          </cell>
        </row>
        <row r="2570">
          <cell r="H2570" t="str">
            <v/>
          </cell>
        </row>
        <row r="2571">
          <cell r="H2571" t="str">
            <v/>
          </cell>
        </row>
        <row r="2572">
          <cell r="H2572" t="str">
            <v/>
          </cell>
        </row>
        <row r="2573">
          <cell r="H2573" t="str">
            <v/>
          </cell>
        </row>
        <row r="2574">
          <cell r="H2574" t="str">
            <v/>
          </cell>
        </row>
        <row r="2575">
          <cell r="H2575" t="str">
            <v/>
          </cell>
        </row>
        <row r="2576">
          <cell r="H2576" t="str">
            <v/>
          </cell>
        </row>
        <row r="2577">
          <cell r="A2577" t="str">
            <v>ACTIVIDAD No 2,14 - PÁGINA 1</v>
          </cell>
        </row>
        <row r="2578">
          <cell r="H2578" t="str">
            <v/>
          </cell>
        </row>
        <row r="2579">
          <cell r="H2579" t="str">
            <v/>
          </cell>
        </row>
        <row r="2580">
          <cell r="H2580" t="str">
            <v/>
          </cell>
        </row>
        <row r="2581">
          <cell r="H2581" t="str">
            <v/>
          </cell>
        </row>
        <row r="2582">
          <cell r="H2582" t="str">
            <v/>
          </cell>
        </row>
        <row r="2583">
          <cell r="H2583" t="str">
            <v/>
          </cell>
        </row>
        <row r="2584">
          <cell r="H2584" t="str">
            <v/>
          </cell>
        </row>
        <row r="2585">
          <cell r="H2585" t="str">
            <v/>
          </cell>
        </row>
        <row r="2586">
          <cell r="H2586" t="str">
            <v/>
          </cell>
        </row>
        <row r="2587">
          <cell r="H2587" t="str">
            <v/>
          </cell>
        </row>
        <row r="2588">
          <cell r="H2588" t="str">
            <v/>
          </cell>
        </row>
        <row r="2589">
          <cell r="H2589" t="str">
            <v/>
          </cell>
        </row>
        <row r="2590">
          <cell r="H2590" t="str">
            <v/>
          </cell>
        </row>
        <row r="2591">
          <cell r="H2591" t="str">
            <v/>
          </cell>
        </row>
        <row r="2592">
          <cell r="H2592" t="str">
            <v/>
          </cell>
        </row>
        <row r="2593">
          <cell r="H2593" t="str">
            <v/>
          </cell>
        </row>
        <row r="2594">
          <cell r="H2594" t="str">
            <v/>
          </cell>
        </row>
        <row r="2595">
          <cell r="A2595" t="str">
            <v>CANTIDAD TOTAL ACTIVIDAD No 2,14</v>
          </cell>
          <cell r="H2595">
            <v>911.79</v>
          </cell>
        </row>
        <row r="2596">
          <cell r="A2596" t="str">
            <v>INSERTE PLANO, GRÁFICO O ESQUEMA AQUÍ</v>
          </cell>
        </row>
        <row r="2619">
          <cell r="B2619" t="str">
            <v>JUAN CARLOS ALVARDADO</v>
          </cell>
        </row>
        <row r="2620">
          <cell r="B2620" t="str">
            <v>SECRETARIO DE INFRAESTRUCTURA</v>
          </cell>
        </row>
        <row r="2621">
          <cell r="B2621" t="str">
            <v>SECRETARIA DE INFRAESTRUCTURA</v>
          </cell>
        </row>
        <row r="2622">
          <cell r="B2622" t="str">
            <v/>
          </cell>
          <cell r="C2622" t="str">
            <v>ACTIVIDAD No 2,14 - PÁGINA 2</v>
          </cell>
        </row>
        <row r="2623">
          <cell r="A2623" t="str">
            <v>DEPARTAMENTO DE ANTIOQUIA</v>
          </cell>
        </row>
        <row r="2624">
          <cell r="A2624" t="str">
            <v>MUNICIPIO DE YONDÓ</v>
          </cell>
        </row>
        <row r="2625">
          <cell r="A262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627">
          <cell r="A2627" t="str">
            <v>MEMORIAS DE OBRA</v>
          </cell>
        </row>
        <row r="2629">
          <cell r="A2629" t="str">
            <v>No.</v>
          </cell>
          <cell r="B2629" t="str">
            <v>DESCRIPCIÓN</v>
          </cell>
          <cell r="F2629" t="str">
            <v>ÍTEM DE PAGO</v>
          </cell>
          <cell r="G2629" t="str">
            <v>UNIDAD</v>
          </cell>
          <cell r="H2629" t="str">
            <v>CANTIDAD</v>
          </cell>
        </row>
        <row r="2630">
          <cell r="A2630">
            <v>2.15</v>
          </cell>
          <cell r="B2630" t="str">
            <v>Construcción de muro en bloque H12</v>
          </cell>
          <cell r="F2630">
            <v>2.15</v>
          </cell>
          <cell r="G2630" t="str">
            <v>m2</v>
          </cell>
          <cell r="H2630">
            <v>49.89</v>
          </cell>
        </row>
        <row r="2632">
          <cell r="A2632" t="str">
            <v>DETALLE</v>
          </cell>
          <cell r="C2632" t="str">
            <v>FACTOR</v>
          </cell>
          <cell r="D2632" t="str">
            <v>CANTIDAD</v>
          </cell>
          <cell r="E2632" t="str">
            <v>A (ML)</v>
          </cell>
          <cell r="F2632" t="str">
            <v>B (M2)</v>
          </cell>
          <cell r="G2632" t="str">
            <v>C (M3)</v>
          </cell>
          <cell r="H2632" t="str">
            <v>TOTAL</v>
          </cell>
        </row>
        <row r="2633">
          <cell r="A2633" t="str">
            <v>Mamposteria muros</v>
          </cell>
          <cell r="C2633">
            <v>1</v>
          </cell>
          <cell r="D2633">
            <v>1</v>
          </cell>
          <cell r="E2633">
            <v>49.886000000000003</v>
          </cell>
          <cell r="H2633">
            <v>49.886000000000003</v>
          </cell>
        </row>
        <row r="2634">
          <cell r="H2634" t="str">
            <v/>
          </cell>
        </row>
        <row r="2635">
          <cell r="H2635" t="str">
            <v/>
          </cell>
        </row>
        <row r="2636">
          <cell r="H2636" t="str">
            <v/>
          </cell>
        </row>
        <row r="2637">
          <cell r="H2637" t="str">
            <v/>
          </cell>
        </row>
        <row r="2638">
          <cell r="H2638" t="str">
            <v/>
          </cell>
        </row>
        <row r="2639">
          <cell r="H2639" t="str">
            <v/>
          </cell>
        </row>
        <row r="2640">
          <cell r="H2640" t="str">
            <v/>
          </cell>
        </row>
        <row r="2641">
          <cell r="H2641" t="str">
            <v/>
          </cell>
        </row>
        <row r="2642">
          <cell r="H2642" t="str">
            <v/>
          </cell>
        </row>
        <row r="2643">
          <cell r="H2643" t="str">
            <v/>
          </cell>
        </row>
        <row r="2644">
          <cell r="H2644" t="str">
            <v/>
          </cell>
        </row>
        <row r="2645">
          <cell r="H2645" t="str">
            <v/>
          </cell>
        </row>
        <row r="2646">
          <cell r="H2646" t="str">
            <v/>
          </cell>
        </row>
        <row r="2647">
          <cell r="H2647" t="str">
            <v/>
          </cell>
        </row>
        <row r="2648">
          <cell r="H2648" t="str">
            <v/>
          </cell>
        </row>
        <row r="2649">
          <cell r="H2649" t="str">
            <v/>
          </cell>
        </row>
        <row r="2650">
          <cell r="H2650" t="str">
            <v/>
          </cell>
        </row>
        <row r="2651">
          <cell r="H2651" t="str">
            <v/>
          </cell>
        </row>
        <row r="2652">
          <cell r="H2652" t="str">
            <v/>
          </cell>
        </row>
        <row r="2653">
          <cell r="H2653" t="str">
            <v/>
          </cell>
        </row>
        <row r="2654">
          <cell r="H2654" t="str">
            <v/>
          </cell>
        </row>
        <row r="2655">
          <cell r="H2655" t="str">
            <v/>
          </cell>
        </row>
        <row r="2656">
          <cell r="H2656" t="str">
            <v/>
          </cell>
        </row>
        <row r="2657">
          <cell r="H2657" t="str">
            <v/>
          </cell>
        </row>
        <row r="2658">
          <cell r="H2658" t="str">
            <v/>
          </cell>
        </row>
        <row r="2659">
          <cell r="H2659" t="str">
            <v/>
          </cell>
        </row>
        <row r="2660">
          <cell r="H2660" t="str">
            <v/>
          </cell>
        </row>
        <row r="2661">
          <cell r="H2661" t="str">
            <v/>
          </cell>
        </row>
        <row r="2662">
          <cell r="H2662" t="str">
            <v/>
          </cell>
        </row>
        <row r="2663">
          <cell r="H2663" t="str">
            <v/>
          </cell>
        </row>
        <row r="2664">
          <cell r="A2664" t="str">
            <v>ACTIVIDAD No 2,15 - PÁGINA 1</v>
          </cell>
        </row>
        <row r="2665">
          <cell r="H2665" t="str">
            <v/>
          </cell>
        </row>
        <row r="2666">
          <cell r="H2666" t="str">
            <v/>
          </cell>
        </row>
        <row r="2667">
          <cell r="H2667" t="str">
            <v/>
          </cell>
        </row>
        <row r="2668">
          <cell r="H2668" t="str">
            <v/>
          </cell>
        </row>
        <row r="2669">
          <cell r="H2669" t="str">
            <v/>
          </cell>
        </row>
        <row r="2670">
          <cell r="H2670" t="str">
            <v/>
          </cell>
        </row>
        <row r="2671">
          <cell r="H2671" t="str">
            <v/>
          </cell>
        </row>
        <row r="2672">
          <cell r="H2672" t="str">
            <v/>
          </cell>
        </row>
        <row r="2673">
          <cell r="H2673" t="str">
            <v/>
          </cell>
        </row>
        <row r="2674">
          <cell r="H2674" t="str">
            <v/>
          </cell>
        </row>
        <row r="2675">
          <cell r="H2675" t="str">
            <v/>
          </cell>
        </row>
        <row r="2676">
          <cell r="H2676" t="str">
            <v/>
          </cell>
        </row>
        <row r="2677">
          <cell r="H2677" t="str">
            <v/>
          </cell>
        </row>
        <row r="2678">
          <cell r="H2678" t="str">
            <v/>
          </cell>
        </row>
        <row r="2679">
          <cell r="H2679" t="str">
            <v/>
          </cell>
        </row>
        <row r="2680">
          <cell r="H2680" t="str">
            <v/>
          </cell>
        </row>
        <row r="2681">
          <cell r="H2681" t="str">
            <v/>
          </cell>
        </row>
        <row r="2682">
          <cell r="A2682" t="str">
            <v>CANTIDAD TOTAL ACTIVIDAD No 2,15</v>
          </cell>
          <cell r="H2682">
            <v>49.89</v>
          </cell>
        </row>
        <row r="2683">
          <cell r="A2683" t="str">
            <v>INSERTE PLANO, GRÁFICO O ESQUEMA AQUÍ</v>
          </cell>
        </row>
        <row r="2706">
          <cell r="B2706" t="str">
            <v>JUAN CARLOS ALVARDADO</v>
          </cell>
        </row>
        <row r="2707">
          <cell r="B2707" t="str">
            <v>SECRETARIO DE INFRAESTRUCTURA</v>
          </cell>
        </row>
        <row r="2708">
          <cell r="B2708" t="str">
            <v>SECRETARIA DE INFRAESTRUCTURA</v>
          </cell>
        </row>
        <row r="2709">
          <cell r="B2709" t="str">
            <v/>
          </cell>
          <cell r="C2709" t="str">
            <v>ACTIVIDAD No 2,15 - PÁGINA 2</v>
          </cell>
        </row>
        <row r="2710">
          <cell r="A2710" t="str">
            <v>DEPARTAMENTO DE ANTIOQUIA</v>
          </cell>
        </row>
        <row r="2711">
          <cell r="A2711" t="str">
            <v>MUNICIPIO DE YONDÓ</v>
          </cell>
        </row>
        <row r="2712">
          <cell r="A271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714">
          <cell r="A2714" t="str">
            <v>MEMORIAS DE OBRA</v>
          </cell>
        </row>
        <row r="2716">
          <cell r="A2716" t="str">
            <v>No.</v>
          </cell>
          <cell r="B2716" t="str">
            <v>DESCRIPCIÓN</v>
          </cell>
          <cell r="F2716" t="str">
            <v>ÍTEM DE PAGO</v>
          </cell>
          <cell r="G2716" t="str">
            <v>UNIDAD</v>
          </cell>
          <cell r="H2716" t="str">
            <v>CANTIDAD</v>
          </cell>
        </row>
        <row r="2717">
          <cell r="A2717">
            <v>2.16</v>
          </cell>
          <cell r="B2717" t="str">
            <v xml:space="preserve">Friso sobre muros </v>
          </cell>
          <cell r="F2717">
            <v>2.16</v>
          </cell>
          <cell r="G2717" t="str">
            <v>m2</v>
          </cell>
          <cell r="H2717">
            <v>99.77</v>
          </cell>
        </row>
        <row r="2719">
          <cell r="A2719" t="str">
            <v>DETALLE</v>
          </cell>
          <cell r="C2719" t="str">
            <v>FACTOR</v>
          </cell>
          <cell r="D2719" t="str">
            <v>CANTIDAD</v>
          </cell>
          <cell r="E2719" t="str">
            <v>A (ML)</v>
          </cell>
          <cell r="F2719" t="str">
            <v>B (M2)</v>
          </cell>
          <cell r="G2719" t="str">
            <v>C (M3)</v>
          </cell>
          <cell r="H2719" t="str">
            <v>TOTAL</v>
          </cell>
        </row>
        <row r="2720">
          <cell r="A2720" t="str">
            <v>Mamposteria muros</v>
          </cell>
          <cell r="C2720">
            <v>1</v>
          </cell>
          <cell r="D2720">
            <v>1</v>
          </cell>
          <cell r="E2720">
            <v>99.772000000000006</v>
          </cell>
          <cell r="H2720">
            <v>99.772000000000006</v>
          </cell>
        </row>
        <row r="2721">
          <cell r="H2721" t="str">
            <v/>
          </cell>
        </row>
        <row r="2722">
          <cell r="H2722" t="str">
            <v/>
          </cell>
        </row>
        <row r="2723">
          <cell r="H2723" t="str">
            <v/>
          </cell>
        </row>
        <row r="2724">
          <cell r="H2724" t="str">
            <v/>
          </cell>
        </row>
        <row r="2725">
          <cell r="H2725" t="str">
            <v/>
          </cell>
        </row>
        <row r="2726">
          <cell r="H2726" t="str">
            <v/>
          </cell>
        </row>
        <row r="2727">
          <cell r="H2727" t="str">
            <v/>
          </cell>
        </row>
        <row r="2728">
          <cell r="H2728" t="str">
            <v/>
          </cell>
        </row>
        <row r="2729">
          <cell r="H2729" t="str">
            <v/>
          </cell>
        </row>
        <row r="2730">
          <cell r="H2730" t="str">
            <v/>
          </cell>
        </row>
        <row r="2731">
          <cell r="H2731" t="str">
            <v/>
          </cell>
        </row>
        <row r="2732">
          <cell r="H2732" t="str">
            <v/>
          </cell>
        </row>
        <row r="2733">
          <cell r="H2733" t="str">
            <v/>
          </cell>
        </row>
        <row r="2734">
          <cell r="H2734" t="str">
            <v/>
          </cell>
        </row>
        <row r="2735">
          <cell r="H2735" t="str">
            <v/>
          </cell>
        </row>
        <row r="2736">
          <cell r="H2736" t="str">
            <v/>
          </cell>
        </row>
        <row r="2737">
          <cell r="H2737" t="str">
            <v/>
          </cell>
        </row>
        <row r="2738">
          <cell r="H2738" t="str">
            <v/>
          </cell>
        </row>
        <row r="2739">
          <cell r="H2739" t="str">
            <v/>
          </cell>
        </row>
        <row r="2740">
          <cell r="H2740" t="str">
            <v/>
          </cell>
        </row>
        <row r="2741">
          <cell r="H2741" t="str">
            <v/>
          </cell>
        </row>
        <row r="2742">
          <cell r="H2742" t="str">
            <v/>
          </cell>
        </row>
        <row r="2743">
          <cell r="H2743" t="str">
            <v/>
          </cell>
        </row>
        <row r="2744">
          <cell r="H2744" t="str">
            <v/>
          </cell>
        </row>
        <row r="2745">
          <cell r="H2745" t="str">
            <v/>
          </cell>
        </row>
        <row r="2746">
          <cell r="H2746" t="str">
            <v/>
          </cell>
        </row>
        <row r="2747">
          <cell r="H2747" t="str">
            <v/>
          </cell>
        </row>
        <row r="2748">
          <cell r="H2748" t="str">
            <v/>
          </cell>
        </row>
        <row r="2749">
          <cell r="H2749" t="str">
            <v/>
          </cell>
        </row>
        <row r="2750">
          <cell r="H2750" t="str">
            <v/>
          </cell>
        </row>
        <row r="2751">
          <cell r="A2751" t="str">
            <v>ACTIVIDAD No 2,16 - PÁGINA 1</v>
          </cell>
        </row>
        <row r="2752">
          <cell r="H2752" t="str">
            <v/>
          </cell>
        </row>
        <row r="2753">
          <cell r="H2753" t="str">
            <v/>
          </cell>
        </row>
        <row r="2754">
          <cell r="H2754" t="str">
            <v/>
          </cell>
        </row>
        <row r="2755">
          <cell r="H2755" t="str">
            <v/>
          </cell>
        </row>
        <row r="2756">
          <cell r="H2756" t="str">
            <v/>
          </cell>
        </row>
        <row r="2757">
          <cell r="H2757" t="str">
            <v/>
          </cell>
        </row>
        <row r="2758">
          <cell r="H2758" t="str">
            <v/>
          </cell>
        </row>
        <row r="2759">
          <cell r="H2759" t="str">
            <v/>
          </cell>
        </row>
        <row r="2760">
          <cell r="H2760" t="str">
            <v/>
          </cell>
        </row>
        <row r="2761">
          <cell r="H2761" t="str">
            <v/>
          </cell>
        </row>
        <row r="2762">
          <cell r="H2762" t="str">
            <v/>
          </cell>
        </row>
        <row r="2763">
          <cell r="H2763" t="str">
            <v/>
          </cell>
        </row>
        <row r="2764">
          <cell r="H2764" t="str">
            <v/>
          </cell>
        </row>
        <row r="2765">
          <cell r="H2765" t="str">
            <v/>
          </cell>
        </row>
        <row r="2766">
          <cell r="H2766" t="str">
            <v/>
          </cell>
        </row>
        <row r="2767">
          <cell r="H2767" t="str">
            <v/>
          </cell>
        </row>
        <row r="2768">
          <cell r="H2768" t="str">
            <v/>
          </cell>
        </row>
        <row r="2769">
          <cell r="A2769" t="str">
            <v>CANTIDAD TOTAL ACTIVIDAD No 2,16</v>
          </cell>
          <cell r="H2769">
            <v>99.77</v>
          </cell>
        </row>
        <row r="2770">
          <cell r="A2770" t="str">
            <v>INSERTE PLANO, GRÁFICO O ESQUEMA AQUÍ</v>
          </cell>
        </row>
        <row r="2793">
          <cell r="B2793" t="str">
            <v>JUAN CARLOS ALVARDADO</v>
          </cell>
        </row>
        <row r="2794">
          <cell r="B2794" t="str">
            <v>SECRETARIO DE INFRAESTRUCTURA</v>
          </cell>
        </row>
        <row r="2795">
          <cell r="B2795" t="str">
            <v>SECRETARIA DE INFRAESTRUCTURA</v>
          </cell>
        </row>
        <row r="2796">
          <cell r="B2796" t="str">
            <v/>
          </cell>
          <cell r="C2796" t="str">
            <v>ACTIVIDAD No 2,16 - PÁGINA 2</v>
          </cell>
        </row>
        <row r="2797">
          <cell r="A2797" t="str">
            <v>DEPARTAMENTO DE ANTIOQUIA</v>
          </cell>
        </row>
        <row r="2798">
          <cell r="A2798" t="str">
            <v>MUNICIPIO DE YONDÓ</v>
          </cell>
        </row>
        <row r="2799">
          <cell r="A279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801">
          <cell r="A2801" t="str">
            <v>MEMORIAS DE OBRA</v>
          </cell>
        </row>
        <row r="2803">
          <cell r="A2803" t="str">
            <v>No.</v>
          </cell>
          <cell r="B2803" t="str">
            <v>DESCRIPCIÓN</v>
          </cell>
          <cell r="F2803" t="str">
            <v>ÍTEM DE PAGO</v>
          </cell>
          <cell r="G2803" t="str">
            <v>UNIDAD</v>
          </cell>
          <cell r="H2803" t="str">
            <v>CANTIDAD</v>
          </cell>
        </row>
        <row r="2804">
          <cell r="A2804">
            <v>2.17</v>
          </cell>
          <cell r="B2804" t="str">
            <v>Friso sobre placa</v>
          </cell>
          <cell r="F2804">
            <v>2.17</v>
          </cell>
          <cell r="G2804" t="str">
            <v>m2</v>
          </cell>
          <cell r="H2804">
            <v>17.62</v>
          </cell>
        </row>
        <row r="2806">
          <cell r="A2806" t="str">
            <v>DETALLE</v>
          </cell>
          <cell r="C2806" t="str">
            <v>FACTOR</v>
          </cell>
          <cell r="D2806" t="str">
            <v>CANTIDAD</v>
          </cell>
          <cell r="E2806" t="str">
            <v>A (ML)</v>
          </cell>
          <cell r="F2806" t="str">
            <v>B (M2)</v>
          </cell>
          <cell r="G2806" t="str">
            <v>C (M3)</v>
          </cell>
          <cell r="H2806" t="str">
            <v>TOTAL</v>
          </cell>
        </row>
        <row r="2807">
          <cell r="A2807" t="str">
            <v>Revoque sobre placa</v>
          </cell>
          <cell r="C2807">
            <v>1</v>
          </cell>
          <cell r="D2807">
            <v>1</v>
          </cell>
          <cell r="E2807">
            <v>7.83</v>
          </cell>
          <cell r="F2807">
            <v>2.25</v>
          </cell>
          <cell r="H2807">
            <v>17.6175</v>
          </cell>
        </row>
        <row r="2808">
          <cell r="H2808" t="str">
            <v/>
          </cell>
        </row>
        <row r="2809">
          <cell r="H2809" t="str">
            <v/>
          </cell>
        </row>
        <row r="2810">
          <cell r="H2810" t="str">
            <v/>
          </cell>
        </row>
        <row r="2811">
          <cell r="H2811" t="str">
            <v/>
          </cell>
        </row>
        <row r="2812">
          <cell r="H2812" t="str">
            <v/>
          </cell>
        </row>
        <row r="2813">
          <cell r="H2813" t="str">
            <v/>
          </cell>
        </row>
        <row r="2814">
          <cell r="H2814" t="str">
            <v/>
          </cell>
        </row>
        <row r="2815">
          <cell r="H2815" t="str">
            <v/>
          </cell>
        </row>
        <row r="2816">
          <cell r="H2816" t="str">
            <v/>
          </cell>
        </row>
        <row r="2817">
          <cell r="H2817" t="str">
            <v/>
          </cell>
        </row>
        <row r="2818">
          <cell r="H2818" t="str">
            <v/>
          </cell>
        </row>
        <row r="2819">
          <cell r="H2819" t="str">
            <v/>
          </cell>
        </row>
        <row r="2820">
          <cell r="H2820" t="str">
            <v/>
          </cell>
        </row>
        <row r="2821">
          <cell r="H2821" t="str">
            <v/>
          </cell>
        </row>
        <row r="2822">
          <cell r="H2822" t="str">
            <v/>
          </cell>
        </row>
        <row r="2823">
          <cell r="H2823" t="str">
            <v/>
          </cell>
        </row>
        <row r="2824">
          <cell r="H2824" t="str">
            <v/>
          </cell>
        </row>
        <row r="2825">
          <cell r="H2825" t="str">
            <v/>
          </cell>
        </row>
        <row r="2826">
          <cell r="H2826" t="str">
            <v/>
          </cell>
        </row>
        <row r="2827">
          <cell r="H2827" t="str">
            <v/>
          </cell>
        </row>
        <row r="2828">
          <cell r="H2828" t="str">
            <v/>
          </cell>
        </row>
        <row r="2829">
          <cell r="H2829" t="str">
            <v/>
          </cell>
        </row>
        <row r="2830">
          <cell r="H2830" t="str">
            <v/>
          </cell>
        </row>
        <row r="2831">
          <cell r="H2831" t="str">
            <v/>
          </cell>
        </row>
        <row r="2832">
          <cell r="H2832" t="str">
            <v/>
          </cell>
        </row>
        <row r="2833">
          <cell r="H2833" t="str">
            <v/>
          </cell>
        </row>
        <row r="2834">
          <cell r="H2834" t="str">
            <v/>
          </cell>
        </row>
        <row r="2835">
          <cell r="H2835" t="str">
            <v/>
          </cell>
        </row>
        <row r="2836">
          <cell r="H2836" t="str">
            <v/>
          </cell>
        </row>
        <row r="2837">
          <cell r="H2837" t="str">
            <v/>
          </cell>
        </row>
        <row r="2838">
          <cell r="A2838" t="str">
            <v>ACTIVIDAD No 2,17 - PÁGINA 1</v>
          </cell>
        </row>
        <row r="2839">
          <cell r="H2839" t="str">
            <v/>
          </cell>
        </row>
        <row r="2840">
          <cell r="H2840" t="str">
            <v/>
          </cell>
        </row>
        <row r="2841">
          <cell r="H2841" t="str">
            <v/>
          </cell>
        </row>
        <row r="2842">
          <cell r="H2842" t="str">
            <v/>
          </cell>
        </row>
        <row r="2843">
          <cell r="H2843" t="str">
            <v/>
          </cell>
        </row>
        <row r="2844">
          <cell r="H2844" t="str">
            <v/>
          </cell>
        </row>
        <row r="2845">
          <cell r="H2845" t="str">
            <v/>
          </cell>
        </row>
        <row r="2846">
          <cell r="H2846" t="str">
            <v/>
          </cell>
        </row>
        <row r="2847">
          <cell r="H2847" t="str">
            <v/>
          </cell>
        </row>
        <row r="2848">
          <cell r="H2848" t="str">
            <v/>
          </cell>
        </row>
        <row r="2849">
          <cell r="H2849" t="str">
            <v/>
          </cell>
        </row>
        <row r="2850">
          <cell r="H2850" t="str">
            <v/>
          </cell>
        </row>
        <row r="2851">
          <cell r="H2851" t="str">
            <v/>
          </cell>
        </row>
        <row r="2852">
          <cell r="H2852" t="str">
            <v/>
          </cell>
        </row>
        <row r="2853">
          <cell r="H2853" t="str">
            <v/>
          </cell>
        </row>
        <row r="2854">
          <cell r="H2854" t="str">
            <v/>
          </cell>
        </row>
        <row r="2855">
          <cell r="H2855" t="str">
            <v/>
          </cell>
        </row>
        <row r="2856">
          <cell r="A2856" t="str">
            <v>CANTIDAD TOTAL ACTIVIDAD No 2,17</v>
          </cell>
          <cell r="H2856">
            <v>17.62</v>
          </cell>
        </row>
        <row r="2857">
          <cell r="A2857" t="str">
            <v>INSERTE PLANO, GRÁFICO O ESQUEMA AQUÍ</v>
          </cell>
        </row>
        <row r="2880">
          <cell r="B2880" t="str">
            <v>JUAN CARLOS ALVARDADO</v>
          </cell>
        </row>
        <row r="2881">
          <cell r="B2881" t="str">
            <v>SECRETARIO DE INFRAESTRUCTURA</v>
          </cell>
        </row>
        <row r="2882">
          <cell r="B2882" t="str">
            <v>SECRETARIA DE INFRAESTRUCTURA</v>
          </cell>
        </row>
        <row r="2883">
          <cell r="B2883" t="str">
            <v/>
          </cell>
          <cell r="C2883" t="str">
            <v>ACTIVIDAD No 2,17 - PÁGINA 2</v>
          </cell>
        </row>
        <row r="2884">
          <cell r="A2884" t="str">
            <v>DEPARTAMENTO DE ANTIOQUIA</v>
          </cell>
        </row>
        <row r="2885">
          <cell r="A2885" t="str">
            <v>MUNICIPIO DE YONDÓ</v>
          </cell>
        </row>
        <row r="2886">
          <cell r="A288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888">
          <cell r="A2888" t="str">
            <v>MEMORIAS DE OBRA</v>
          </cell>
        </row>
        <row r="2890">
          <cell r="A2890" t="str">
            <v>No.</v>
          </cell>
          <cell r="B2890" t="str">
            <v>DESCRIPCIÓN</v>
          </cell>
          <cell r="F2890" t="str">
            <v>ÍTEM DE PAGO</v>
          </cell>
          <cell r="G2890" t="str">
            <v>UNIDAD</v>
          </cell>
          <cell r="H2890" t="str">
            <v>CANTIDAD</v>
          </cell>
        </row>
        <row r="2891">
          <cell r="A2891">
            <v>2.1800000000000002</v>
          </cell>
          <cell r="B2891" t="str">
            <v>Dilataciones</v>
          </cell>
          <cell r="F2891">
            <v>2.1800000000000002</v>
          </cell>
          <cell r="G2891" t="str">
            <v>m</v>
          </cell>
          <cell r="H2891">
            <v>20</v>
          </cell>
        </row>
        <row r="2893">
          <cell r="A2893" t="str">
            <v>DETALLE</v>
          </cell>
          <cell r="C2893" t="str">
            <v>FACTOR</v>
          </cell>
          <cell r="D2893" t="str">
            <v>CANTIDAD</v>
          </cell>
          <cell r="E2893" t="str">
            <v>A (ML)</v>
          </cell>
          <cell r="F2893" t="str">
            <v>B (M2)</v>
          </cell>
          <cell r="G2893" t="str">
            <v>C (M3)</v>
          </cell>
          <cell r="H2893" t="str">
            <v>TOTAL</v>
          </cell>
        </row>
        <row r="2894">
          <cell r="A2894" t="str">
            <v>Dilataciones</v>
          </cell>
          <cell r="C2894">
            <v>1</v>
          </cell>
          <cell r="D2894">
            <v>20</v>
          </cell>
          <cell r="H2894">
            <v>20</v>
          </cell>
        </row>
        <row r="2895">
          <cell r="H2895" t="str">
            <v/>
          </cell>
        </row>
        <row r="2896">
          <cell r="H2896" t="str">
            <v/>
          </cell>
        </row>
        <row r="2897">
          <cell r="H2897" t="str">
            <v/>
          </cell>
        </row>
        <row r="2898">
          <cell r="H2898" t="str">
            <v/>
          </cell>
        </row>
        <row r="2899">
          <cell r="H2899" t="str">
            <v/>
          </cell>
        </row>
        <row r="2900">
          <cell r="H2900" t="str">
            <v/>
          </cell>
        </row>
        <row r="2901">
          <cell r="H2901" t="str">
            <v/>
          </cell>
        </row>
        <row r="2902">
          <cell r="H2902" t="str">
            <v/>
          </cell>
        </row>
        <row r="2903">
          <cell r="H2903" t="str">
            <v/>
          </cell>
        </row>
        <row r="2904">
          <cell r="H2904" t="str">
            <v/>
          </cell>
        </row>
        <row r="2905">
          <cell r="H2905" t="str">
            <v/>
          </cell>
        </row>
        <row r="2906">
          <cell r="H2906" t="str">
            <v/>
          </cell>
        </row>
        <row r="2907">
          <cell r="H2907" t="str">
            <v/>
          </cell>
        </row>
        <row r="2908">
          <cell r="H2908" t="str">
            <v/>
          </cell>
        </row>
        <row r="2909">
          <cell r="H2909" t="str">
            <v/>
          </cell>
        </row>
        <row r="2910">
          <cell r="H2910" t="str">
            <v/>
          </cell>
        </row>
        <row r="2911">
          <cell r="H2911" t="str">
            <v/>
          </cell>
        </row>
        <row r="2912">
          <cell r="H2912" t="str">
            <v/>
          </cell>
        </row>
        <row r="2913">
          <cell r="H2913" t="str">
            <v/>
          </cell>
        </row>
        <row r="2914">
          <cell r="H2914" t="str">
            <v/>
          </cell>
        </row>
        <row r="2915">
          <cell r="H2915" t="str">
            <v/>
          </cell>
        </row>
        <row r="2916">
          <cell r="H2916" t="str">
            <v/>
          </cell>
        </row>
        <row r="2917">
          <cell r="H2917" t="str">
            <v/>
          </cell>
        </row>
        <row r="2918">
          <cell r="H2918" t="str">
            <v/>
          </cell>
        </row>
        <row r="2921">
          <cell r="H2921" t="str">
            <v/>
          </cell>
        </row>
        <row r="2922">
          <cell r="H2922" t="str">
            <v/>
          </cell>
        </row>
        <row r="2923">
          <cell r="H2923" t="str">
            <v/>
          </cell>
        </row>
        <row r="2924">
          <cell r="H2924" t="str">
            <v/>
          </cell>
        </row>
        <row r="2925">
          <cell r="H2925" t="str">
            <v/>
          </cell>
        </row>
        <row r="2926">
          <cell r="H2926" t="str">
            <v/>
          </cell>
        </row>
        <row r="2927">
          <cell r="A2927" t="str">
            <v>ACTIVIDAD No 2,18 - PÁGINA 1</v>
          </cell>
        </row>
        <row r="2928">
          <cell r="H2928" t="str">
            <v/>
          </cell>
        </row>
        <row r="2929">
          <cell r="H2929" t="str">
            <v/>
          </cell>
        </row>
        <row r="2930">
          <cell r="H2930" t="str">
            <v/>
          </cell>
        </row>
        <row r="2931">
          <cell r="H2931" t="str">
            <v/>
          </cell>
        </row>
        <row r="2932">
          <cell r="H2932" t="str">
            <v/>
          </cell>
        </row>
        <row r="2933">
          <cell r="H2933" t="str">
            <v/>
          </cell>
        </row>
        <row r="2934">
          <cell r="H2934" t="str">
            <v/>
          </cell>
        </row>
        <row r="2935">
          <cell r="H2935" t="str">
            <v/>
          </cell>
        </row>
        <row r="2936">
          <cell r="H2936" t="str">
            <v/>
          </cell>
        </row>
        <row r="2937">
          <cell r="H2937" t="str">
            <v/>
          </cell>
        </row>
        <row r="2938">
          <cell r="H2938" t="str">
            <v/>
          </cell>
        </row>
        <row r="2939">
          <cell r="H2939" t="str">
            <v/>
          </cell>
        </row>
        <row r="2940">
          <cell r="H2940" t="str">
            <v/>
          </cell>
        </row>
        <row r="2941">
          <cell r="H2941" t="str">
            <v/>
          </cell>
        </row>
        <row r="2942">
          <cell r="H2942" t="str">
            <v/>
          </cell>
        </row>
        <row r="2943">
          <cell r="H2943" t="str">
            <v/>
          </cell>
        </row>
        <row r="2944">
          <cell r="H2944" t="str">
            <v/>
          </cell>
        </row>
        <row r="2945">
          <cell r="A2945" t="str">
            <v>CANTIDAD TOTAL ACTIVIDAD No 2,18</v>
          </cell>
          <cell r="H2945" t="str">
            <v/>
          </cell>
        </row>
        <row r="2946">
          <cell r="A2946" t="str">
            <v>INSERTE PLANO, GRÁFICO O ESQUEMA AQUÍ</v>
          </cell>
        </row>
        <row r="2969">
          <cell r="B2969" t="str">
            <v>JUAN CARLOS ALVARDADO</v>
          </cell>
        </row>
        <row r="2970">
          <cell r="B2970" t="str">
            <v>SECRETARIO DE INFRAESTRUCTURA</v>
          </cell>
        </row>
        <row r="2971">
          <cell r="B2971" t="str">
            <v>SECRETARIA DE INFRAESTRUCTURA</v>
          </cell>
        </row>
        <row r="2972">
          <cell r="B2972" t="str">
            <v/>
          </cell>
          <cell r="C2972" t="str">
            <v>ACTIVIDAD No 2,18 - PÁGINA 2</v>
          </cell>
        </row>
        <row r="2973">
          <cell r="A2973" t="str">
            <v>DEPARTAMENTO DE ANTIOQUIA</v>
          </cell>
        </row>
        <row r="2974">
          <cell r="A2974" t="str">
            <v>MUNICIPIO DE YONDÓ</v>
          </cell>
        </row>
        <row r="2975">
          <cell r="A297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977">
          <cell r="A2977" t="str">
            <v>MEMORIAS DE OBRA</v>
          </cell>
        </row>
        <row r="2979">
          <cell r="A2979" t="str">
            <v>No.</v>
          </cell>
          <cell r="B2979" t="str">
            <v>DESCRIPCIÓN</v>
          </cell>
          <cell r="F2979" t="str">
            <v>ÍTEM DE PAGO</v>
          </cell>
          <cell r="G2979" t="str">
            <v>UNIDAD</v>
          </cell>
          <cell r="H2979" t="str">
            <v>CANTIDAD</v>
          </cell>
        </row>
        <row r="2980">
          <cell r="A2980">
            <v>2.19</v>
          </cell>
          <cell r="B2980" t="str">
            <v>Gotero en borde de placa</v>
          </cell>
          <cell r="F2980">
            <v>2.19</v>
          </cell>
          <cell r="G2980" t="str">
            <v>m</v>
          </cell>
          <cell r="H2980">
            <v>7.58</v>
          </cell>
        </row>
        <row r="2982">
          <cell r="A2982" t="str">
            <v>DETALLE</v>
          </cell>
          <cell r="C2982" t="str">
            <v>FACTOR</v>
          </cell>
          <cell r="D2982" t="str">
            <v>CANTIDAD</v>
          </cell>
          <cell r="E2982" t="str">
            <v>A (ML)</v>
          </cell>
          <cell r="F2982" t="str">
            <v>B (M2)</v>
          </cell>
          <cell r="G2982" t="str">
            <v>C (M3)</v>
          </cell>
          <cell r="H2982" t="str">
            <v>TOTAL</v>
          </cell>
        </row>
        <row r="2983">
          <cell r="A2983" t="str">
            <v>Botero Placa</v>
          </cell>
          <cell r="C2983">
            <v>1</v>
          </cell>
          <cell r="D2983">
            <v>1</v>
          </cell>
          <cell r="E2983">
            <v>7.58</v>
          </cell>
          <cell r="H2983">
            <v>7.58</v>
          </cell>
        </row>
        <row r="2984">
          <cell r="H2984" t="str">
            <v/>
          </cell>
        </row>
        <row r="2985">
          <cell r="H2985" t="str">
            <v/>
          </cell>
        </row>
        <row r="2986">
          <cell r="H2986" t="str">
            <v/>
          </cell>
        </row>
        <row r="2987">
          <cell r="H2987" t="str">
            <v/>
          </cell>
        </row>
        <row r="2988">
          <cell r="H2988" t="str">
            <v/>
          </cell>
        </row>
        <row r="2989">
          <cell r="H2989" t="str">
            <v/>
          </cell>
        </row>
        <row r="2990">
          <cell r="H2990" t="str">
            <v/>
          </cell>
        </row>
        <row r="2991">
          <cell r="H2991" t="str">
            <v/>
          </cell>
        </row>
        <row r="2992">
          <cell r="H2992" t="str">
            <v/>
          </cell>
        </row>
        <row r="2993">
          <cell r="H2993" t="str">
            <v/>
          </cell>
        </row>
        <row r="2994">
          <cell r="H2994" t="str">
            <v/>
          </cell>
        </row>
        <row r="2995">
          <cell r="H2995" t="str">
            <v/>
          </cell>
        </row>
        <row r="2996">
          <cell r="H2996" t="str">
            <v/>
          </cell>
        </row>
        <row r="2997">
          <cell r="H2997" t="str">
            <v/>
          </cell>
        </row>
        <row r="2998">
          <cell r="H2998" t="str">
            <v/>
          </cell>
        </row>
        <row r="2999">
          <cell r="H2999" t="str">
            <v/>
          </cell>
        </row>
        <row r="3000">
          <cell r="H3000" t="str">
            <v/>
          </cell>
        </row>
        <row r="3001">
          <cell r="H3001" t="str">
            <v/>
          </cell>
        </row>
        <row r="3002">
          <cell r="H3002" t="str">
            <v/>
          </cell>
        </row>
        <row r="3003">
          <cell r="H3003" t="str">
            <v/>
          </cell>
        </row>
        <row r="3004">
          <cell r="H3004" t="str">
            <v/>
          </cell>
        </row>
        <row r="3005">
          <cell r="H3005" t="str">
            <v/>
          </cell>
        </row>
        <row r="3006">
          <cell r="H3006" t="str">
            <v/>
          </cell>
        </row>
        <row r="3007">
          <cell r="H3007" t="str">
            <v/>
          </cell>
        </row>
        <row r="3008">
          <cell r="H3008" t="str">
            <v/>
          </cell>
        </row>
        <row r="3009">
          <cell r="H3009" t="str">
            <v/>
          </cell>
        </row>
        <row r="3010">
          <cell r="H3010" t="str">
            <v/>
          </cell>
        </row>
        <row r="3011">
          <cell r="H3011" t="str">
            <v/>
          </cell>
        </row>
        <row r="3012">
          <cell r="H3012" t="str">
            <v/>
          </cell>
        </row>
        <row r="3013">
          <cell r="H3013" t="str">
            <v/>
          </cell>
        </row>
        <row r="3014">
          <cell r="A3014" t="str">
            <v>ACTIVIDAD No 2,19 - PÁGINA 1</v>
          </cell>
        </row>
        <row r="3015">
          <cell r="H3015" t="str">
            <v/>
          </cell>
        </row>
        <row r="3016">
          <cell r="H3016" t="str">
            <v/>
          </cell>
        </row>
        <row r="3017">
          <cell r="H3017" t="str">
            <v/>
          </cell>
        </row>
        <row r="3018">
          <cell r="H3018" t="str">
            <v/>
          </cell>
        </row>
        <row r="3019">
          <cell r="H3019" t="str">
            <v/>
          </cell>
        </row>
        <row r="3020">
          <cell r="H3020" t="str">
            <v/>
          </cell>
        </row>
        <row r="3021">
          <cell r="H3021" t="str">
            <v/>
          </cell>
        </row>
        <row r="3022">
          <cell r="H3022" t="str">
            <v/>
          </cell>
        </row>
        <row r="3023">
          <cell r="H3023" t="str">
            <v/>
          </cell>
        </row>
        <row r="3024">
          <cell r="H3024" t="str">
            <v/>
          </cell>
        </row>
        <row r="3025">
          <cell r="H3025" t="str">
            <v/>
          </cell>
        </row>
        <row r="3026">
          <cell r="H3026" t="str">
            <v/>
          </cell>
        </row>
        <row r="3027">
          <cell r="H3027" t="str">
            <v/>
          </cell>
        </row>
        <row r="3028">
          <cell r="H3028" t="str">
            <v/>
          </cell>
        </row>
        <row r="3029">
          <cell r="H3029" t="str">
            <v/>
          </cell>
        </row>
        <row r="3030">
          <cell r="H3030" t="str">
            <v/>
          </cell>
        </row>
        <row r="3031">
          <cell r="H3031" t="str">
            <v/>
          </cell>
        </row>
        <row r="3032">
          <cell r="A3032" t="str">
            <v>CANTIDAD TOTAL ACTIVIDAD No 2,19</v>
          </cell>
          <cell r="H3032">
            <v>7.58</v>
          </cell>
        </row>
        <row r="3033">
          <cell r="A3033" t="str">
            <v>INSERTE PLANO, GRÁFICO O ESQUEMA AQUÍ</v>
          </cell>
        </row>
        <row r="3056">
          <cell r="B3056" t="str">
            <v>JUAN CARLOS ALVARDADO</v>
          </cell>
        </row>
        <row r="3057">
          <cell r="B3057" t="str">
            <v>SECRETARIO DE INFRAESTRUCTURA</v>
          </cell>
        </row>
        <row r="3058">
          <cell r="B3058" t="str">
            <v>SECRETARIA DE INFRAESTRUCTURA</v>
          </cell>
        </row>
        <row r="3059">
          <cell r="B3059" t="str">
            <v/>
          </cell>
          <cell r="C3059" t="str">
            <v>ACTIVIDAD No 2,19 - PÁGINA 2</v>
          </cell>
        </row>
        <row r="3060">
          <cell r="A3060" t="str">
            <v>DEPARTAMENTO DE ANTIOQUIA</v>
          </cell>
        </row>
        <row r="3061">
          <cell r="A3061" t="str">
            <v>MUNICIPIO DE YONDÓ</v>
          </cell>
        </row>
        <row r="3062">
          <cell r="A306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064">
          <cell r="A3064" t="str">
            <v>MEMORIAS DE OBRA</v>
          </cell>
        </row>
        <row r="3066">
          <cell r="A3066" t="str">
            <v>No.</v>
          </cell>
          <cell r="B3066" t="str">
            <v>DESCRIPCIÓN</v>
          </cell>
          <cell r="F3066" t="str">
            <v>ÍTEM DE PAGO</v>
          </cell>
          <cell r="G3066" t="str">
            <v>UNIDAD</v>
          </cell>
          <cell r="H3066" t="str">
            <v>CANTIDAD</v>
          </cell>
        </row>
        <row r="3067">
          <cell r="A3067">
            <v>2.2010000000000001</v>
          </cell>
          <cell r="B3067" t="str">
            <v>Loza de contrapiso en concreto 3000 psi e= 0,07 m Incluye malla electrosoldada de refuerzo</v>
          </cell>
          <cell r="F3067">
            <v>2.2010000000000001</v>
          </cell>
          <cell r="G3067" t="str">
            <v>m2</v>
          </cell>
          <cell r="H3067">
            <v>17.059999999999999</v>
          </cell>
        </row>
        <row r="3069">
          <cell r="A3069" t="str">
            <v>DETALLE</v>
          </cell>
          <cell r="C3069" t="str">
            <v>FACTOR</v>
          </cell>
          <cell r="D3069" t="str">
            <v>CANTIDAD</v>
          </cell>
          <cell r="E3069" t="str">
            <v>A (ML)</v>
          </cell>
          <cell r="F3069" t="str">
            <v>B (M2)</v>
          </cell>
          <cell r="G3069" t="str">
            <v>C (M3)</v>
          </cell>
          <cell r="H3069" t="str">
            <v>TOTAL</v>
          </cell>
        </row>
        <row r="3070">
          <cell r="A3070" t="str">
            <v>Losa de piso</v>
          </cell>
          <cell r="C3070">
            <v>1</v>
          </cell>
          <cell r="D3070">
            <v>1</v>
          </cell>
          <cell r="E3070">
            <v>7.58</v>
          </cell>
          <cell r="F3070">
            <v>2.25</v>
          </cell>
          <cell r="H3070">
            <v>17.055</v>
          </cell>
        </row>
        <row r="3071">
          <cell r="H3071" t="str">
            <v/>
          </cell>
        </row>
        <row r="3072">
          <cell r="H3072" t="str">
            <v/>
          </cell>
        </row>
        <row r="3073">
          <cell r="H3073" t="str">
            <v/>
          </cell>
        </row>
        <row r="3074">
          <cell r="H3074" t="str">
            <v/>
          </cell>
        </row>
        <row r="3075">
          <cell r="H3075" t="str">
            <v/>
          </cell>
        </row>
        <row r="3076">
          <cell r="H3076" t="str">
            <v/>
          </cell>
        </row>
        <row r="3077">
          <cell r="H3077" t="str">
            <v/>
          </cell>
        </row>
        <row r="3078">
          <cell r="H3078" t="str">
            <v/>
          </cell>
        </row>
        <row r="3079">
          <cell r="H3079" t="str">
            <v/>
          </cell>
        </row>
        <row r="3080">
          <cell r="H3080" t="str">
            <v/>
          </cell>
        </row>
        <row r="3081">
          <cell r="H3081" t="str">
            <v/>
          </cell>
        </row>
        <row r="3082">
          <cell r="H3082" t="str">
            <v/>
          </cell>
        </row>
        <row r="3083">
          <cell r="H3083" t="str">
            <v/>
          </cell>
        </row>
        <row r="3084">
          <cell r="H3084" t="str">
            <v/>
          </cell>
        </row>
        <row r="3085">
          <cell r="H3085" t="str">
            <v/>
          </cell>
        </row>
        <row r="3086">
          <cell r="H3086" t="str">
            <v/>
          </cell>
        </row>
        <row r="3087">
          <cell r="H3087" t="str">
            <v/>
          </cell>
        </row>
        <row r="3088">
          <cell r="H3088" t="str">
            <v/>
          </cell>
        </row>
        <row r="3089">
          <cell r="H3089" t="str">
            <v/>
          </cell>
        </row>
        <row r="3090">
          <cell r="H3090" t="str">
            <v/>
          </cell>
        </row>
        <row r="3091">
          <cell r="H3091" t="str">
            <v/>
          </cell>
        </row>
        <row r="3092">
          <cell r="H3092" t="str">
            <v/>
          </cell>
        </row>
        <row r="3093">
          <cell r="H3093" t="str">
            <v/>
          </cell>
        </row>
        <row r="3094">
          <cell r="H3094" t="str">
            <v/>
          </cell>
        </row>
        <row r="3095">
          <cell r="H3095" t="str">
            <v/>
          </cell>
        </row>
        <row r="3096">
          <cell r="H3096" t="str">
            <v/>
          </cell>
        </row>
        <row r="3097">
          <cell r="H3097" t="str">
            <v/>
          </cell>
        </row>
        <row r="3098">
          <cell r="H3098" t="str">
            <v/>
          </cell>
        </row>
        <row r="3099">
          <cell r="H3099" t="str">
            <v/>
          </cell>
        </row>
        <row r="3100">
          <cell r="H3100" t="str">
            <v/>
          </cell>
        </row>
        <row r="3101">
          <cell r="A3101" t="str">
            <v>ACTIVIDAD No 2,201 - PÁGINA 1</v>
          </cell>
        </row>
        <row r="3102">
          <cell r="H3102" t="str">
            <v/>
          </cell>
        </row>
        <row r="3103">
          <cell r="H3103" t="str">
            <v/>
          </cell>
        </row>
        <row r="3104">
          <cell r="H3104" t="str">
            <v/>
          </cell>
        </row>
        <row r="3105">
          <cell r="H3105" t="str">
            <v/>
          </cell>
        </row>
        <row r="3106">
          <cell r="H3106" t="str">
            <v/>
          </cell>
        </row>
        <row r="3107">
          <cell r="H3107" t="str">
            <v/>
          </cell>
        </row>
        <row r="3108">
          <cell r="H3108" t="str">
            <v/>
          </cell>
        </row>
        <row r="3109">
          <cell r="H3109" t="str">
            <v/>
          </cell>
        </row>
        <row r="3110">
          <cell r="H3110" t="str">
            <v/>
          </cell>
        </row>
        <row r="3111">
          <cell r="H3111" t="str">
            <v/>
          </cell>
        </row>
        <row r="3112">
          <cell r="H3112" t="str">
            <v/>
          </cell>
        </row>
        <row r="3113">
          <cell r="H3113" t="str">
            <v/>
          </cell>
        </row>
        <row r="3114">
          <cell r="H3114" t="str">
            <v/>
          </cell>
        </row>
        <row r="3115">
          <cell r="H3115" t="str">
            <v/>
          </cell>
        </row>
        <row r="3116">
          <cell r="H3116" t="str">
            <v/>
          </cell>
        </row>
        <row r="3117">
          <cell r="H3117" t="str">
            <v/>
          </cell>
        </row>
        <row r="3118">
          <cell r="H3118" t="str">
            <v/>
          </cell>
        </row>
        <row r="3119">
          <cell r="A3119" t="str">
            <v>CANTIDAD TOTAL ACTIVIDAD No 2,201</v>
          </cell>
          <cell r="H3119">
            <v>17.059999999999999</v>
          </cell>
        </row>
        <row r="3120">
          <cell r="A3120" t="str">
            <v>INSERTE PLANO, GRÁFICO O ESQUEMA AQUÍ</v>
          </cell>
        </row>
        <row r="3143">
          <cell r="B3143" t="str">
            <v>JUAN CARLOS ALVARDADO</v>
          </cell>
        </row>
        <row r="3144">
          <cell r="B3144" t="str">
            <v>SECRETARIO DE INFRAESTRUCTURA</v>
          </cell>
        </row>
        <row r="3145">
          <cell r="B3145" t="str">
            <v>SECRETARIA DE INFRAESTRUCTURA</v>
          </cell>
        </row>
        <row r="3146">
          <cell r="B3146" t="str">
            <v/>
          </cell>
          <cell r="C3146" t="str">
            <v>ACTIVIDAD No 2,201 - PÁGINA 2</v>
          </cell>
        </row>
        <row r="3147">
          <cell r="A3147" t="str">
            <v>DEPARTAMENTO DE ANTIOQUIA</v>
          </cell>
        </row>
        <row r="3148">
          <cell r="A3148" t="str">
            <v>MUNICIPIO DE YONDÓ</v>
          </cell>
        </row>
        <row r="3149">
          <cell r="A314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151">
          <cell r="A3151" t="str">
            <v>MEMORIAS DE OBRA</v>
          </cell>
        </row>
        <row r="3153">
          <cell r="A3153" t="str">
            <v>No.</v>
          </cell>
          <cell r="B3153" t="str">
            <v>DESCRIPCIÓN</v>
          </cell>
          <cell r="F3153" t="str">
            <v>ÍTEM DE PAGO</v>
          </cell>
          <cell r="G3153" t="str">
            <v>UNIDAD</v>
          </cell>
          <cell r="H3153" t="str">
            <v>CANTIDAD</v>
          </cell>
        </row>
        <row r="3154">
          <cell r="A3154">
            <v>2.21</v>
          </cell>
          <cell r="B3154" t="str">
            <v>Suministro e instalacion de puerta metalica de 2,00 X 0,90 (Incluye chapa)</v>
          </cell>
          <cell r="F3154">
            <v>2.21</v>
          </cell>
          <cell r="G3154" t="str">
            <v>Und</v>
          </cell>
          <cell r="H3154">
            <v>1</v>
          </cell>
        </row>
        <row r="3156">
          <cell r="A3156" t="str">
            <v>DETALLE</v>
          </cell>
          <cell r="C3156" t="str">
            <v>FACTOR</v>
          </cell>
          <cell r="D3156" t="str">
            <v>CANTIDAD</v>
          </cell>
          <cell r="E3156" t="str">
            <v>A (ML)</v>
          </cell>
          <cell r="F3156" t="str">
            <v>B (M2)</v>
          </cell>
          <cell r="G3156" t="str">
            <v>C (M3)</v>
          </cell>
          <cell r="H3156" t="str">
            <v>TOTAL</v>
          </cell>
        </row>
        <row r="3157">
          <cell r="A3157" t="str">
            <v>puerta ingreso</v>
          </cell>
          <cell r="C3157">
            <v>1</v>
          </cell>
          <cell r="D3157">
            <v>1</v>
          </cell>
          <cell r="H3157">
            <v>1</v>
          </cell>
        </row>
        <row r="3158">
          <cell r="H3158" t="str">
            <v/>
          </cell>
        </row>
        <row r="3159">
          <cell r="H3159" t="str">
            <v/>
          </cell>
        </row>
        <row r="3160">
          <cell r="H3160" t="str">
            <v/>
          </cell>
        </row>
        <row r="3161">
          <cell r="H3161" t="str">
            <v/>
          </cell>
        </row>
        <row r="3162">
          <cell r="H3162" t="str">
            <v/>
          </cell>
        </row>
        <row r="3163">
          <cell r="H3163" t="str">
            <v/>
          </cell>
        </row>
        <row r="3164">
          <cell r="H3164" t="str">
            <v/>
          </cell>
        </row>
        <row r="3165">
          <cell r="H3165" t="str">
            <v/>
          </cell>
        </row>
        <row r="3166">
          <cell r="H3166" t="str">
            <v/>
          </cell>
        </row>
        <row r="3167">
          <cell r="H3167" t="str">
            <v/>
          </cell>
        </row>
        <row r="3168">
          <cell r="H3168" t="str">
            <v/>
          </cell>
        </row>
        <row r="3169">
          <cell r="H3169" t="str">
            <v/>
          </cell>
        </row>
        <row r="3170">
          <cell r="H3170" t="str">
            <v/>
          </cell>
        </row>
        <row r="3171">
          <cell r="H3171" t="str">
            <v/>
          </cell>
        </row>
        <row r="3172">
          <cell r="H3172" t="str">
            <v/>
          </cell>
        </row>
        <row r="3173">
          <cell r="H3173" t="str">
            <v/>
          </cell>
        </row>
        <row r="3174">
          <cell r="H3174" t="str">
            <v/>
          </cell>
        </row>
        <row r="3175">
          <cell r="H3175" t="str">
            <v/>
          </cell>
        </row>
        <row r="3176">
          <cell r="H3176" t="str">
            <v/>
          </cell>
        </row>
        <row r="3177">
          <cell r="H3177" t="str">
            <v/>
          </cell>
        </row>
        <row r="3178">
          <cell r="H3178" t="str">
            <v/>
          </cell>
        </row>
        <row r="3179">
          <cell r="H3179" t="str">
            <v/>
          </cell>
        </row>
        <row r="3180">
          <cell r="H3180" t="str">
            <v/>
          </cell>
        </row>
        <row r="3181">
          <cell r="H3181" t="str">
            <v/>
          </cell>
        </row>
        <row r="3182">
          <cell r="H3182" t="str">
            <v/>
          </cell>
        </row>
        <row r="3183">
          <cell r="H3183" t="str">
            <v/>
          </cell>
        </row>
        <row r="3184">
          <cell r="H3184" t="str">
            <v/>
          </cell>
        </row>
        <row r="3185">
          <cell r="H3185" t="str">
            <v/>
          </cell>
        </row>
        <row r="3186">
          <cell r="H3186" t="str">
            <v/>
          </cell>
        </row>
        <row r="3187">
          <cell r="H3187" t="str">
            <v/>
          </cell>
        </row>
        <row r="3188">
          <cell r="A3188" t="str">
            <v>ACTIVIDAD No 2,21 - PÁGINA 1</v>
          </cell>
        </row>
        <row r="3189">
          <cell r="H3189" t="str">
            <v/>
          </cell>
        </row>
        <row r="3190">
          <cell r="H3190" t="str">
            <v/>
          </cell>
        </row>
        <row r="3191">
          <cell r="H3191" t="str">
            <v/>
          </cell>
        </row>
        <row r="3192">
          <cell r="H3192" t="str">
            <v/>
          </cell>
        </row>
        <row r="3193">
          <cell r="H3193" t="str">
            <v/>
          </cell>
        </row>
        <row r="3194">
          <cell r="H3194" t="str">
            <v/>
          </cell>
        </row>
        <row r="3195">
          <cell r="H3195" t="str">
            <v/>
          </cell>
        </row>
        <row r="3196">
          <cell r="H3196" t="str">
            <v/>
          </cell>
        </row>
        <row r="3197">
          <cell r="H3197" t="str">
            <v/>
          </cell>
        </row>
        <row r="3198">
          <cell r="H3198" t="str">
            <v/>
          </cell>
        </row>
        <row r="3199">
          <cell r="H3199" t="str">
            <v/>
          </cell>
        </row>
        <row r="3200">
          <cell r="H3200" t="str">
            <v/>
          </cell>
        </row>
        <row r="3201">
          <cell r="H3201" t="str">
            <v/>
          </cell>
        </row>
        <row r="3202">
          <cell r="H3202" t="str">
            <v/>
          </cell>
        </row>
        <row r="3203">
          <cell r="H3203" t="str">
            <v/>
          </cell>
        </row>
        <row r="3204">
          <cell r="H3204" t="str">
            <v/>
          </cell>
        </row>
        <row r="3205">
          <cell r="H3205" t="str">
            <v/>
          </cell>
        </row>
        <row r="3206">
          <cell r="A3206" t="str">
            <v>CANTIDAD TOTAL ACTIVIDAD No 2,21</v>
          </cell>
          <cell r="H3206">
            <v>1</v>
          </cell>
        </row>
        <row r="3207">
          <cell r="A3207" t="str">
            <v>INSERTE PLANO, GRÁFICO O ESQUEMA AQUÍ</v>
          </cell>
        </row>
        <row r="3230">
          <cell r="B3230" t="str">
            <v>JUAN CARLOS ALVARDADO</v>
          </cell>
        </row>
        <row r="3231">
          <cell r="B3231" t="str">
            <v>SECRETARIO DE INFRAESTRUCTURA</v>
          </cell>
        </row>
        <row r="3232">
          <cell r="B3232" t="str">
            <v>SECRETARIA DE INFRAESTRUCTURA</v>
          </cell>
        </row>
        <row r="3233">
          <cell r="B3233" t="str">
            <v/>
          </cell>
          <cell r="C3233" t="str">
            <v>ACTIVIDAD No 2,21 - PÁGINA 2</v>
          </cell>
        </row>
        <row r="3234">
          <cell r="A3234" t="str">
            <v>DEPARTAMENTO DE ANTIOQUIA</v>
          </cell>
        </row>
        <row r="3235">
          <cell r="A3235" t="str">
            <v>MUNICIPIO DE YONDÓ</v>
          </cell>
        </row>
        <row r="3236">
          <cell r="A323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238">
          <cell r="A3238" t="str">
            <v>MEMORIAS DE OBRA</v>
          </cell>
        </row>
        <row r="3240">
          <cell r="A3240" t="str">
            <v>No.</v>
          </cell>
          <cell r="B3240" t="str">
            <v>DESCRIPCIÓN</v>
          </cell>
          <cell r="F3240" t="str">
            <v>ÍTEM DE PAGO</v>
          </cell>
          <cell r="G3240" t="str">
            <v>UNIDAD</v>
          </cell>
          <cell r="H3240" t="str">
            <v>CANTIDAD</v>
          </cell>
        </row>
        <row r="3241">
          <cell r="A3241">
            <v>2.2200000000000002</v>
          </cell>
          <cell r="B3241" t="str">
            <v>Suministro e instalacion de puerta metalica para baño de 2,00 X 0,70  (Incluye chapa)</v>
          </cell>
          <cell r="F3241">
            <v>2.2200000000000002</v>
          </cell>
          <cell r="G3241" t="str">
            <v>Und</v>
          </cell>
          <cell r="H3241">
            <v>1</v>
          </cell>
        </row>
        <row r="3243">
          <cell r="A3243" t="str">
            <v>DETALLE</v>
          </cell>
          <cell r="C3243" t="str">
            <v>FACTOR</v>
          </cell>
          <cell r="D3243" t="str">
            <v>CANTIDAD</v>
          </cell>
          <cell r="E3243" t="str">
            <v>A (ML)</v>
          </cell>
          <cell r="F3243" t="str">
            <v>B (M2)</v>
          </cell>
          <cell r="G3243" t="str">
            <v>C (M3)</v>
          </cell>
          <cell r="H3243" t="str">
            <v>TOTAL</v>
          </cell>
        </row>
        <row r="3244">
          <cell r="A3244" t="str">
            <v>Puerta Baño</v>
          </cell>
          <cell r="C3244">
            <v>1</v>
          </cell>
          <cell r="D3244">
            <v>1</v>
          </cell>
          <cell r="H3244">
            <v>1</v>
          </cell>
        </row>
        <row r="3245">
          <cell r="H3245" t="str">
            <v/>
          </cell>
        </row>
        <row r="3246">
          <cell r="H3246" t="str">
            <v/>
          </cell>
        </row>
        <row r="3247">
          <cell r="H3247" t="str">
            <v/>
          </cell>
        </row>
        <row r="3248">
          <cell r="H3248" t="str">
            <v/>
          </cell>
        </row>
        <row r="3249">
          <cell r="H3249" t="str">
            <v/>
          </cell>
        </row>
        <row r="3250">
          <cell r="H3250" t="str">
            <v/>
          </cell>
        </row>
        <row r="3251">
          <cell r="H3251" t="str">
            <v/>
          </cell>
        </row>
        <row r="3252">
          <cell r="H3252" t="str">
            <v/>
          </cell>
        </row>
        <row r="3253">
          <cell r="H3253" t="str">
            <v/>
          </cell>
        </row>
        <row r="3254">
          <cell r="H3254" t="str">
            <v/>
          </cell>
        </row>
        <row r="3255">
          <cell r="H3255" t="str">
            <v/>
          </cell>
        </row>
        <row r="3256">
          <cell r="H3256" t="str">
            <v/>
          </cell>
        </row>
        <row r="3257">
          <cell r="H3257" t="str">
            <v/>
          </cell>
        </row>
        <row r="3258">
          <cell r="H3258" t="str">
            <v/>
          </cell>
        </row>
        <row r="3259">
          <cell r="H3259" t="str">
            <v/>
          </cell>
        </row>
        <row r="3260">
          <cell r="H3260" t="str">
            <v/>
          </cell>
        </row>
        <row r="3261">
          <cell r="H3261" t="str">
            <v/>
          </cell>
        </row>
        <row r="3262">
          <cell r="H3262" t="str">
            <v/>
          </cell>
        </row>
        <row r="3263">
          <cell r="H3263" t="str">
            <v/>
          </cell>
        </row>
        <row r="3264">
          <cell r="H3264" t="str">
            <v/>
          </cell>
        </row>
        <row r="3265">
          <cell r="H3265" t="str">
            <v/>
          </cell>
        </row>
        <row r="3266">
          <cell r="H3266" t="str">
            <v/>
          </cell>
        </row>
        <row r="3267">
          <cell r="H3267" t="str">
            <v/>
          </cell>
        </row>
        <row r="3268">
          <cell r="H3268" t="str">
            <v/>
          </cell>
        </row>
        <row r="3269">
          <cell r="H3269" t="str">
            <v/>
          </cell>
        </row>
        <row r="3270">
          <cell r="H3270" t="str">
            <v/>
          </cell>
        </row>
        <row r="3271">
          <cell r="H3271" t="str">
            <v/>
          </cell>
        </row>
        <row r="3272">
          <cell r="H3272" t="str">
            <v/>
          </cell>
        </row>
        <row r="3273">
          <cell r="H3273" t="str">
            <v/>
          </cell>
        </row>
        <row r="3274">
          <cell r="H3274" t="str">
            <v/>
          </cell>
        </row>
        <row r="3275">
          <cell r="A3275" t="str">
            <v>ACTIVIDAD No 2,22 - PÁGINA 1</v>
          </cell>
        </row>
        <row r="3276">
          <cell r="H3276" t="str">
            <v/>
          </cell>
        </row>
        <row r="3277">
          <cell r="H3277" t="str">
            <v/>
          </cell>
        </row>
        <row r="3278">
          <cell r="H3278" t="str">
            <v/>
          </cell>
        </row>
        <row r="3279">
          <cell r="H3279" t="str">
            <v/>
          </cell>
        </row>
        <row r="3280">
          <cell r="H3280" t="str">
            <v/>
          </cell>
        </row>
        <row r="3281">
          <cell r="H3281" t="str">
            <v/>
          </cell>
        </row>
        <row r="3282">
          <cell r="H3282" t="str">
            <v/>
          </cell>
        </row>
        <row r="3283">
          <cell r="H3283" t="str">
            <v/>
          </cell>
        </row>
        <row r="3284">
          <cell r="H3284" t="str">
            <v/>
          </cell>
        </row>
        <row r="3285">
          <cell r="H3285" t="str">
            <v/>
          </cell>
        </row>
        <row r="3286">
          <cell r="H3286" t="str">
            <v/>
          </cell>
        </row>
        <row r="3287">
          <cell r="H3287" t="str">
            <v/>
          </cell>
        </row>
        <row r="3288">
          <cell r="H3288" t="str">
            <v/>
          </cell>
        </row>
        <row r="3289">
          <cell r="H3289" t="str">
            <v/>
          </cell>
        </row>
        <row r="3290">
          <cell r="H3290" t="str">
            <v/>
          </cell>
        </row>
        <row r="3291">
          <cell r="H3291" t="str">
            <v/>
          </cell>
        </row>
        <row r="3292">
          <cell r="H3292" t="str">
            <v/>
          </cell>
        </row>
        <row r="3293">
          <cell r="A3293" t="str">
            <v>CANTIDAD TOTAL ACTIVIDAD No 2,22</v>
          </cell>
          <cell r="H3293">
            <v>1</v>
          </cell>
        </row>
        <row r="3294">
          <cell r="A3294" t="str">
            <v>INSERTE PLANO, GRÁFICO O ESQUEMA AQUÍ</v>
          </cell>
        </row>
        <row r="3317">
          <cell r="B3317" t="str">
            <v>JUAN CARLOS ALVARDADO</v>
          </cell>
        </row>
        <row r="3318">
          <cell r="B3318" t="str">
            <v>SECRETARIO DE INFRAESTRUCTURA</v>
          </cell>
        </row>
        <row r="3319">
          <cell r="B3319" t="str">
            <v>SECRETARIA DE INFRAESTRUCTURA</v>
          </cell>
        </row>
        <row r="3320">
          <cell r="B3320" t="str">
            <v/>
          </cell>
          <cell r="C3320" t="str">
            <v>ACTIVIDAD No 2,22 - PÁGINA 2</v>
          </cell>
        </row>
        <row r="3321">
          <cell r="A3321" t="str">
            <v>DEPARTAMENTO DE ANTIOQUIA</v>
          </cell>
        </row>
        <row r="3322">
          <cell r="A3322" t="str">
            <v>MUNICIPIO DE YONDÓ</v>
          </cell>
        </row>
        <row r="3323">
          <cell r="A332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325">
          <cell r="A3325" t="str">
            <v>MEMORIAS DE OBRA</v>
          </cell>
        </row>
        <row r="3327">
          <cell r="A3327" t="str">
            <v>No.</v>
          </cell>
          <cell r="B3327" t="str">
            <v>DESCRIPCIÓN</v>
          </cell>
          <cell r="F3327" t="str">
            <v>ÍTEM DE PAGO</v>
          </cell>
          <cell r="G3327" t="str">
            <v>UNIDAD</v>
          </cell>
          <cell r="H3327" t="str">
            <v>CANTIDAD</v>
          </cell>
        </row>
        <row r="3328">
          <cell r="A3328">
            <v>2.23</v>
          </cell>
          <cell r="B3328" t="str">
            <v>Suministro e instalacion de marco metalico para ventana de baño de 0,70 X 0,40</v>
          </cell>
          <cell r="F3328">
            <v>2.23</v>
          </cell>
          <cell r="G3328" t="str">
            <v>Und</v>
          </cell>
          <cell r="H3328">
            <v>1</v>
          </cell>
        </row>
        <row r="3330">
          <cell r="A3330" t="str">
            <v>DETALLE</v>
          </cell>
          <cell r="C3330" t="str">
            <v>FACTOR</v>
          </cell>
          <cell r="D3330" t="str">
            <v>CANTIDAD</v>
          </cell>
          <cell r="E3330" t="str">
            <v>A (ML)</v>
          </cell>
          <cell r="F3330" t="str">
            <v>B (M2)</v>
          </cell>
          <cell r="G3330" t="str">
            <v>C (M3)</v>
          </cell>
          <cell r="H3330" t="str">
            <v>TOTAL</v>
          </cell>
        </row>
        <row r="3331">
          <cell r="A3331" t="str">
            <v>Marco Baño</v>
          </cell>
          <cell r="C3331">
            <v>1</v>
          </cell>
          <cell r="D3331">
            <v>1</v>
          </cell>
          <cell r="H3331">
            <v>1</v>
          </cell>
        </row>
        <row r="3332">
          <cell r="H3332" t="str">
            <v/>
          </cell>
        </row>
        <row r="3333">
          <cell r="H3333" t="str">
            <v/>
          </cell>
        </row>
        <row r="3334">
          <cell r="H3334" t="str">
            <v/>
          </cell>
        </row>
        <row r="3335">
          <cell r="H3335" t="str">
            <v/>
          </cell>
        </row>
        <row r="3336">
          <cell r="H3336" t="str">
            <v/>
          </cell>
        </row>
        <row r="3337">
          <cell r="H3337" t="str">
            <v/>
          </cell>
        </row>
        <row r="3338">
          <cell r="H3338" t="str">
            <v/>
          </cell>
        </row>
        <row r="3339">
          <cell r="H3339" t="str">
            <v/>
          </cell>
        </row>
        <row r="3340">
          <cell r="H3340" t="str">
            <v/>
          </cell>
        </row>
        <row r="3341">
          <cell r="H3341" t="str">
            <v/>
          </cell>
        </row>
        <row r="3342">
          <cell r="H3342" t="str">
            <v/>
          </cell>
        </row>
        <row r="3343">
          <cell r="H3343" t="str">
            <v/>
          </cell>
        </row>
        <row r="3344">
          <cell r="H3344" t="str">
            <v/>
          </cell>
        </row>
        <row r="3345">
          <cell r="H3345" t="str">
            <v/>
          </cell>
        </row>
        <row r="3346">
          <cell r="H3346" t="str">
            <v/>
          </cell>
        </row>
        <row r="3347">
          <cell r="H3347" t="str">
            <v/>
          </cell>
        </row>
        <row r="3348">
          <cell r="H3348" t="str">
            <v/>
          </cell>
        </row>
        <row r="3349">
          <cell r="H3349" t="str">
            <v/>
          </cell>
        </row>
        <row r="3350">
          <cell r="H3350" t="str">
            <v/>
          </cell>
        </row>
        <row r="3351">
          <cell r="H3351" t="str">
            <v/>
          </cell>
        </row>
        <row r="3352">
          <cell r="H3352" t="str">
            <v/>
          </cell>
        </row>
        <row r="3353">
          <cell r="H3353" t="str">
            <v/>
          </cell>
        </row>
        <row r="3354">
          <cell r="H3354" t="str">
            <v/>
          </cell>
        </row>
        <row r="3355">
          <cell r="H3355" t="str">
            <v/>
          </cell>
        </row>
        <row r="3356">
          <cell r="H3356" t="str">
            <v/>
          </cell>
        </row>
        <row r="3357">
          <cell r="H3357" t="str">
            <v/>
          </cell>
        </row>
        <row r="3358">
          <cell r="H3358" t="str">
            <v/>
          </cell>
        </row>
        <row r="3359">
          <cell r="H3359" t="str">
            <v/>
          </cell>
        </row>
        <row r="3360">
          <cell r="H3360" t="str">
            <v/>
          </cell>
        </row>
        <row r="3361">
          <cell r="H3361" t="str">
            <v/>
          </cell>
        </row>
        <row r="3362">
          <cell r="H3362" t="str">
            <v/>
          </cell>
        </row>
        <row r="3363">
          <cell r="H3363" t="str">
            <v/>
          </cell>
        </row>
        <row r="3364">
          <cell r="A3364" t="str">
            <v>ACTIVIDAD No 2,23 - PÁGINA 1</v>
          </cell>
        </row>
        <row r="3365">
          <cell r="H3365" t="str">
            <v/>
          </cell>
        </row>
        <row r="3366">
          <cell r="H3366" t="str">
            <v/>
          </cell>
        </row>
        <row r="3367">
          <cell r="H3367" t="str">
            <v/>
          </cell>
        </row>
        <row r="3368">
          <cell r="H3368" t="str">
            <v/>
          </cell>
        </row>
        <row r="3369">
          <cell r="H3369" t="str">
            <v/>
          </cell>
        </row>
        <row r="3370">
          <cell r="H3370" t="str">
            <v/>
          </cell>
        </row>
        <row r="3371">
          <cell r="H3371" t="str">
            <v/>
          </cell>
        </row>
        <row r="3372">
          <cell r="H3372" t="str">
            <v/>
          </cell>
        </row>
        <row r="3373">
          <cell r="H3373" t="str">
            <v/>
          </cell>
        </row>
        <row r="3374">
          <cell r="H3374" t="str">
            <v/>
          </cell>
        </row>
        <row r="3375">
          <cell r="H3375" t="str">
            <v/>
          </cell>
        </row>
        <row r="3376">
          <cell r="H3376" t="str">
            <v/>
          </cell>
        </row>
        <row r="3377">
          <cell r="H3377" t="str">
            <v/>
          </cell>
        </row>
        <row r="3378">
          <cell r="H3378" t="str">
            <v/>
          </cell>
        </row>
        <row r="3379">
          <cell r="H3379" t="str">
            <v/>
          </cell>
        </row>
        <row r="3380">
          <cell r="H3380" t="str">
            <v/>
          </cell>
        </row>
        <row r="3381">
          <cell r="H3381" t="str">
            <v/>
          </cell>
        </row>
        <row r="3382">
          <cell r="A3382" t="str">
            <v>CANTIDAD TOTAL ACTIVIDAD No 2,23</v>
          </cell>
          <cell r="H3382" t="str">
            <v/>
          </cell>
        </row>
        <row r="3383">
          <cell r="A3383" t="str">
            <v>INSERTE PLANO, GRÁFICO O ESQUEMA AQUÍ</v>
          </cell>
        </row>
        <row r="3406">
          <cell r="B3406" t="str">
            <v>JUAN CARLOS ALVARDADO</v>
          </cell>
        </row>
        <row r="3407">
          <cell r="B3407" t="str">
            <v>SECRETARIO DE INFRAESTRUCTURA</v>
          </cell>
        </row>
        <row r="3408">
          <cell r="B3408" t="str">
            <v>SECRETARIA DE INFRAESTRUCTURA</v>
          </cell>
        </row>
        <row r="3409">
          <cell r="B3409" t="str">
            <v/>
          </cell>
          <cell r="C3409" t="str">
            <v>ACTIVIDAD No 2,23 - PÁGINA 2</v>
          </cell>
        </row>
        <row r="3410">
          <cell r="A3410" t="str">
            <v>DEPARTAMENTO DE ANTIOQUIA</v>
          </cell>
        </row>
        <row r="3411">
          <cell r="A3411" t="str">
            <v>MUNICIPIO DE YONDÓ</v>
          </cell>
        </row>
        <row r="3412">
          <cell r="A341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414">
          <cell r="A3414" t="str">
            <v>MEMORIAS DE OBRA</v>
          </cell>
        </row>
        <row r="3416">
          <cell r="A3416" t="str">
            <v>No.</v>
          </cell>
          <cell r="B3416" t="str">
            <v>DESCRIPCIÓN</v>
          </cell>
          <cell r="F3416" t="str">
            <v>ÍTEM DE PAGO</v>
          </cell>
          <cell r="G3416" t="str">
            <v>UNIDAD</v>
          </cell>
          <cell r="H3416" t="str">
            <v>CANTIDAD</v>
          </cell>
        </row>
        <row r="3417">
          <cell r="A3417">
            <v>2.2400000000000002</v>
          </cell>
          <cell r="B3417" t="str">
            <v>Suministro e instalacion de sobreventana en aluminio segun medida para baño</v>
          </cell>
          <cell r="F3417">
            <v>2.2400000000000002</v>
          </cell>
          <cell r="G3417" t="str">
            <v>Und</v>
          </cell>
          <cell r="H3417">
            <v>1</v>
          </cell>
        </row>
        <row r="3419">
          <cell r="A3419" t="str">
            <v>DETALLE</v>
          </cell>
          <cell r="C3419" t="str">
            <v>FACTOR</v>
          </cell>
          <cell r="D3419" t="str">
            <v>CANTIDAD</v>
          </cell>
          <cell r="E3419" t="str">
            <v>A (ML)</v>
          </cell>
          <cell r="F3419" t="str">
            <v>B (M2)</v>
          </cell>
          <cell r="G3419" t="str">
            <v>C (M3)</v>
          </cell>
          <cell r="H3419" t="str">
            <v>TOTAL</v>
          </cell>
        </row>
        <row r="3420">
          <cell r="A3420" t="str">
            <v>Ventanas para baño</v>
          </cell>
          <cell r="C3420">
            <v>1</v>
          </cell>
          <cell r="D3420">
            <v>1</v>
          </cell>
          <cell r="H3420">
            <v>1</v>
          </cell>
        </row>
        <row r="3421">
          <cell r="H3421" t="str">
            <v/>
          </cell>
        </row>
        <row r="3422">
          <cell r="H3422" t="str">
            <v/>
          </cell>
        </row>
        <row r="3423">
          <cell r="H3423" t="str">
            <v/>
          </cell>
        </row>
        <row r="3424">
          <cell r="H3424" t="str">
            <v/>
          </cell>
        </row>
        <row r="3425">
          <cell r="H3425" t="str">
            <v/>
          </cell>
        </row>
        <row r="3426">
          <cell r="H3426" t="str">
            <v/>
          </cell>
        </row>
        <row r="3427">
          <cell r="H3427" t="str">
            <v/>
          </cell>
        </row>
        <row r="3428">
          <cell r="H3428" t="str">
            <v/>
          </cell>
        </row>
        <row r="3429">
          <cell r="H3429" t="str">
            <v/>
          </cell>
        </row>
        <row r="3430">
          <cell r="H3430" t="str">
            <v/>
          </cell>
        </row>
        <row r="3431">
          <cell r="H3431" t="str">
            <v/>
          </cell>
        </row>
        <row r="3432">
          <cell r="H3432" t="str">
            <v/>
          </cell>
        </row>
        <row r="3433">
          <cell r="H3433" t="str">
            <v/>
          </cell>
        </row>
        <row r="3434">
          <cell r="H3434" t="str">
            <v/>
          </cell>
        </row>
        <row r="3435">
          <cell r="H3435" t="str">
            <v/>
          </cell>
        </row>
        <row r="3436">
          <cell r="H3436" t="str">
            <v/>
          </cell>
        </row>
        <row r="3437">
          <cell r="H3437" t="str">
            <v/>
          </cell>
        </row>
        <row r="3438">
          <cell r="H3438" t="str">
            <v/>
          </cell>
        </row>
        <row r="3439">
          <cell r="H3439" t="str">
            <v/>
          </cell>
        </row>
        <row r="3440">
          <cell r="H3440" t="str">
            <v/>
          </cell>
        </row>
        <row r="3441">
          <cell r="H3441" t="str">
            <v/>
          </cell>
        </row>
        <row r="3442">
          <cell r="H3442" t="str">
            <v/>
          </cell>
        </row>
        <row r="3443">
          <cell r="H3443" t="str">
            <v/>
          </cell>
        </row>
        <row r="3444">
          <cell r="H3444" t="str">
            <v/>
          </cell>
        </row>
        <row r="3445">
          <cell r="H3445" t="str">
            <v/>
          </cell>
        </row>
        <row r="3446">
          <cell r="H3446" t="str">
            <v/>
          </cell>
        </row>
        <row r="3447">
          <cell r="H3447" t="str">
            <v/>
          </cell>
        </row>
        <row r="3448">
          <cell r="H3448" t="str">
            <v/>
          </cell>
        </row>
        <row r="3449">
          <cell r="H3449" t="str">
            <v/>
          </cell>
        </row>
        <row r="3450">
          <cell r="H3450" t="str">
            <v/>
          </cell>
        </row>
        <row r="3451">
          <cell r="A3451" t="str">
            <v>ACTIVIDAD No 2,24 - PÁGINA 1</v>
          </cell>
        </row>
        <row r="3452">
          <cell r="H3452" t="str">
            <v/>
          </cell>
        </row>
        <row r="3453">
          <cell r="H3453" t="str">
            <v/>
          </cell>
        </row>
        <row r="3454">
          <cell r="H3454" t="str">
            <v/>
          </cell>
        </row>
        <row r="3455">
          <cell r="H3455" t="str">
            <v/>
          </cell>
        </row>
        <row r="3456">
          <cell r="H3456" t="str">
            <v/>
          </cell>
        </row>
        <row r="3457">
          <cell r="H3457" t="str">
            <v/>
          </cell>
        </row>
        <row r="3458">
          <cell r="H3458" t="str">
            <v/>
          </cell>
        </row>
        <row r="3459">
          <cell r="H3459" t="str">
            <v/>
          </cell>
        </row>
        <row r="3460">
          <cell r="H3460" t="str">
            <v/>
          </cell>
        </row>
        <row r="3461">
          <cell r="H3461" t="str">
            <v/>
          </cell>
        </row>
        <row r="3462">
          <cell r="H3462" t="str">
            <v/>
          </cell>
        </row>
        <row r="3463">
          <cell r="H3463" t="str">
            <v/>
          </cell>
        </row>
        <row r="3464">
          <cell r="H3464" t="str">
            <v/>
          </cell>
        </row>
        <row r="3465">
          <cell r="H3465" t="str">
            <v/>
          </cell>
        </row>
        <row r="3466">
          <cell r="H3466" t="str">
            <v/>
          </cell>
        </row>
        <row r="3467">
          <cell r="H3467" t="str">
            <v/>
          </cell>
        </row>
        <row r="3468">
          <cell r="H3468" t="str">
            <v/>
          </cell>
        </row>
        <row r="3469">
          <cell r="A3469" t="str">
            <v>CANTIDAD TOTAL ACTIVIDAD No 2,24</v>
          </cell>
          <cell r="H3469">
            <v>1</v>
          </cell>
        </row>
        <row r="3470">
          <cell r="A3470" t="str">
            <v>INSERTE PLANO, GRÁFICO O ESQUEMA AQUÍ</v>
          </cell>
        </row>
        <row r="3493">
          <cell r="B3493" t="str">
            <v>JUAN CARLOS ALVARDADO</v>
          </cell>
        </row>
        <row r="3494">
          <cell r="B3494" t="str">
            <v>SECRETARIO DE INFRAESTRUCTURA</v>
          </cell>
        </row>
        <row r="3495">
          <cell r="B3495" t="str">
            <v>SECRETARIA DE INFRAESTRUCTURA</v>
          </cell>
        </row>
        <row r="3496">
          <cell r="B3496" t="str">
            <v/>
          </cell>
          <cell r="C3496" t="str">
            <v>ACTIVIDAD No 2,24 - PÁGINA 2</v>
          </cell>
        </row>
        <row r="3497">
          <cell r="A3497" t="str">
            <v>DEPARTAMENTO DE ANTIOQUIA</v>
          </cell>
        </row>
        <row r="3498">
          <cell r="A3498" t="str">
            <v>MUNICIPIO DE YONDÓ</v>
          </cell>
        </row>
        <row r="3499">
          <cell r="A349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501">
          <cell r="A3501" t="str">
            <v>MEMORIAS DE OBRA</v>
          </cell>
        </row>
        <row r="3503">
          <cell r="A3503" t="str">
            <v>No.</v>
          </cell>
          <cell r="B3503" t="str">
            <v>DESCRIPCIÓN</v>
          </cell>
          <cell r="F3503" t="str">
            <v>ÍTEM DE PAGO</v>
          </cell>
          <cell r="G3503" t="str">
            <v>UNIDAD</v>
          </cell>
          <cell r="H3503" t="str">
            <v>CANTIDAD</v>
          </cell>
        </row>
        <row r="3504">
          <cell r="A3504">
            <v>2.25</v>
          </cell>
          <cell r="B3504" t="str">
            <v>Suministro e instalacion de ventaneria en aluminio (incluye vidrio)</v>
          </cell>
          <cell r="F3504">
            <v>2.25</v>
          </cell>
          <cell r="G3504" t="str">
            <v>m2</v>
          </cell>
          <cell r="H3504">
            <v>4.1399999999999997</v>
          </cell>
        </row>
        <row r="3506">
          <cell r="A3506" t="str">
            <v>DETALLE</v>
          </cell>
          <cell r="C3506" t="str">
            <v>FACTOR</v>
          </cell>
          <cell r="D3506" t="str">
            <v>CANTIDAD</v>
          </cell>
          <cell r="E3506" t="str">
            <v>A (ML)</v>
          </cell>
          <cell r="F3506" t="str">
            <v>B (M2)</v>
          </cell>
          <cell r="G3506" t="str">
            <v>C (M3)</v>
          </cell>
          <cell r="H3506" t="str">
            <v>TOTAL</v>
          </cell>
        </row>
        <row r="3507">
          <cell r="A3507" t="str">
            <v>Ventanas en aluminio</v>
          </cell>
          <cell r="C3507">
            <v>1</v>
          </cell>
          <cell r="D3507">
            <v>1</v>
          </cell>
          <cell r="E3507">
            <v>2.76</v>
          </cell>
          <cell r="F3507">
            <v>1.5</v>
          </cell>
          <cell r="H3507">
            <v>4.1399999999999997</v>
          </cell>
        </row>
        <row r="3508">
          <cell r="H3508" t="str">
            <v/>
          </cell>
        </row>
        <row r="3509">
          <cell r="H3509" t="str">
            <v/>
          </cell>
        </row>
        <row r="3510">
          <cell r="H3510" t="str">
            <v/>
          </cell>
        </row>
        <row r="3511">
          <cell r="H3511" t="str">
            <v/>
          </cell>
        </row>
        <row r="3512">
          <cell r="H3512" t="str">
            <v/>
          </cell>
        </row>
        <row r="3513">
          <cell r="H3513" t="str">
            <v/>
          </cell>
        </row>
        <row r="3514">
          <cell r="H3514" t="str">
            <v/>
          </cell>
        </row>
        <row r="3515">
          <cell r="H3515" t="str">
            <v/>
          </cell>
        </row>
        <row r="3516">
          <cell r="H3516" t="str">
            <v/>
          </cell>
        </row>
        <row r="3517">
          <cell r="H3517" t="str">
            <v/>
          </cell>
        </row>
        <row r="3518">
          <cell r="H3518" t="str">
            <v/>
          </cell>
        </row>
        <row r="3519">
          <cell r="H3519" t="str">
            <v/>
          </cell>
        </row>
        <row r="3520">
          <cell r="H3520" t="str">
            <v/>
          </cell>
        </row>
        <row r="3521">
          <cell r="H3521" t="str">
            <v/>
          </cell>
        </row>
        <row r="3522">
          <cell r="H3522" t="str">
            <v/>
          </cell>
        </row>
        <row r="3523">
          <cell r="H3523" t="str">
            <v/>
          </cell>
        </row>
        <row r="3524">
          <cell r="H3524" t="str">
            <v/>
          </cell>
        </row>
        <row r="3525">
          <cell r="H3525" t="str">
            <v/>
          </cell>
        </row>
        <row r="3526">
          <cell r="H3526" t="str">
            <v/>
          </cell>
        </row>
        <row r="3527">
          <cell r="H3527" t="str">
            <v/>
          </cell>
        </row>
        <row r="3528">
          <cell r="H3528" t="str">
            <v/>
          </cell>
        </row>
        <row r="3529">
          <cell r="H3529" t="str">
            <v/>
          </cell>
        </row>
        <row r="3530">
          <cell r="H3530" t="str">
            <v/>
          </cell>
        </row>
        <row r="3531">
          <cell r="H3531" t="str">
            <v/>
          </cell>
        </row>
        <row r="3532">
          <cell r="H3532" t="str">
            <v/>
          </cell>
        </row>
        <row r="3533">
          <cell r="H3533" t="str">
            <v/>
          </cell>
        </row>
        <row r="3534">
          <cell r="H3534" t="str">
            <v/>
          </cell>
        </row>
        <row r="3535">
          <cell r="H3535" t="str">
            <v/>
          </cell>
        </row>
        <row r="3536">
          <cell r="H3536" t="str">
            <v/>
          </cell>
        </row>
        <row r="3537">
          <cell r="H3537" t="str">
            <v/>
          </cell>
        </row>
        <row r="3538">
          <cell r="A3538" t="str">
            <v>ACTIVIDAD No 2,25 - PÁGINA 1</v>
          </cell>
        </row>
        <row r="3539">
          <cell r="H3539" t="str">
            <v/>
          </cell>
        </row>
        <row r="3540">
          <cell r="H3540" t="str">
            <v/>
          </cell>
        </row>
        <row r="3541">
          <cell r="H3541" t="str">
            <v/>
          </cell>
        </row>
        <row r="3542">
          <cell r="H3542" t="str">
            <v/>
          </cell>
        </row>
        <row r="3543">
          <cell r="H3543" t="str">
            <v/>
          </cell>
        </row>
        <row r="3544">
          <cell r="H3544" t="str">
            <v/>
          </cell>
        </row>
        <row r="3545">
          <cell r="H3545" t="str">
            <v/>
          </cell>
        </row>
        <row r="3546">
          <cell r="H3546" t="str">
            <v/>
          </cell>
        </row>
        <row r="3547">
          <cell r="H3547" t="str">
            <v/>
          </cell>
        </row>
        <row r="3548">
          <cell r="H3548" t="str">
            <v/>
          </cell>
        </row>
        <row r="3549">
          <cell r="H3549" t="str">
            <v/>
          </cell>
        </row>
        <row r="3550">
          <cell r="H3550" t="str">
            <v/>
          </cell>
        </row>
        <row r="3551">
          <cell r="H3551" t="str">
            <v/>
          </cell>
        </row>
        <row r="3552">
          <cell r="H3552" t="str">
            <v/>
          </cell>
        </row>
        <row r="3553">
          <cell r="H3553" t="str">
            <v/>
          </cell>
        </row>
        <row r="3554">
          <cell r="H3554" t="str">
            <v/>
          </cell>
        </row>
        <row r="3555">
          <cell r="H3555" t="str">
            <v/>
          </cell>
        </row>
        <row r="3556">
          <cell r="A3556" t="str">
            <v>CANTIDAD TOTAL ACTIVIDAD No 2,25</v>
          </cell>
          <cell r="H3556">
            <v>4.1399999999999997</v>
          </cell>
        </row>
        <row r="3557">
          <cell r="A3557" t="str">
            <v>INSERTE PLANO, GRÁFICO O ESQUEMA AQUÍ</v>
          </cell>
        </row>
        <row r="3580">
          <cell r="B3580" t="str">
            <v>JUAN CARLOS ALVARDADO</v>
          </cell>
        </row>
        <row r="3581">
          <cell r="B3581" t="str">
            <v>SECRETARIO DE INFRAESTRUCTURA</v>
          </cell>
        </row>
        <row r="3582">
          <cell r="B3582" t="str">
            <v>SECRETARIA DE INFRAESTRUCTURA</v>
          </cell>
        </row>
        <row r="3583">
          <cell r="B3583" t="str">
            <v/>
          </cell>
          <cell r="C3583" t="str">
            <v>ACTIVIDAD No 2,25 - PÁGINA 2</v>
          </cell>
        </row>
        <row r="3584">
          <cell r="A3584" t="str">
            <v>DEPARTAMENTO DE ANTIOQUIA</v>
          </cell>
        </row>
        <row r="3585">
          <cell r="A3585" t="str">
            <v>MUNICIPIO DE YONDÓ</v>
          </cell>
        </row>
        <row r="3586">
          <cell r="A358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588">
          <cell r="A3588" t="str">
            <v>MEMORIAS DE OBRA</v>
          </cell>
        </row>
        <row r="3590">
          <cell r="A3590" t="str">
            <v>No.</v>
          </cell>
          <cell r="B3590" t="str">
            <v>DESCRIPCIÓN</v>
          </cell>
          <cell r="F3590" t="str">
            <v>ÍTEM DE PAGO</v>
          </cell>
          <cell r="G3590" t="str">
            <v>UNIDAD</v>
          </cell>
          <cell r="H3590" t="str">
            <v>CANTIDAD</v>
          </cell>
        </row>
        <row r="3591">
          <cell r="A3591">
            <v>2.2599999999999998</v>
          </cell>
          <cell r="B3591" t="str">
            <v>Mortero de nivelacion 1:3  para piso e = 0.05 m (Superficie a enchapar)</v>
          </cell>
          <cell r="F3591">
            <v>2.2599999999999998</v>
          </cell>
          <cell r="G3591" t="str">
            <v>m2</v>
          </cell>
          <cell r="H3591">
            <v>17.059999999999999</v>
          </cell>
        </row>
        <row r="3593">
          <cell r="A3593" t="str">
            <v>DETALLE</v>
          </cell>
          <cell r="C3593" t="str">
            <v>FACTOR</v>
          </cell>
          <cell r="D3593" t="str">
            <v>CANTIDAD</v>
          </cell>
          <cell r="E3593" t="str">
            <v>A (ML)</v>
          </cell>
          <cell r="F3593" t="str">
            <v>B (M2)</v>
          </cell>
          <cell r="G3593" t="str">
            <v>C (M3)</v>
          </cell>
          <cell r="H3593" t="str">
            <v>TOTAL</v>
          </cell>
        </row>
        <row r="3594">
          <cell r="A3594" t="str">
            <v>Losa de piso para enchapar</v>
          </cell>
          <cell r="C3594">
            <v>1</v>
          </cell>
          <cell r="D3594">
            <v>1</v>
          </cell>
          <cell r="E3594">
            <v>7.58</v>
          </cell>
          <cell r="F3594">
            <v>2.25</v>
          </cell>
          <cell r="H3594">
            <v>17.055</v>
          </cell>
        </row>
        <row r="3595">
          <cell r="H3595" t="str">
            <v/>
          </cell>
        </row>
        <row r="3596">
          <cell r="H3596" t="str">
            <v/>
          </cell>
        </row>
        <row r="3597">
          <cell r="H3597" t="str">
            <v/>
          </cell>
        </row>
        <row r="3598">
          <cell r="H3598" t="str">
            <v/>
          </cell>
        </row>
        <row r="3599">
          <cell r="H3599" t="str">
            <v/>
          </cell>
        </row>
        <row r="3600">
          <cell r="H3600" t="str">
            <v/>
          </cell>
        </row>
        <row r="3601">
          <cell r="H3601" t="str">
            <v/>
          </cell>
        </row>
        <row r="3602">
          <cell r="H3602" t="str">
            <v/>
          </cell>
        </row>
        <row r="3603">
          <cell r="H3603" t="str">
            <v/>
          </cell>
        </row>
        <row r="3604">
          <cell r="H3604" t="str">
            <v/>
          </cell>
        </row>
        <row r="3605">
          <cell r="H3605" t="str">
            <v/>
          </cell>
        </row>
        <row r="3606">
          <cell r="H3606" t="str">
            <v/>
          </cell>
        </row>
        <row r="3607">
          <cell r="H3607" t="str">
            <v/>
          </cell>
        </row>
        <row r="3608">
          <cell r="H3608" t="str">
            <v/>
          </cell>
        </row>
        <row r="3609">
          <cell r="H3609" t="str">
            <v/>
          </cell>
        </row>
        <row r="3610">
          <cell r="H3610" t="str">
            <v/>
          </cell>
        </row>
        <row r="3611">
          <cell r="H3611" t="str">
            <v/>
          </cell>
        </row>
        <row r="3612">
          <cell r="H3612" t="str">
            <v/>
          </cell>
        </row>
        <row r="3613">
          <cell r="H3613" t="str">
            <v/>
          </cell>
        </row>
        <row r="3614">
          <cell r="H3614" t="str">
            <v/>
          </cell>
        </row>
        <row r="3615">
          <cell r="H3615" t="str">
            <v/>
          </cell>
        </row>
        <row r="3616">
          <cell r="H3616" t="str">
            <v/>
          </cell>
        </row>
        <row r="3617">
          <cell r="H3617" t="str">
            <v/>
          </cell>
        </row>
        <row r="3618">
          <cell r="H3618" t="str">
            <v/>
          </cell>
        </row>
        <row r="3619">
          <cell r="H3619" t="str">
            <v/>
          </cell>
        </row>
        <row r="3620">
          <cell r="H3620" t="str">
            <v/>
          </cell>
        </row>
        <row r="3621">
          <cell r="H3621" t="str">
            <v/>
          </cell>
        </row>
        <row r="3622">
          <cell r="H3622" t="str">
            <v/>
          </cell>
        </row>
        <row r="3623">
          <cell r="H3623" t="str">
            <v/>
          </cell>
        </row>
        <row r="3624">
          <cell r="H3624" t="str">
            <v/>
          </cell>
        </row>
        <row r="3625">
          <cell r="A3625" t="str">
            <v>ACTIVIDAD No 2,26 - PÁGINA 1</v>
          </cell>
        </row>
        <row r="3626">
          <cell r="H3626" t="str">
            <v/>
          </cell>
        </row>
        <row r="3627">
          <cell r="H3627" t="str">
            <v/>
          </cell>
        </row>
        <row r="3628">
          <cell r="H3628" t="str">
            <v/>
          </cell>
        </row>
        <row r="3629">
          <cell r="H3629" t="str">
            <v/>
          </cell>
        </row>
        <row r="3630">
          <cell r="H3630" t="str">
            <v/>
          </cell>
        </row>
        <row r="3631">
          <cell r="H3631" t="str">
            <v/>
          </cell>
        </row>
        <row r="3632">
          <cell r="H3632" t="str">
            <v/>
          </cell>
        </row>
        <row r="3633">
          <cell r="H3633" t="str">
            <v/>
          </cell>
        </row>
        <row r="3634">
          <cell r="H3634" t="str">
            <v/>
          </cell>
        </row>
        <row r="3635">
          <cell r="H3635" t="str">
            <v/>
          </cell>
        </row>
        <row r="3636">
          <cell r="H3636" t="str">
            <v/>
          </cell>
        </row>
        <row r="3637">
          <cell r="H3637" t="str">
            <v/>
          </cell>
        </row>
        <row r="3638">
          <cell r="H3638" t="str">
            <v/>
          </cell>
        </row>
        <row r="3639">
          <cell r="H3639" t="str">
            <v/>
          </cell>
        </row>
        <row r="3640">
          <cell r="H3640" t="str">
            <v/>
          </cell>
        </row>
        <row r="3641">
          <cell r="H3641" t="str">
            <v/>
          </cell>
        </row>
        <row r="3642">
          <cell r="H3642" t="str">
            <v/>
          </cell>
        </row>
        <row r="3643">
          <cell r="A3643" t="str">
            <v>CANTIDAD TOTAL ACTIVIDAD No 2,26</v>
          </cell>
          <cell r="H3643">
            <v>17.059999999999999</v>
          </cell>
        </row>
        <row r="3644">
          <cell r="A3644" t="str">
            <v>INSERTE PLANO, GRÁFICO O ESQUEMA AQUÍ</v>
          </cell>
        </row>
        <row r="3667">
          <cell r="B3667" t="str">
            <v>JUAN CARLOS ALVARDADO</v>
          </cell>
        </row>
        <row r="3668">
          <cell r="B3668" t="str">
            <v>SECRETARIO DE INFRAESTRUCTURA</v>
          </cell>
        </row>
        <row r="3669">
          <cell r="B3669" t="str">
            <v>SECRETARIA DE INFRAESTRUCTURA</v>
          </cell>
        </row>
        <row r="3670">
          <cell r="B3670" t="str">
            <v/>
          </cell>
          <cell r="C3670" t="str">
            <v>ACTIVIDAD No 2,26 - PÁGINA 2</v>
          </cell>
        </row>
        <row r="3671">
          <cell r="A3671" t="str">
            <v>DEPARTAMENTO DE ANTIOQUIA</v>
          </cell>
        </row>
        <row r="3672">
          <cell r="A3672" t="str">
            <v>MUNICIPIO DE YONDÓ</v>
          </cell>
        </row>
        <row r="3673">
          <cell r="A367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675">
          <cell r="A3675" t="str">
            <v>MEMORIAS DE OBRA</v>
          </cell>
        </row>
        <row r="3677">
          <cell r="A3677" t="str">
            <v>No.</v>
          </cell>
          <cell r="B3677" t="str">
            <v>DESCRIPCIÓN</v>
          </cell>
          <cell r="F3677" t="str">
            <v>ÍTEM DE PAGO</v>
          </cell>
          <cell r="G3677" t="str">
            <v>UNIDAD</v>
          </cell>
          <cell r="H3677" t="str">
            <v>CANTIDAD</v>
          </cell>
        </row>
        <row r="3678">
          <cell r="A3678">
            <v>2.27</v>
          </cell>
          <cell r="B3678" t="str">
            <v>Suministro e instalacion de enchape  de ceramica trafico pesado para piso</v>
          </cell>
          <cell r="F3678">
            <v>2.27</v>
          </cell>
          <cell r="G3678" t="str">
            <v>m2</v>
          </cell>
          <cell r="H3678">
            <v>27.89</v>
          </cell>
        </row>
        <row r="3680">
          <cell r="A3680" t="str">
            <v>DETALLE</v>
          </cell>
          <cell r="C3680" t="str">
            <v>FACTOR</v>
          </cell>
          <cell r="D3680" t="str">
            <v>CANTIDAD</v>
          </cell>
          <cell r="E3680" t="str">
            <v>A (ML)</v>
          </cell>
          <cell r="F3680" t="str">
            <v>B (M2)</v>
          </cell>
          <cell r="G3680" t="str">
            <v>C (M3)</v>
          </cell>
          <cell r="H3680" t="str">
            <v>TOTAL</v>
          </cell>
        </row>
        <row r="3681">
          <cell r="A3681" t="str">
            <v>Losa de piso para enchapar (Incluye guarda escoba)</v>
          </cell>
          <cell r="C3681">
            <v>1</v>
          </cell>
          <cell r="D3681">
            <v>1</v>
          </cell>
          <cell r="E3681">
            <v>8.58</v>
          </cell>
          <cell r="F3681">
            <v>3.25</v>
          </cell>
          <cell r="H3681">
            <v>27.885000000000002</v>
          </cell>
        </row>
        <row r="3682">
          <cell r="H3682" t="str">
            <v/>
          </cell>
        </row>
        <row r="3683">
          <cell r="H3683" t="str">
            <v/>
          </cell>
        </row>
        <row r="3684">
          <cell r="H3684" t="str">
            <v/>
          </cell>
        </row>
        <row r="3685">
          <cell r="H3685" t="str">
            <v/>
          </cell>
        </row>
        <row r="3686">
          <cell r="H3686" t="str">
            <v/>
          </cell>
        </row>
        <row r="3687">
          <cell r="H3687" t="str">
            <v/>
          </cell>
        </row>
        <row r="3688">
          <cell r="H3688" t="str">
            <v/>
          </cell>
        </row>
        <row r="3689">
          <cell r="H3689" t="str">
            <v/>
          </cell>
        </row>
        <row r="3690">
          <cell r="H3690" t="str">
            <v/>
          </cell>
        </row>
        <row r="3691">
          <cell r="H3691" t="str">
            <v/>
          </cell>
        </row>
        <row r="3692">
          <cell r="H3692" t="str">
            <v/>
          </cell>
        </row>
        <row r="3693">
          <cell r="H3693" t="str">
            <v/>
          </cell>
        </row>
        <row r="3694">
          <cell r="H3694" t="str">
            <v/>
          </cell>
        </row>
        <row r="3695">
          <cell r="H3695" t="str">
            <v/>
          </cell>
        </row>
        <row r="3696">
          <cell r="H3696" t="str">
            <v/>
          </cell>
        </row>
        <row r="3697">
          <cell r="H3697" t="str">
            <v/>
          </cell>
        </row>
        <row r="3698">
          <cell r="H3698" t="str">
            <v/>
          </cell>
        </row>
        <row r="3699">
          <cell r="H3699" t="str">
            <v/>
          </cell>
        </row>
        <row r="3700">
          <cell r="H3700" t="str">
            <v/>
          </cell>
        </row>
        <row r="3701">
          <cell r="H3701" t="str">
            <v/>
          </cell>
        </row>
        <row r="3702">
          <cell r="H3702" t="str">
            <v/>
          </cell>
        </row>
        <row r="3703">
          <cell r="H3703" t="str">
            <v/>
          </cell>
        </row>
        <row r="3704">
          <cell r="H3704" t="str">
            <v/>
          </cell>
        </row>
        <row r="3705">
          <cell r="H3705" t="str">
            <v/>
          </cell>
        </row>
        <row r="3706">
          <cell r="H3706" t="str">
            <v/>
          </cell>
        </row>
        <row r="3707">
          <cell r="H3707" t="str">
            <v/>
          </cell>
        </row>
        <row r="3708">
          <cell r="H3708" t="str">
            <v/>
          </cell>
        </row>
        <row r="3709">
          <cell r="H3709" t="str">
            <v/>
          </cell>
        </row>
        <row r="3710">
          <cell r="H3710" t="str">
            <v/>
          </cell>
        </row>
        <row r="3711">
          <cell r="H3711" t="str">
            <v/>
          </cell>
        </row>
        <row r="3712">
          <cell r="A3712" t="str">
            <v>ACTIVIDAD No 2,27 - PÁGINA 1</v>
          </cell>
        </row>
        <row r="3713">
          <cell r="H3713" t="str">
            <v/>
          </cell>
        </row>
        <row r="3714">
          <cell r="H3714" t="str">
            <v/>
          </cell>
        </row>
        <row r="3715">
          <cell r="H3715" t="str">
            <v/>
          </cell>
        </row>
        <row r="3716">
          <cell r="H3716" t="str">
            <v/>
          </cell>
        </row>
        <row r="3717">
          <cell r="H3717" t="str">
            <v/>
          </cell>
        </row>
        <row r="3718">
          <cell r="H3718" t="str">
            <v/>
          </cell>
        </row>
        <row r="3719">
          <cell r="H3719" t="str">
            <v/>
          </cell>
        </row>
        <row r="3720">
          <cell r="H3720" t="str">
            <v/>
          </cell>
        </row>
        <row r="3721">
          <cell r="H3721" t="str">
            <v/>
          </cell>
        </row>
        <row r="3722">
          <cell r="H3722" t="str">
            <v/>
          </cell>
        </row>
        <row r="3723">
          <cell r="H3723" t="str">
            <v/>
          </cell>
        </row>
        <row r="3724">
          <cell r="H3724" t="str">
            <v/>
          </cell>
        </row>
        <row r="3725">
          <cell r="H3725" t="str">
            <v/>
          </cell>
        </row>
        <row r="3726">
          <cell r="H3726" t="str">
            <v/>
          </cell>
        </row>
        <row r="3727">
          <cell r="H3727" t="str">
            <v/>
          </cell>
        </row>
        <row r="3728">
          <cell r="H3728" t="str">
            <v/>
          </cell>
        </row>
        <row r="3729">
          <cell r="H3729" t="str">
            <v/>
          </cell>
        </row>
        <row r="3730">
          <cell r="A3730" t="str">
            <v>CANTIDAD TOTAL ACTIVIDAD No 2,27</v>
          </cell>
          <cell r="H3730">
            <v>27.89</v>
          </cell>
        </row>
        <row r="3731">
          <cell r="A3731" t="str">
            <v>INSERTE PLANO, GRÁFICO O ESQUEMA AQUÍ</v>
          </cell>
        </row>
        <row r="3754">
          <cell r="B3754" t="str">
            <v>JUAN CARLOS ALVARDADO</v>
          </cell>
        </row>
        <row r="3755">
          <cell r="B3755" t="str">
            <v>SECRETARIO DE INFRAESTRUCTURA</v>
          </cell>
        </row>
        <row r="3756">
          <cell r="B3756" t="str">
            <v>SECRETARIA DE INFRAESTRUCTURA</v>
          </cell>
        </row>
        <row r="3757">
          <cell r="B3757" t="str">
            <v/>
          </cell>
          <cell r="C3757" t="str">
            <v>ACTIVIDAD No 2,27 - PÁGINA 2</v>
          </cell>
        </row>
        <row r="3758">
          <cell r="A3758" t="str">
            <v>DEPARTAMENTO DE ANTIOQUIA</v>
          </cell>
        </row>
        <row r="3759">
          <cell r="A3759" t="str">
            <v>MUNICIPIO DE YONDÓ</v>
          </cell>
        </row>
        <row r="3760">
          <cell r="A376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762">
          <cell r="A3762" t="str">
            <v>MEMORIAS DE OBRA</v>
          </cell>
        </row>
        <row r="3764">
          <cell r="A3764" t="str">
            <v>No.</v>
          </cell>
          <cell r="B3764" t="str">
            <v>DESCRIPCIÓN</v>
          </cell>
          <cell r="F3764" t="str">
            <v>ÍTEM DE PAGO</v>
          </cell>
          <cell r="G3764" t="str">
            <v>UNIDAD</v>
          </cell>
          <cell r="H3764" t="str">
            <v>CANTIDAD</v>
          </cell>
        </row>
        <row r="3765">
          <cell r="A3765">
            <v>2.2799999999999998</v>
          </cell>
          <cell r="B3765" t="str">
            <v>Suministro e instalacion de enchape para piso y pared de baño</v>
          </cell>
          <cell r="F3765">
            <v>2.2799999999999998</v>
          </cell>
          <cell r="G3765" t="str">
            <v>m2</v>
          </cell>
          <cell r="H3765">
            <v>16.079999999999998</v>
          </cell>
        </row>
        <row r="3767">
          <cell r="A3767" t="str">
            <v>DETALLE</v>
          </cell>
          <cell r="C3767" t="str">
            <v>FACTOR</v>
          </cell>
          <cell r="D3767" t="str">
            <v>CANTIDAD</v>
          </cell>
          <cell r="E3767" t="str">
            <v>A (ML)</v>
          </cell>
          <cell r="F3767" t="str">
            <v>B (M2)</v>
          </cell>
          <cell r="G3767" t="str">
            <v>C (M3)</v>
          </cell>
          <cell r="H3767" t="str">
            <v>TOTAL</v>
          </cell>
        </row>
        <row r="3768">
          <cell r="A3768" t="str">
            <v>Paredes baño</v>
          </cell>
          <cell r="C3768">
            <v>1</v>
          </cell>
          <cell r="D3768">
            <v>1</v>
          </cell>
          <cell r="E3768">
            <v>4.6599999999999993</v>
          </cell>
          <cell r="F3768">
            <v>3.45</v>
          </cell>
          <cell r="H3768">
            <v>16.076999999999998</v>
          </cell>
        </row>
        <row r="3769">
          <cell r="H3769" t="str">
            <v/>
          </cell>
        </row>
        <row r="3770">
          <cell r="H3770" t="str">
            <v/>
          </cell>
        </row>
        <row r="3771">
          <cell r="H3771" t="str">
            <v/>
          </cell>
        </row>
        <row r="3772">
          <cell r="H3772" t="str">
            <v/>
          </cell>
        </row>
        <row r="3773">
          <cell r="H3773" t="str">
            <v/>
          </cell>
        </row>
        <row r="3774">
          <cell r="H3774" t="str">
            <v/>
          </cell>
        </row>
        <row r="3775">
          <cell r="H3775" t="str">
            <v/>
          </cell>
        </row>
        <row r="3776">
          <cell r="H3776" t="str">
            <v/>
          </cell>
        </row>
        <row r="3777">
          <cell r="H3777" t="str">
            <v/>
          </cell>
        </row>
        <row r="3778">
          <cell r="H3778" t="str">
            <v/>
          </cell>
        </row>
        <row r="3779">
          <cell r="H3779" t="str">
            <v/>
          </cell>
        </row>
        <row r="3780">
          <cell r="H3780" t="str">
            <v/>
          </cell>
        </row>
        <row r="3781">
          <cell r="H3781" t="str">
            <v/>
          </cell>
        </row>
        <row r="3782">
          <cell r="H3782" t="str">
            <v/>
          </cell>
        </row>
        <row r="3783">
          <cell r="H3783" t="str">
            <v/>
          </cell>
        </row>
        <row r="3784">
          <cell r="H3784" t="str">
            <v/>
          </cell>
        </row>
        <row r="3785">
          <cell r="H3785" t="str">
            <v/>
          </cell>
        </row>
        <row r="3786">
          <cell r="H3786" t="str">
            <v/>
          </cell>
        </row>
        <row r="3787">
          <cell r="H3787" t="str">
            <v/>
          </cell>
        </row>
        <row r="3788">
          <cell r="H3788" t="str">
            <v/>
          </cell>
        </row>
        <row r="3789">
          <cell r="H3789" t="str">
            <v/>
          </cell>
        </row>
        <row r="3790">
          <cell r="H3790" t="str">
            <v/>
          </cell>
        </row>
        <row r="3791">
          <cell r="H3791" t="str">
            <v/>
          </cell>
        </row>
        <row r="3792">
          <cell r="H3792" t="str">
            <v/>
          </cell>
        </row>
        <row r="3793">
          <cell r="H3793" t="str">
            <v/>
          </cell>
        </row>
        <row r="3794">
          <cell r="H3794" t="str">
            <v/>
          </cell>
        </row>
        <row r="3795">
          <cell r="H3795" t="str">
            <v/>
          </cell>
        </row>
        <row r="3796">
          <cell r="H3796" t="str">
            <v/>
          </cell>
        </row>
        <row r="3797">
          <cell r="H3797" t="str">
            <v/>
          </cell>
        </row>
        <row r="3798">
          <cell r="H3798" t="str">
            <v/>
          </cell>
        </row>
        <row r="3799">
          <cell r="H3799" t="str">
            <v/>
          </cell>
        </row>
        <row r="3800">
          <cell r="H3800" t="str">
            <v/>
          </cell>
        </row>
        <row r="3801">
          <cell r="A3801" t="str">
            <v>ACTIVIDAD No 2,28 - PÁGINA 1</v>
          </cell>
        </row>
        <row r="3802">
          <cell r="H3802" t="str">
            <v/>
          </cell>
        </row>
        <row r="3803">
          <cell r="H3803" t="str">
            <v/>
          </cell>
        </row>
        <row r="3804">
          <cell r="H3804" t="str">
            <v/>
          </cell>
        </row>
        <row r="3805">
          <cell r="H3805" t="str">
            <v/>
          </cell>
        </row>
        <row r="3806">
          <cell r="H3806" t="str">
            <v/>
          </cell>
        </row>
        <row r="3807">
          <cell r="H3807" t="str">
            <v/>
          </cell>
        </row>
        <row r="3808">
          <cell r="H3808" t="str">
            <v/>
          </cell>
        </row>
        <row r="3809">
          <cell r="H3809" t="str">
            <v/>
          </cell>
        </row>
        <row r="3810">
          <cell r="H3810" t="str">
            <v/>
          </cell>
        </row>
        <row r="3811">
          <cell r="H3811" t="str">
            <v/>
          </cell>
        </row>
        <row r="3812">
          <cell r="H3812" t="str">
            <v/>
          </cell>
        </row>
        <row r="3813">
          <cell r="H3813" t="str">
            <v/>
          </cell>
        </row>
        <row r="3814">
          <cell r="H3814" t="str">
            <v/>
          </cell>
        </row>
        <row r="3815">
          <cell r="H3815" t="str">
            <v/>
          </cell>
        </row>
        <row r="3816">
          <cell r="H3816" t="str">
            <v/>
          </cell>
        </row>
        <row r="3817">
          <cell r="H3817" t="str">
            <v/>
          </cell>
        </row>
        <row r="3818">
          <cell r="H3818" t="str">
            <v/>
          </cell>
        </row>
        <row r="3819">
          <cell r="A3819" t="str">
            <v>CANTIDAD TOTAL ACTIVIDAD No 2,28</v>
          </cell>
          <cell r="H3819" t="str">
            <v/>
          </cell>
        </row>
        <row r="3820">
          <cell r="A3820" t="str">
            <v>INSERTE PLANO, GRÁFICO O ESQUEMA AQUÍ</v>
          </cell>
        </row>
        <row r="3843">
          <cell r="B3843" t="str">
            <v>JUAN CARLOS ALVARDADO</v>
          </cell>
        </row>
        <row r="3844">
          <cell r="B3844" t="str">
            <v>SECRETARIO DE INFRAESTRUCTURA</v>
          </cell>
        </row>
        <row r="3845">
          <cell r="B3845" t="str">
            <v>SECRETARIA DE INFRAESTRUCTURA</v>
          </cell>
        </row>
        <row r="3846">
          <cell r="B3846" t="str">
            <v/>
          </cell>
          <cell r="C3846" t="str">
            <v>ACTIVIDAD No 2,28 - PÁGINA 2</v>
          </cell>
        </row>
        <row r="3847">
          <cell r="A3847" t="str">
            <v>DEPARTAMENTO DE ANTIOQUIA</v>
          </cell>
        </row>
        <row r="3848">
          <cell r="A3848" t="str">
            <v>MUNICIPIO DE YONDÓ</v>
          </cell>
        </row>
        <row r="3849">
          <cell r="A384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851">
          <cell r="A3851" t="str">
            <v>MEMORIAS DE OBRA</v>
          </cell>
        </row>
        <row r="3853">
          <cell r="A3853" t="str">
            <v>No.</v>
          </cell>
          <cell r="B3853" t="str">
            <v>DESCRIPCIÓN</v>
          </cell>
          <cell r="F3853" t="str">
            <v>ÍTEM DE PAGO</v>
          </cell>
          <cell r="G3853" t="str">
            <v>UNIDAD</v>
          </cell>
          <cell r="H3853" t="str">
            <v>CANTIDAD</v>
          </cell>
        </row>
        <row r="3854">
          <cell r="A3854">
            <v>2.29</v>
          </cell>
          <cell r="B3854" t="str">
            <v>Suministro e instalacion de plastiestuco (3 Manos)</v>
          </cell>
          <cell r="F3854">
            <v>2.29</v>
          </cell>
          <cell r="G3854" t="str">
            <v>m2</v>
          </cell>
          <cell r="H3854">
            <v>103.62</v>
          </cell>
        </row>
        <row r="3856">
          <cell r="A3856" t="str">
            <v>DETALLE</v>
          </cell>
          <cell r="C3856" t="str">
            <v>FACTOR</v>
          </cell>
          <cell r="D3856" t="str">
            <v>CANTIDAD</v>
          </cell>
          <cell r="E3856" t="str">
            <v>A (ML)</v>
          </cell>
          <cell r="F3856" t="str">
            <v>B (M2)</v>
          </cell>
          <cell r="G3856" t="str">
            <v>C (M3)</v>
          </cell>
          <cell r="H3856" t="str">
            <v>TOTAL</v>
          </cell>
        </row>
        <row r="3857">
          <cell r="A3857" t="str">
            <v>Estuco</v>
          </cell>
          <cell r="C3857">
            <v>1</v>
          </cell>
          <cell r="D3857">
            <v>1</v>
          </cell>
          <cell r="E3857">
            <v>34.540000000000006</v>
          </cell>
          <cell r="F3857">
            <v>3</v>
          </cell>
          <cell r="H3857">
            <v>103.62000000000002</v>
          </cell>
        </row>
        <row r="3858">
          <cell r="H3858" t="str">
            <v/>
          </cell>
        </row>
        <row r="3859">
          <cell r="H3859" t="str">
            <v/>
          </cell>
        </row>
        <row r="3860">
          <cell r="H3860" t="str">
            <v/>
          </cell>
        </row>
        <row r="3861">
          <cell r="H3861" t="str">
            <v/>
          </cell>
        </row>
        <row r="3862">
          <cell r="H3862" t="str">
            <v/>
          </cell>
        </row>
        <row r="3863">
          <cell r="H3863" t="str">
            <v/>
          </cell>
        </row>
        <row r="3864">
          <cell r="H3864" t="str">
            <v/>
          </cell>
        </row>
        <row r="3865">
          <cell r="H3865" t="str">
            <v/>
          </cell>
        </row>
        <row r="3866">
          <cell r="H3866" t="str">
            <v/>
          </cell>
        </row>
        <row r="3867">
          <cell r="H3867" t="str">
            <v/>
          </cell>
        </row>
        <row r="3868">
          <cell r="H3868" t="str">
            <v/>
          </cell>
        </row>
        <row r="3869">
          <cell r="H3869" t="str">
            <v/>
          </cell>
        </row>
        <row r="3870">
          <cell r="H3870" t="str">
            <v/>
          </cell>
        </row>
        <row r="3871">
          <cell r="H3871" t="str">
            <v/>
          </cell>
        </row>
        <row r="3872">
          <cell r="H3872" t="str">
            <v/>
          </cell>
        </row>
        <row r="3873">
          <cell r="H3873" t="str">
            <v/>
          </cell>
        </row>
        <row r="3874">
          <cell r="H3874" t="str">
            <v/>
          </cell>
        </row>
        <row r="3875">
          <cell r="H3875" t="str">
            <v/>
          </cell>
        </row>
        <row r="3876">
          <cell r="H3876" t="str">
            <v/>
          </cell>
        </row>
        <row r="3877">
          <cell r="H3877" t="str">
            <v/>
          </cell>
        </row>
        <row r="3878">
          <cell r="H3878" t="str">
            <v/>
          </cell>
        </row>
        <row r="3879">
          <cell r="H3879" t="str">
            <v/>
          </cell>
        </row>
        <row r="3880">
          <cell r="H3880" t="str">
            <v/>
          </cell>
        </row>
        <row r="3881">
          <cell r="H3881" t="str">
            <v/>
          </cell>
        </row>
        <row r="3882">
          <cell r="H3882" t="str">
            <v/>
          </cell>
        </row>
        <row r="3883">
          <cell r="H3883" t="str">
            <v/>
          </cell>
        </row>
        <row r="3884">
          <cell r="H3884" t="str">
            <v/>
          </cell>
        </row>
        <row r="3885">
          <cell r="H3885" t="str">
            <v/>
          </cell>
        </row>
        <row r="3886">
          <cell r="H3886" t="str">
            <v/>
          </cell>
        </row>
        <row r="3887">
          <cell r="H3887" t="str">
            <v/>
          </cell>
        </row>
        <row r="3888">
          <cell r="A3888" t="str">
            <v>ACTIVIDAD No 2,29 - PÁGINA 1</v>
          </cell>
        </row>
        <row r="3889">
          <cell r="H3889" t="str">
            <v/>
          </cell>
        </row>
        <row r="3890">
          <cell r="H3890" t="str">
            <v/>
          </cell>
        </row>
        <row r="3891">
          <cell r="H3891" t="str">
            <v/>
          </cell>
        </row>
        <row r="3892">
          <cell r="H3892" t="str">
            <v/>
          </cell>
        </row>
        <row r="3893">
          <cell r="H3893" t="str">
            <v/>
          </cell>
        </row>
        <row r="3894">
          <cell r="H3894" t="str">
            <v/>
          </cell>
        </row>
        <row r="3895">
          <cell r="H3895" t="str">
            <v/>
          </cell>
        </row>
        <row r="3896">
          <cell r="H3896" t="str">
            <v/>
          </cell>
        </row>
        <row r="3897">
          <cell r="H3897" t="str">
            <v/>
          </cell>
        </row>
        <row r="3898">
          <cell r="H3898" t="str">
            <v/>
          </cell>
        </row>
        <row r="3899">
          <cell r="H3899" t="str">
            <v/>
          </cell>
        </row>
        <row r="3900">
          <cell r="H3900" t="str">
            <v/>
          </cell>
        </row>
        <row r="3901">
          <cell r="H3901" t="str">
            <v/>
          </cell>
        </row>
        <row r="3902">
          <cell r="H3902" t="str">
            <v/>
          </cell>
        </row>
        <row r="3903">
          <cell r="H3903" t="str">
            <v/>
          </cell>
        </row>
        <row r="3904">
          <cell r="H3904" t="str">
            <v/>
          </cell>
        </row>
        <row r="3905">
          <cell r="H3905" t="str">
            <v/>
          </cell>
        </row>
        <row r="3906">
          <cell r="A3906" t="str">
            <v>CANTIDAD TOTAL ACTIVIDAD No 2,29</v>
          </cell>
          <cell r="H3906">
            <v>103.62</v>
          </cell>
        </row>
        <row r="3907">
          <cell r="A3907" t="str">
            <v>INSERTE PLANO, GRÁFICO O ESQUEMA AQUÍ</v>
          </cell>
        </row>
        <row r="3930">
          <cell r="B3930" t="str">
            <v>JUAN CARLOS ALVARDADO</v>
          </cell>
        </row>
        <row r="3931">
          <cell r="B3931" t="str">
            <v>SECRETARIO DE INFRAESTRUCTURA</v>
          </cell>
        </row>
        <row r="3932">
          <cell r="B3932" t="str">
            <v>SECRETARIA DE INFRAESTRUCTURA</v>
          </cell>
        </row>
        <row r="3933">
          <cell r="B3933" t="str">
            <v/>
          </cell>
          <cell r="C3933" t="str">
            <v>ACTIVIDAD No 2,29 - PÁGINA 2</v>
          </cell>
        </row>
        <row r="3934">
          <cell r="A3934" t="str">
            <v>DEPARTAMENTO DE ANTIOQUIA</v>
          </cell>
        </row>
        <row r="3935">
          <cell r="A3935" t="str">
            <v>MUNICIPIO DE YONDÓ</v>
          </cell>
        </row>
        <row r="3936">
          <cell r="A393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938">
          <cell r="A3938" t="str">
            <v>MEMORIAS DE OBRA</v>
          </cell>
        </row>
        <row r="3940">
          <cell r="A3940" t="str">
            <v>No.</v>
          </cell>
          <cell r="B3940" t="str">
            <v>DESCRIPCIÓN</v>
          </cell>
          <cell r="F3940" t="str">
            <v>ÍTEM DE PAGO</v>
          </cell>
          <cell r="G3940" t="str">
            <v>UNIDAD</v>
          </cell>
          <cell r="H3940" t="str">
            <v>CANTIDAD</v>
          </cell>
        </row>
        <row r="3941">
          <cell r="A3941">
            <v>2.3010000000000002</v>
          </cell>
          <cell r="B3941" t="str">
            <v>Suministro e instalacion de pintura vinilo tipo 1 lavable</v>
          </cell>
          <cell r="F3941">
            <v>2.3010000000000002</v>
          </cell>
          <cell r="G3941" t="str">
            <v>m2</v>
          </cell>
          <cell r="H3941">
            <v>103.62</v>
          </cell>
        </row>
        <row r="3943">
          <cell r="A3943" t="str">
            <v>DETALLE</v>
          </cell>
          <cell r="C3943" t="str">
            <v>FACTOR</v>
          </cell>
          <cell r="D3943" t="str">
            <v>CANTIDAD</v>
          </cell>
          <cell r="E3943" t="str">
            <v>A (ML)</v>
          </cell>
          <cell r="F3943" t="str">
            <v>B (M2)</v>
          </cell>
          <cell r="G3943" t="str">
            <v>C (M3)</v>
          </cell>
          <cell r="H3943" t="str">
            <v>TOTAL</v>
          </cell>
        </row>
        <row r="3944">
          <cell r="A3944" t="str">
            <v>Pintura</v>
          </cell>
          <cell r="C3944">
            <v>1</v>
          </cell>
          <cell r="D3944">
            <v>1</v>
          </cell>
          <cell r="E3944">
            <v>34.540000000000006</v>
          </cell>
          <cell r="F3944">
            <v>3</v>
          </cell>
          <cell r="H3944">
            <v>103.62000000000002</v>
          </cell>
        </row>
        <row r="3945">
          <cell r="H3945" t="str">
            <v/>
          </cell>
        </row>
        <row r="3946">
          <cell r="H3946" t="str">
            <v/>
          </cell>
        </row>
        <row r="3947">
          <cell r="H3947" t="str">
            <v/>
          </cell>
        </row>
        <row r="3948">
          <cell r="H3948" t="str">
            <v/>
          </cell>
        </row>
        <row r="3949">
          <cell r="H3949" t="str">
            <v/>
          </cell>
        </row>
        <row r="3950">
          <cell r="H3950" t="str">
            <v/>
          </cell>
        </row>
        <row r="3951">
          <cell r="H3951" t="str">
            <v/>
          </cell>
        </row>
        <row r="3952">
          <cell r="H3952" t="str">
            <v/>
          </cell>
        </row>
        <row r="3953">
          <cell r="H3953" t="str">
            <v/>
          </cell>
        </row>
        <row r="3954">
          <cell r="H3954" t="str">
            <v/>
          </cell>
        </row>
        <row r="3955">
          <cell r="H3955" t="str">
            <v/>
          </cell>
        </row>
        <row r="3956">
          <cell r="H3956" t="str">
            <v/>
          </cell>
        </row>
        <row r="3957">
          <cell r="H3957" t="str">
            <v/>
          </cell>
        </row>
        <row r="3958">
          <cell r="H3958" t="str">
            <v/>
          </cell>
        </row>
        <row r="3959">
          <cell r="H3959" t="str">
            <v/>
          </cell>
        </row>
        <row r="3960">
          <cell r="H3960" t="str">
            <v/>
          </cell>
        </row>
        <row r="3961">
          <cell r="H3961" t="str">
            <v/>
          </cell>
        </row>
        <row r="3962">
          <cell r="H3962" t="str">
            <v/>
          </cell>
        </row>
        <row r="3963">
          <cell r="H3963" t="str">
            <v/>
          </cell>
        </row>
        <row r="3964">
          <cell r="H3964" t="str">
            <v/>
          </cell>
        </row>
        <row r="3965">
          <cell r="H3965" t="str">
            <v/>
          </cell>
        </row>
        <row r="3966">
          <cell r="H3966" t="str">
            <v/>
          </cell>
        </row>
        <row r="3967">
          <cell r="H3967" t="str">
            <v/>
          </cell>
        </row>
        <row r="3968">
          <cell r="H3968" t="str">
            <v/>
          </cell>
        </row>
        <row r="3969">
          <cell r="H3969" t="str">
            <v/>
          </cell>
        </row>
        <row r="3970">
          <cell r="H3970" t="str">
            <v/>
          </cell>
        </row>
        <row r="3971">
          <cell r="H3971" t="str">
            <v/>
          </cell>
        </row>
        <row r="3972">
          <cell r="H3972" t="str">
            <v/>
          </cell>
        </row>
        <row r="3973">
          <cell r="H3973" t="str">
            <v/>
          </cell>
        </row>
        <row r="3974">
          <cell r="H3974" t="str">
            <v/>
          </cell>
        </row>
        <row r="3975">
          <cell r="A3975" t="str">
            <v>ACTIVIDAD No 2,301 - PÁGINA 1</v>
          </cell>
        </row>
        <row r="3976">
          <cell r="H3976" t="str">
            <v/>
          </cell>
        </row>
        <row r="3977">
          <cell r="H3977" t="str">
            <v/>
          </cell>
        </row>
        <row r="3978">
          <cell r="H3978" t="str">
            <v/>
          </cell>
        </row>
        <row r="3979">
          <cell r="H3979" t="str">
            <v/>
          </cell>
        </row>
        <row r="3980">
          <cell r="H3980" t="str">
            <v/>
          </cell>
        </row>
        <row r="3981">
          <cell r="H3981" t="str">
            <v/>
          </cell>
        </row>
        <row r="3982">
          <cell r="H3982" t="str">
            <v/>
          </cell>
        </row>
        <row r="3983">
          <cell r="H3983" t="str">
            <v/>
          </cell>
        </row>
        <row r="3984">
          <cell r="H3984" t="str">
            <v/>
          </cell>
        </row>
        <row r="3985">
          <cell r="H3985" t="str">
            <v/>
          </cell>
        </row>
        <row r="3986">
          <cell r="H3986" t="str">
            <v/>
          </cell>
        </row>
        <row r="3987">
          <cell r="H3987" t="str">
            <v/>
          </cell>
        </row>
        <row r="3988">
          <cell r="H3988" t="str">
            <v/>
          </cell>
        </row>
        <row r="3989">
          <cell r="H3989" t="str">
            <v/>
          </cell>
        </row>
        <row r="3990">
          <cell r="H3990" t="str">
            <v/>
          </cell>
        </row>
        <row r="3991">
          <cell r="H3991" t="str">
            <v/>
          </cell>
        </row>
        <row r="3992">
          <cell r="H3992" t="str">
            <v/>
          </cell>
        </row>
        <row r="3993">
          <cell r="A3993" t="str">
            <v>CANTIDAD TOTAL ACTIVIDAD No 2,301</v>
          </cell>
          <cell r="H3993">
            <v>103.62</v>
          </cell>
        </row>
        <row r="3994">
          <cell r="A3994" t="str">
            <v>INSERTE PLANO, GRÁFICO O ESQUEMA AQUÍ</v>
          </cell>
        </row>
        <row r="4017">
          <cell r="B4017" t="str">
            <v>JUAN CARLOS ALVARDADO</v>
          </cell>
        </row>
        <row r="4018">
          <cell r="B4018" t="str">
            <v>SECRETARIO DE INFRAESTRUCTURA</v>
          </cell>
        </row>
        <row r="4019">
          <cell r="B4019" t="str">
            <v>SECRETARIA DE INFRAESTRUCTURA</v>
          </cell>
        </row>
        <row r="4020">
          <cell r="B4020" t="str">
            <v/>
          </cell>
          <cell r="C4020" t="str">
            <v>ACTIVIDAD No 2,301 - PÁGINA 2</v>
          </cell>
        </row>
        <row r="4021">
          <cell r="A4021" t="str">
            <v>DEPARTAMENTO DE ANTIOQUIA</v>
          </cell>
        </row>
        <row r="4022">
          <cell r="A4022" t="str">
            <v>MUNICIPIO DE YONDÓ</v>
          </cell>
        </row>
        <row r="4023">
          <cell r="A402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4025">
          <cell r="A4025" t="str">
            <v>MEMORIAS DE OBRA</v>
          </cell>
        </row>
        <row r="4027">
          <cell r="A4027" t="str">
            <v>No.</v>
          </cell>
          <cell r="B4027" t="str">
            <v>DESCRIPCIÓN</v>
          </cell>
          <cell r="F4027" t="str">
            <v>ÍTEM DE PAGO</v>
          </cell>
          <cell r="G4027" t="str">
            <v>UNIDAD</v>
          </cell>
          <cell r="H4027" t="str">
            <v>CANTIDAD</v>
          </cell>
        </row>
        <row r="4028">
          <cell r="A4028">
            <v>2.31</v>
          </cell>
          <cell r="B4028" t="str">
            <v>Suministro e instalacion de combo sanitario completo</v>
          </cell>
          <cell r="F4028">
            <v>2.31</v>
          </cell>
          <cell r="G4028" t="str">
            <v>Und</v>
          </cell>
          <cell r="H4028">
            <v>1</v>
          </cell>
        </row>
        <row r="4030">
          <cell r="A4030" t="str">
            <v>DETALLE</v>
          </cell>
          <cell r="C4030" t="str">
            <v>FACTOR</v>
          </cell>
          <cell r="D4030" t="str">
            <v>CANTIDAD</v>
          </cell>
          <cell r="E4030" t="str">
            <v>A (ML)</v>
          </cell>
          <cell r="F4030" t="str">
            <v>B (M2)</v>
          </cell>
          <cell r="G4030" t="str">
            <v>C (M3)</v>
          </cell>
          <cell r="H4030" t="str">
            <v>TOTAL</v>
          </cell>
        </row>
        <row r="4031">
          <cell r="A4031" t="str">
            <v>Sanitario</v>
          </cell>
          <cell r="C4031">
            <v>1</v>
          </cell>
          <cell r="D4031">
            <v>1</v>
          </cell>
          <cell r="H4031">
            <v>1</v>
          </cell>
        </row>
        <row r="4032">
          <cell r="H4032" t="str">
            <v/>
          </cell>
        </row>
        <row r="4033">
          <cell r="H4033" t="str">
            <v/>
          </cell>
        </row>
        <row r="4034">
          <cell r="H4034" t="str">
            <v/>
          </cell>
        </row>
        <row r="4035">
          <cell r="H4035" t="str">
            <v/>
          </cell>
        </row>
        <row r="4036">
          <cell r="H4036" t="str">
            <v/>
          </cell>
        </row>
        <row r="4037">
          <cell r="H4037" t="str">
            <v/>
          </cell>
        </row>
        <row r="4038">
          <cell r="H4038" t="str">
            <v/>
          </cell>
        </row>
        <row r="4039">
          <cell r="H4039" t="str">
            <v/>
          </cell>
        </row>
        <row r="4040">
          <cell r="H4040" t="str">
            <v/>
          </cell>
        </row>
        <row r="4041">
          <cell r="H4041" t="str">
            <v/>
          </cell>
        </row>
        <row r="4042">
          <cell r="H4042" t="str">
            <v/>
          </cell>
        </row>
        <row r="4043">
          <cell r="H4043" t="str">
            <v/>
          </cell>
        </row>
        <row r="4044">
          <cell r="H4044" t="str">
            <v/>
          </cell>
        </row>
        <row r="4045">
          <cell r="H4045" t="str">
            <v/>
          </cell>
        </row>
        <row r="4046">
          <cell r="H4046" t="str">
            <v/>
          </cell>
        </row>
        <row r="4047">
          <cell r="H4047" t="str">
            <v/>
          </cell>
        </row>
        <row r="4048">
          <cell r="H4048" t="str">
            <v/>
          </cell>
        </row>
        <row r="4049">
          <cell r="H4049" t="str">
            <v/>
          </cell>
        </row>
        <row r="4050">
          <cell r="H4050" t="str">
            <v/>
          </cell>
        </row>
        <row r="4051">
          <cell r="H4051" t="str">
            <v/>
          </cell>
        </row>
        <row r="4052">
          <cell r="H4052" t="str">
            <v/>
          </cell>
        </row>
        <row r="4053">
          <cell r="H4053" t="str">
            <v/>
          </cell>
        </row>
        <row r="4054">
          <cell r="H4054" t="str">
            <v/>
          </cell>
        </row>
        <row r="4055">
          <cell r="H4055" t="str">
            <v/>
          </cell>
        </row>
        <row r="4056">
          <cell r="H4056" t="str">
            <v/>
          </cell>
        </row>
        <row r="4057">
          <cell r="H4057" t="str">
            <v/>
          </cell>
        </row>
        <row r="4058">
          <cell r="H4058" t="str">
            <v/>
          </cell>
        </row>
        <row r="4059">
          <cell r="H4059" t="str">
            <v/>
          </cell>
        </row>
        <row r="4060">
          <cell r="H4060" t="str">
            <v/>
          </cell>
        </row>
        <row r="4061">
          <cell r="H4061" t="str">
            <v/>
          </cell>
        </row>
        <row r="4062">
          <cell r="A4062" t="str">
            <v>ACTIVIDAD No 2,31 - PÁGINA 1</v>
          </cell>
        </row>
        <row r="4063">
          <cell r="H4063" t="str">
            <v/>
          </cell>
        </row>
        <row r="4064">
          <cell r="H4064" t="str">
            <v/>
          </cell>
        </row>
        <row r="4065">
          <cell r="H4065" t="str">
            <v/>
          </cell>
        </row>
        <row r="4066">
          <cell r="H4066" t="str">
            <v/>
          </cell>
        </row>
        <row r="4067">
          <cell r="H4067" t="str">
            <v/>
          </cell>
        </row>
        <row r="4068">
          <cell r="H4068" t="str">
            <v/>
          </cell>
        </row>
        <row r="4069">
          <cell r="H4069" t="str">
            <v/>
          </cell>
        </row>
        <row r="4070">
          <cell r="H4070" t="str">
            <v/>
          </cell>
        </row>
        <row r="4071">
          <cell r="H4071" t="str">
            <v/>
          </cell>
        </row>
        <row r="4072">
          <cell r="H4072" t="str">
            <v/>
          </cell>
        </row>
        <row r="4073">
          <cell r="H4073" t="str">
            <v/>
          </cell>
        </row>
        <row r="4074">
          <cell r="H4074" t="str">
            <v/>
          </cell>
        </row>
        <row r="4075">
          <cell r="H4075" t="str">
            <v/>
          </cell>
        </row>
        <row r="4076">
          <cell r="H4076" t="str">
            <v/>
          </cell>
        </row>
        <row r="4077">
          <cell r="H4077" t="str">
            <v/>
          </cell>
        </row>
        <row r="4078">
          <cell r="H4078" t="str">
            <v/>
          </cell>
        </row>
        <row r="4079">
          <cell r="H4079" t="str">
            <v/>
          </cell>
        </row>
        <row r="4080">
          <cell r="A4080" t="str">
            <v>CANTIDAD TOTAL ACTIVIDAD No 2,31</v>
          </cell>
          <cell r="H4080">
            <v>1</v>
          </cell>
        </row>
        <row r="4081">
          <cell r="A4081" t="str">
            <v>INSERTE PLANO, GRÁFICO O ESQUEMA AQUÍ</v>
          </cell>
        </row>
        <row r="4104">
          <cell r="B4104" t="str">
            <v>JUAN CARLOS ALVARDADO</v>
          </cell>
        </row>
        <row r="4105">
          <cell r="B4105" t="str">
            <v>SECRETARIO DE INFRAESTRUCTURA</v>
          </cell>
        </row>
        <row r="4106">
          <cell r="B4106" t="str">
            <v>SECRETARIA DE INFRAESTRUCTURA</v>
          </cell>
        </row>
        <row r="4107">
          <cell r="B4107" t="str">
            <v/>
          </cell>
          <cell r="C4107" t="str">
            <v>ACTIVIDAD No 2,31 - PÁGINA 2</v>
          </cell>
        </row>
        <row r="4108">
          <cell r="A4108" t="str">
            <v>DEPARTAMENTO DE ANTIOQUIA</v>
          </cell>
        </row>
        <row r="4109">
          <cell r="A4109" t="str">
            <v>MUNICIPIO DE YONDÓ</v>
          </cell>
        </row>
        <row r="4110">
          <cell r="A411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4112">
          <cell r="A4112" t="str">
            <v>MEMORIAS DE OBRA</v>
          </cell>
        </row>
        <row r="4114">
          <cell r="A4114" t="str">
            <v>No.</v>
          </cell>
          <cell r="B4114" t="str">
            <v>DESCRIPCIÓN</v>
          </cell>
          <cell r="F4114" t="str">
            <v>ÍTEM DE PAGO</v>
          </cell>
          <cell r="G4114" t="str">
            <v>UNIDAD</v>
          </cell>
          <cell r="H4114" t="str">
            <v>CANTIDAD</v>
          </cell>
        </row>
        <row r="4115">
          <cell r="A4115">
            <v>2.3199999999999998</v>
          </cell>
          <cell r="B4115" t="str">
            <v>Suministro e instalacion de pergola y cubierta en policarbonato del acceso principal</v>
          </cell>
          <cell r="F4115">
            <v>2.3199999999999998</v>
          </cell>
          <cell r="G4115" t="str">
            <v>m2</v>
          </cell>
          <cell r="H4115">
            <v>26.97</v>
          </cell>
        </row>
        <row r="4117">
          <cell r="A4117" t="str">
            <v>DETALLE</v>
          </cell>
          <cell r="C4117" t="str">
            <v>FACTOR</v>
          </cell>
          <cell r="D4117" t="str">
            <v>CANTIDAD</v>
          </cell>
          <cell r="E4117" t="str">
            <v>A (ML)</v>
          </cell>
          <cell r="F4117" t="str">
            <v>B (M2)</v>
          </cell>
          <cell r="G4117" t="str">
            <v>C (M3)</v>
          </cell>
          <cell r="H4117" t="str">
            <v>TOTAL</v>
          </cell>
        </row>
        <row r="4118">
          <cell r="A4118" t="str">
            <v>Pergola</v>
          </cell>
          <cell r="C4118">
            <v>3.1415926535897931</v>
          </cell>
          <cell r="D4118">
            <v>1</v>
          </cell>
          <cell r="E4118">
            <v>2.93</v>
          </cell>
          <cell r="F4118">
            <v>2.93</v>
          </cell>
          <cell r="H4118">
            <v>26.970258771803021</v>
          </cell>
        </row>
        <row r="4119">
          <cell r="H4119" t="str">
            <v/>
          </cell>
        </row>
        <row r="4120">
          <cell r="H4120" t="str">
            <v/>
          </cell>
        </row>
        <row r="4121">
          <cell r="H4121" t="str">
            <v/>
          </cell>
        </row>
        <row r="4122">
          <cell r="H4122" t="str">
            <v/>
          </cell>
        </row>
        <row r="4123">
          <cell r="H4123" t="str">
            <v/>
          </cell>
        </row>
        <row r="4124">
          <cell r="H4124" t="str">
            <v/>
          </cell>
        </row>
        <row r="4125">
          <cell r="H4125" t="str">
            <v/>
          </cell>
        </row>
        <row r="4126">
          <cell r="H4126" t="str">
            <v/>
          </cell>
        </row>
        <row r="4127">
          <cell r="H4127" t="str">
            <v/>
          </cell>
        </row>
        <row r="4128">
          <cell r="H4128" t="str">
            <v/>
          </cell>
        </row>
        <row r="4129">
          <cell r="H4129" t="str">
            <v/>
          </cell>
        </row>
        <row r="4130">
          <cell r="H4130" t="str">
            <v/>
          </cell>
        </row>
        <row r="4131">
          <cell r="H4131" t="str">
            <v/>
          </cell>
        </row>
        <row r="4132">
          <cell r="H4132" t="str">
            <v/>
          </cell>
        </row>
        <row r="4133">
          <cell r="H4133" t="str">
            <v/>
          </cell>
        </row>
        <row r="4134">
          <cell r="H4134" t="str">
            <v/>
          </cell>
        </row>
        <row r="4135">
          <cell r="H4135" t="str">
            <v/>
          </cell>
        </row>
        <row r="4136">
          <cell r="H4136" t="str">
            <v/>
          </cell>
        </row>
        <row r="4137">
          <cell r="H4137" t="str">
            <v/>
          </cell>
        </row>
        <row r="4138">
          <cell r="H4138" t="str">
            <v/>
          </cell>
        </row>
        <row r="4139">
          <cell r="H4139" t="str">
            <v/>
          </cell>
        </row>
        <row r="4140">
          <cell r="H4140" t="str">
            <v/>
          </cell>
        </row>
        <row r="4141">
          <cell r="H4141" t="str">
            <v/>
          </cell>
        </row>
        <row r="4142">
          <cell r="H4142" t="str">
            <v/>
          </cell>
        </row>
        <row r="4143">
          <cell r="H4143" t="str">
            <v/>
          </cell>
        </row>
        <row r="4144">
          <cell r="H4144" t="str">
            <v/>
          </cell>
        </row>
        <row r="4145">
          <cell r="H4145" t="str">
            <v/>
          </cell>
        </row>
        <row r="4146">
          <cell r="H4146" t="str">
            <v/>
          </cell>
        </row>
        <row r="4147">
          <cell r="H4147" t="str">
            <v/>
          </cell>
        </row>
        <row r="4148">
          <cell r="H4148" t="str">
            <v/>
          </cell>
        </row>
        <row r="4149">
          <cell r="A4149" t="str">
            <v>ACTIVIDAD No 2,32 - PÁGINA 1</v>
          </cell>
        </row>
        <row r="4150">
          <cell r="H4150" t="str">
            <v/>
          </cell>
        </row>
        <row r="4151">
          <cell r="H4151" t="str">
            <v/>
          </cell>
        </row>
        <row r="4152">
          <cell r="H4152" t="str">
            <v/>
          </cell>
        </row>
        <row r="4153">
          <cell r="H4153" t="str">
            <v/>
          </cell>
        </row>
        <row r="4154">
          <cell r="H4154" t="str">
            <v/>
          </cell>
        </row>
        <row r="4155">
          <cell r="H4155" t="str">
            <v/>
          </cell>
        </row>
        <row r="4156">
          <cell r="H4156" t="str">
            <v/>
          </cell>
        </row>
        <row r="4157">
          <cell r="H4157" t="str">
            <v/>
          </cell>
        </row>
        <row r="4158">
          <cell r="H4158" t="str">
            <v/>
          </cell>
        </row>
        <row r="4159">
          <cell r="H4159" t="str">
            <v/>
          </cell>
        </row>
        <row r="4160">
          <cell r="H4160" t="str">
            <v/>
          </cell>
        </row>
        <row r="4161">
          <cell r="H4161" t="str">
            <v/>
          </cell>
        </row>
        <row r="4162">
          <cell r="H4162" t="str">
            <v/>
          </cell>
        </row>
        <row r="4163">
          <cell r="H4163" t="str">
            <v/>
          </cell>
        </row>
        <row r="4164">
          <cell r="H4164" t="str">
            <v/>
          </cell>
        </row>
        <row r="4165">
          <cell r="H4165" t="str">
            <v/>
          </cell>
        </row>
        <row r="4166">
          <cell r="H4166" t="str">
            <v/>
          </cell>
        </row>
        <row r="4167">
          <cell r="A4167" t="str">
            <v>CANTIDAD TOTAL ACTIVIDAD No 2,32</v>
          </cell>
          <cell r="H4167">
            <v>26.97</v>
          </cell>
        </row>
        <row r="4168">
          <cell r="A4168" t="str">
            <v>INSERTE PLANO, GRÁFICO O ESQUEMA AQUÍ</v>
          </cell>
        </row>
        <row r="4191">
          <cell r="B4191" t="str">
            <v>JUAN CARLOS ALVARDADO</v>
          </cell>
        </row>
        <row r="4192">
          <cell r="B4192" t="str">
            <v>SECRETARIO DE INFRAESTRUCTURA</v>
          </cell>
        </row>
        <row r="4193">
          <cell r="B4193" t="str">
            <v>SECRETARIA DE INFRAESTRUCTURA</v>
          </cell>
        </row>
        <row r="4194">
          <cell r="B4194" t="str">
            <v/>
          </cell>
          <cell r="C4194" t="str">
            <v>ACTIVIDAD No 2,32 - PÁGINA 2</v>
          </cell>
        </row>
        <row r="4195">
          <cell r="A4195" t="str">
            <v>DEPARTAMENTO DE ANTIOQUIA</v>
          </cell>
        </row>
        <row r="4196">
          <cell r="A4196" t="str">
            <v>MUNICIPIO DE YONDÓ</v>
          </cell>
        </row>
        <row r="4197">
          <cell r="A419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4199">
          <cell r="A4199" t="str">
            <v>MEMORIAS DE OBRA</v>
          </cell>
        </row>
        <row r="4201">
          <cell r="A4201" t="str">
            <v>No.</v>
          </cell>
          <cell r="B4201" t="str">
            <v>DESCRIPCIÓN</v>
          </cell>
          <cell r="F4201" t="str">
            <v>ÍTEM DE PAGO</v>
          </cell>
          <cell r="G4201" t="str">
            <v>UNIDAD</v>
          </cell>
          <cell r="H4201" t="str">
            <v>CANTIDAD</v>
          </cell>
        </row>
        <row r="4202">
          <cell r="A4202">
            <v>2.33</v>
          </cell>
          <cell r="B4202" t="str">
            <v>Suministro e instalacion de desagues para aguas residuales</v>
          </cell>
          <cell r="F4202">
            <v>2.33</v>
          </cell>
          <cell r="G4202" t="str">
            <v>Punto</v>
          </cell>
          <cell r="H4202">
            <v>4</v>
          </cell>
        </row>
        <row r="4204">
          <cell r="A4204" t="str">
            <v>DETALLE</v>
          </cell>
          <cell r="C4204" t="str">
            <v>FACTOR</v>
          </cell>
          <cell r="D4204" t="str">
            <v>CANTIDAD</v>
          </cell>
          <cell r="E4204" t="str">
            <v>A (ML)</v>
          </cell>
          <cell r="F4204" t="str">
            <v>B (M2)</v>
          </cell>
          <cell r="G4204" t="str">
            <v>C (M3)</v>
          </cell>
          <cell r="H4204" t="str">
            <v>TOTAL</v>
          </cell>
        </row>
        <row r="4205">
          <cell r="A4205" t="str">
            <v>Puntos (Lavamanos, Inodoro, Sifon, caja)</v>
          </cell>
          <cell r="C4205">
            <v>1</v>
          </cell>
          <cell r="D4205">
            <v>4</v>
          </cell>
          <cell r="H4205">
            <v>4</v>
          </cell>
        </row>
        <row r="4206">
          <cell r="H4206" t="str">
            <v/>
          </cell>
        </row>
        <row r="4207">
          <cell r="H4207" t="str">
            <v/>
          </cell>
        </row>
        <row r="4208">
          <cell r="H4208" t="str">
            <v/>
          </cell>
        </row>
        <row r="4209">
          <cell r="H4209" t="str">
            <v/>
          </cell>
        </row>
        <row r="4210">
          <cell r="H4210" t="str">
            <v/>
          </cell>
        </row>
        <row r="4211">
          <cell r="H4211" t="str">
            <v/>
          </cell>
        </row>
        <row r="4212">
          <cell r="H4212" t="str">
            <v/>
          </cell>
        </row>
        <row r="4213">
          <cell r="H4213" t="str">
            <v/>
          </cell>
        </row>
        <row r="4214">
          <cell r="H4214" t="str">
            <v/>
          </cell>
        </row>
        <row r="4215">
          <cell r="H4215" t="str">
            <v/>
          </cell>
        </row>
        <row r="4216">
          <cell r="H4216" t="str">
            <v/>
          </cell>
        </row>
        <row r="4217">
          <cell r="H4217" t="str">
            <v/>
          </cell>
        </row>
        <row r="4218">
          <cell r="H4218" t="str">
            <v/>
          </cell>
        </row>
        <row r="4219">
          <cell r="H4219" t="str">
            <v/>
          </cell>
        </row>
        <row r="4220">
          <cell r="H4220" t="str">
            <v/>
          </cell>
        </row>
        <row r="4221">
          <cell r="H4221" t="str">
            <v/>
          </cell>
        </row>
        <row r="4222">
          <cell r="H4222" t="str">
            <v/>
          </cell>
        </row>
        <row r="4223">
          <cell r="H4223" t="str">
            <v/>
          </cell>
        </row>
        <row r="4224">
          <cell r="H4224" t="str">
            <v/>
          </cell>
        </row>
        <row r="4225">
          <cell r="H4225" t="str">
            <v/>
          </cell>
        </row>
        <row r="4226">
          <cell r="H4226" t="str">
            <v/>
          </cell>
        </row>
        <row r="4227">
          <cell r="H4227" t="str">
            <v/>
          </cell>
        </row>
        <row r="4228">
          <cell r="H4228" t="str">
            <v/>
          </cell>
        </row>
        <row r="4229">
          <cell r="H4229" t="str">
            <v/>
          </cell>
        </row>
        <row r="4230">
          <cell r="H4230" t="str">
            <v/>
          </cell>
        </row>
        <row r="4231">
          <cell r="H4231" t="str">
            <v/>
          </cell>
        </row>
        <row r="4232">
          <cell r="H4232" t="str">
            <v/>
          </cell>
        </row>
        <row r="4233">
          <cell r="H4233" t="str">
            <v/>
          </cell>
        </row>
        <row r="4234">
          <cell r="H4234" t="str">
            <v/>
          </cell>
        </row>
        <row r="4235">
          <cell r="H4235" t="str">
            <v/>
          </cell>
        </row>
        <row r="4236">
          <cell r="H4236" t="str">
            <v/>
          </cell>
        </row>
        <row r="4237">
          <cell r="H4237" t="str">
            <v/>
          </cell>
        </row>
        <row r="4238">
          <cell r="A4238" t="str">
            <v>ACTIVIDAD No 2,33 - PÁGINA 1</v>
          </cell>
        </row>
        <row r="4239">
          <cell r="H4239" t="str">
            <v/>
          </cell>
        </row>
        <row r="4240">
          <cell r="H4240" t="str">
            <v/>
          </cell>
        </row>
        <row r="4241">
          <cell r="H4241" t="str">
            <v/>
          </cell>
        </row>
        <row r="4242">
          <cell r="H4242" t="str">
            <v/>
          </cell>
        </row>
        <row r="4243">
          <cell r="H4243" t="str">
            <v/>
          </cell>
        </row>
        <row r="4244">
          <cell r="H4244" t="str">
            <v/>
          </cell>
        </row>
        <row r="4245">
          <cell r="H4245" t="str">
            <v/>
          </cell>
        </row>
        <row r="4246">
          <cell r="H4246" t="str">
            <v/>
          </cell>
        </row>
        <row r="4247">
          <cell r="H4247" t="str">
            <v/>
          </cell>
        </row>
        <row r="4248">
          <cell r="H4248" t="str">
            <v/>
          </cell>
        </row>
        <row r="4249">
          <cell r="H4249" t="str">
            <v/>
          </cell>
        </row>
        <row r="4250">
          <cell r="H4250" t="str">
            <v/>
          </cell>
        </row>
        <row r="4251">
          <cell r="H4251" t="str">
            <v/>
          </cell>
        </row>
        <row r="4252">
          <cell r="H4252" t="str">
            <v/>
          </cell>
        </row>
        <row r="4253">
          <cell r="H4253" t="str">
            <v/>
          </cell>
        </row>
        <row r="4254">
          <cell r="H4254" t="str">
            <v/>
          </cell>
        </row>
        <row r="4255">
          <cell r="H4255" t="str">
            <v/>
          </cell>
        </row>
        <row r="4256">
          <cell r="A4256" t="str">
            <v>CANTIDAD TOTAL ACTIVIDAD No 2,33</v>
          </cell>
          <cell r="H4256" t="str">
            <v/>
          </cell>
        </row>
        <row r="4257">
          <cell r="A4257" t="str">
            <v>INSERTE PLANO, GRÁFICO O ESQUEMA AQUÍ</v>
          </cell>
        </row>
        <row r="4280">
          <cell r="B4280" t="str">
            <v>JUAN CARLOS ALVARDADO</v>
          </cell>
        </row>
        <row r="4281">
          <cell r="B4281" t="str">
            <v>SECRETARIO DE INFRAESTRUCTURA</v>
          </cell>
        </row>
        <row r="4282">
          <cell r="B4282" t="str">
            <v>SECRETARIA DE INFRAESTRUCTURA</v>
          </cell>
        </row>
        <row r="4283">
          <cell r="B4283" t="str">
            <v/>
          </cell>
          <cell r="C4283" t="str">
            <v>ACTIVIDAD No 2,33 - PÁGINA 2</v>
          </cell>
        </row>
        <row r="4284">
          <cell r="A4284" t="str">
            <v>DEPARTAMENTO DE ANTIOQUIA</v>
          </cell>
        </row>
        <row r="4285">
          <cell r="A4285" t="str">
            <v>MUNICIPIO DE YONDÓ</v>
          </cell>
        </row>
        <row r="4286">
          <cell r="A428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4288">
          <cell r="A4288" t="str">
            <v>MEMORIAS DE OBRA</v>
          </cell>
        </row>
        <row r="4290">
          <cell r="A4290" t="str">
            <v>No.</v>
          </cell>
          <cell r="B4290" t="str">
            <v>DESCRIPCIÓN</v>
          </cell>
          <cell r="F4290" t="str">
            <v>ÍTEM DE PAGO</v>
          </cell>
          <cell r="G4290" t="str">
            <v>UNIDAD</v>
          </cell>
          <cell r="H4290" t="str">
            <v>CANTIDAD</v>
          </cell>
        </row>
        <row r="4291">
          <cell r="A4291">
            <v>2.34</v>
          </cell>
          <cell r="B4291" t="str">
            <v>Suministro e instalacion para agua potable</v>
          </cell>
          <cell r="F4291">
            <v>2.34</v>
          </cell>
          <cell r="G4291" t="str">
            <v>Punto</v>
          </cell>
          <cell r="H4291">
            <v>3</v>
          </cell>
        </row>
        <row r="4293">
          <cell r="A4293" t="str">
            <v>DETALLE</v>
          </cell>
          <cell r="C4293" t="str">
            <v>FACTOR</v>
          </cell>
          <cell r="D4293" t="str">
            <v>CANTIDAD</v>
          </cell>
          <cell r="E4293" t="str">
            <v>A (ML)</v>
          </cell>
          <cell r="F4293" t="str">
            <v>B (M2)</v>
          </cell>
          <cell r="G4293" t="str">
            <v>C (M3)</v>
          </cell>
          <cell r="H4293" t="str">
            <v>TOTAL</v>
          </cell>
        </row>
        <row r="4294">
          <cell r="A4294" t="str">
            <v>Agua potable</v>
          </cell>
          <cell r="C4294">
            <v>1</v>
          </cell>
          <cell r="D4294">
            <v>3</v>
          </cell>
          <cell r="H4294">
            <v>3</v>
          </cell>
        </row>
        <row r="4295">
          <cell r="H4295" t="str">
            <v/>
          </cell>
        </row>
        <row r="4296">
          <cell r="H4296" t="str">
            <v/>
          </cell>
        </row>
        <row r="4297">
          <cell r="H4297" t="str">
            <v/>
          </cell>
        </row>
        <row r="4298">
          <cell r="H4298" t="str">
            <v/>
          </cell>
        </row>
        <row r="4299">
          <cell r="H4299" t="str">
            <v/>
          </cell>
        </row>
        <row r="4300">
          <cell r="H4300" t="str">
            <v/>
          </cell>
        </row>
        <row r="4301">
          <cell r="H4301" t="str">
            <v/>
          </cell>
        </row>
        <row r="4302">
          <cell r="H4302" t="str">
            <v/>
          </cell>
        </row>
        <row r="4303">
          <cell r="H4303" t="str">
            <v/>
          </cell>
        </row>
        <row r="4304">
          <cell r="H4304" t="str">
            <v/>
          </cell>
        </row>
        <row r="4305">
          <cell r="H4305" t="str">
            <v/>
          </cell>
        </row>
        <row r="4306">
          <cell r="H4306" t="str">
            <v/>
          </cell>
        </row>
        <row r="4307">
          <cell r="H4307" t="str">
            <v/>
          </cell>
        </row>
        <row r="4308">
          <cell r="H4308" t="str">
            <v/>
          </cell>
        </row>
        <row r="4309">
          <cell r="H4309" t="str">
            <v/>
          </cell>
        </row>
        <row r="4310">
          <cell r="H4310" t="str">
            <v/>
          </cell>
        </row>
        <row r="4311">
          <cell r="H4311" t="str">
            <v/>
          </cell>
        </row>
        <row r="4312">
          <cell r="H4312" t="str">
            <v/>
          </cell>
        </row>
        <row r="4313">
          <cell r="H4313" t="str">
            <v/>
          </cell>
        </row>
        <row r="4314">
          <cell r="H4314" t="str">
            <v/>
          </cell>
        </row>
        <row r="4315">
          <cell r="H4315" t="str">
            <v/>
          </cell>
        </row>
        <row r="4316">
          <cell r="H4316" t="str">
            <v/>
          </cell>
        </row>
        <row r="4317">
          <cell r="H4317" t="str">
            <v/>
          </cell>
        </row>
        <row r="4318">
          <cell r="H4318" t="str">
            <v/>
          </cell>
        </row>
        <row r="4319">
          <cell r="H4319" t="str">
            <v/>
          </cell>
        </row>
        <row r="4320">
          <cell r="H4320" t="str">
            <v/>
          </cell>
        </row>
        <row r="4321">
          <cell r="H4321" t="str">
            <v/>
          </cell>
        </row>
        <row r="4322">
          <cell r="H4322" t="str">
            <v/>
          </cell>
        </row>
        <row r="4323">
          <cell r="H4323" t="str">
            <v/>
          </cell>
        </row>
        <row r="4324">
          <cell r="H4324" t="str">
            <v/>
          </cell>
        </row>
        <row r="4325">
          <cell r="A4325" t="str">
            <v>ACTIVIDAD No 2,34 - PÁGINA 1</v>
          </cell>
        </row>
        <row r="4326">
          <cell r="H4326" t="str">
            <v/>
          </cell>
        </row>
        <row r="4327">
          <cell r="H4327" t="str">
            <v/>
          </cell>
        </row>
        <row r="4328">
          <cell r="H4328" t="str">
            <v/>
          </cell>
        </row>
        <row r="4329">
          <cell r="H4329" t="str">
            <v/>
          </cell>
        </row>
        <row r="4330">
          <cell r="H4330" t="str">
            <v/>
          </cell>
        </row>
        <row r="4331">
          <cell r="H4331" t="str">
            <v/>
          </cell>
        </row>
        <row r="4332">
          <cell r="H4332" t="str">
            <v/>
          </cell>
        </row>
        <row r="4333">
          <cell r="H4333" t="str">
            <v/>
          </cell>
        </row>
        <row r="4334">
          <cell r="H4334" t="str">
            <v/>
          </cell>
        </row>
        <row r="4335">
          <cell r="H4335" t="str">
            <v/>
          </cell>
        </row>
        <row r="4336">
          <cell r="H4336" t="str">
            <v/>
          </cell>
        </row>
        <row r="4337">
          <cell r="H4337" t="str">
            <v/>
          </cell>
        </row>
        <row r="4338">
          <cell r="H4338" t="str">
            <v/>
          </cell>
        </row>
        <row r="4339">
          <cell r="H4339" t="str">
            <v/>
          </cell>
        </row>
        <row r="4340">
          <cell r="H4340" t="str">
            <v/>
          </cell>
        </row>
        <row r="4341">
          <cell r="H4341" t="str">
            <v/>
          </cell>
        </row>
        <row r="4342">
          <cell r="H4342" t="str">
            <v/>
          </cell>
        </row>
        <row r="4343">
          <cell r="A4343" t="str">
            <v>CANTIDAD TOTAL ACTIVIDAD No 2,34</v>
          </cell>
          <cell r="H4343">
            <v>3</v>
          </cell>
        </row>
        <row r="4344">
          <cell r="A4344" t="str">
            <v>INSERTE PLANO, GRÁFICO O ESQUEMA AQUÍ</v>
          </cell>
        </row>
        <row r="4367">
          <cell r="B4367" t="str">
            <v>JUAN CARLOS ALVARDADO</v>
          </cell>
        </row>
        <row r="4368">
          <cell r="B4368" t="str">
            <v>SECRETARIO DE INFRAESTRUCTURA</v>
          </cell>
        </row>
        <row r="4369">
          <cell r="B4369" t="str">
            <v>SECRETARIA DE INFRAESTRUCTURA</v>
          </cell>
        </row>
        <row r="4370">
          <cell r="B4370" t="str">
            <v/>
          </cell>
          <cell r="C4370" t="str">
            <v>ACTIVIDAD No 2,34 - PÁGINA 2</v>
          </cell>
        </row>
        <row r="4371">
          <cell r="A4371" t="str">
            <v>DEPARTAMENTO DE ANTIOQUIA</v>
          </cell>
        </row>
        <row r="4372">
          <cell r="A4372" t="str">
            <v>MUNICIPIO DE YONDÓ</v>
          </cell>
        </row>
        <row r="4373">
          <cell r="A437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4375">
          <cell r="A4375" t="str">
            <v>MEMORIAS DE OBRA</v>
          </cell>
        </row>
        <row r="4377">
          <cell r="A4377" t="str">
            <v>No.</v>
          </cell>
          <cell r="B4377" t="str">
            <v>DESCRIPCIÓN</v>
          </cell>
          <cell r="F4377" t="str">
            <v>ÍTEM DE PAGO</v>
          </cell>
          <cell r="G4377" t="str">
            <v>UNIDAD</v>
          </cell>
          <cell r="H4377" t="str">
            <v>CANTIDAD</v>
          </cell>
        </row>
        <row r="4378">
          <cell r="A4378">
            <v>2.35</v>
          </cell>
          <cell r="B4378" t="str">
            <v>Suministro e instalacion de tanque de almacenamiento de 2000 lts (incluye acesorios)</v>
          </cell>
          <cell r="F4378">
            <v>2.35</v>
          </cell>
          <cell r="G4378" t="str">
            <v>Und</v>
          </cell>
          <cell r="H4378">
            <v>1</v>
          </cell>
        </row>
        <row r="4380">
          <cell r="A4380" t="str">
            <v>DETALLE</v>
          </cell>
          <cell r="C4380" t="str">
            <v>FACTOR</v>
          </cell>
          <cell r="D4380" t="str">
            <v>CANTIDAD</v>
          </cell>
          <cell r="E4380" t="str">
            <v>A (ML)</v>
          </cell>
          <cell r="F4380" t="str">
            <v>B (M2)</v>
          </cell>
          <cell r="G4380" t="str">
            <v>C (M3)</v>
          </cell>
          <cell r="H4380" t="str">
            <v>TOTAL</v>
          </cell>
        </row>
        <row r="4381">
          <cell r="A4381" t="str">
            <v>Tanque elevado</v>
          </cell>
          <cell r="C4381">
            <v>1</v>
          </cell>
          <cell r="D4381">
            <v>1</v>
          </cell>
          <cell r="H4381">
            <v>1</v>
          </cell>
        </row>
        <row r="4382">
          <cell r="H4382" t="str">
            <v/>
          </cell>
        </row>
        <row r="4383">
          <cell r="H4383" t="str">
            <v/>
          </cell>
        </row>
        <row r="4384">
          <cell r="H4384" t="str">
            <v/>
          </cell>
        </row>
        <row r="4385">
          <cell r="H4385" t="str">
            <v/>
          </cell>
        </row>
        <row r="4386">
          <cell r="H4386" t="str">
            <v/>
          </cell>
        </row>
        <row r="4387">
          <cell r="H4387" t="str">
            <v/>
          </cell>
        </row>
        <row r="4388">
          <cell r="H4388" t="str">
            <v/>
          </cell>
        </row>
        <row r="4389">
          <cell r="H4389" t="str">
            <v/>
          </cell>
        </row>
        <row r="4390">
          <cell r="H4390" t="str">
            <v/>
          </cell>
        </row>
        <row r="4391">
          <cell r="H4391" t="str">
            <v/>
          </cell>
        </row>
        <row r="4392">
          <cell r="H4392" t="str">
            <v/>
          </cell>
        </row>
        <row r="4393">
          <cell r="H4393" t="str">
            <v/>
          </cell>
        </row>
        <row r="4394">
          <cell r="H4394" t="str">
            <v/>
          </cell>
        </row>
        <row r="4395">
          <cell r="H4395" t="str">
            <v/>
          </cell>
        </row>
        <row r="4396">
          <cell r="H4396" t="str">
            <v/>
          </cell>
        </row>
        <row r="4397">
          <cell r="H4397" t="str">
            <v/>
          </cell>
        </row>
        <row r="4398">
          <cell r="H4398" t="str">
            <v/>
          </cell>
        </row>
        <row r="4399">
          <cell r="H4399" t="str">
            <v/>
          </cell>
        </row>
        <row r="4400">
          <cell r="H4400" t="str">
            <v/>
          </cell>
        </row>
        <row r="4401">
          <cell r="H4401" t="str">
            <v/>
          </cell>
        </row>
        <row r="4402">
          <cell r="H4402" t="str">
            <v/>
          </cell>
        </row>
        <row r="4403">
          <cell r="H4403" t="str">
            <v/>
          </cell>
        </row>
        <row r="4404">
          <cell r="H4404" t="str">
            <v/>
          </cell>
        </row>
        <row r="4405">
          <cell r="H4405" t="str">
            <v/>
          </cell>
        </row>
        <row r="4406">
          <cell r="H4406" t="str">
            <v/>
          </cell>
        </row>
        <row r="4407">
          <cell r="H4407" t="str">
            <v/>
          </cell>
        </row>
        <row r="4408">
          <cell r="H4408" t="str">
            <v/>
          </cell>
        </row>
        <row r="4409">
          <cell r="H4409" t="str">
            <v/>
          </cell>
        </row>
        <row r="4410">
          <cell r="H4410" t="str">
            <v/>
          </cell>
        </row>
        <row r="4411">
          <cell r="H4411" t="str">
            <v/>
          </cell>
        </row>
        <row r="4412">
          <cell r="A4412" t="str">
            <v>ACTIVIDAD No 2,35 - PÁGINA 1</v>
          </cell>
        </row>
        <row r="4413">
          <cell r="H4413" t="str">
            <v/>
          </cell>
        </row>
        <row r="4414">
          <cell r="H4414" t="str">
            <v/>
          </cell>
        </row>
        <row r="4415">
          <cell r="H4415" t="str">
            <v/>
          </cell>
        </row>
        <row r="4416">
          <cell r="H4416" t="str">
            <v/>
          </cell>
        </row>
        <row r="4417">
          <cell r="H4417" t="str">
            <v/>
          </cell>
        </row>
        <row r="4418">
          <cell r="H4418" t="str">
            <v/>
          </cell>
        </row>
        <row r="4419">
          <cell r="H4419" t="str">
            <v/>
          </cell>
        </row>
        <row r="4420">
          <cell r="H4420" t="str">
            <v/>
          </cell>
        </row>
        <row r="4421">
          <cell r="H4421" t="str">
            <v/>
          </cell>
        </row>
        <row r="4422">
          <cell r="H4422" t="str">
            <v/>
          </cell>
        </row>
        <row r="4423">
          <cell r="H4423" t="str">
            <v/>
          </cell>
        </row>
        <row r="4424">
          <cell r="H4424" t="str">
            <v/>
          </cell>
        </row>
        <row r="4425">
          <cell r="H4425" t="str">
            <v/>
          </cell>
        </row>
        <row r="4426">
          <cell r="H4426" t="str">
            <v/>
          </cell>
        </row>
        <row r="4427">
          <cell r="H4427" t="str">
            <v/>
          </cell>
        </row>
        <row r="4428">
          <cell r="H4428" t="str">
            <v/>
          </cell>
        </row>
        <row r="4429">
          <cell r="H4429" t="str">
            <v/>
          </cell>
        </row>
        <row r="4430">
          <cell r="A4430" t="str">
            <v>CANTIDAD TOTAL ACTIVIDAD No 2,35</v>
          </cell>
          <cell r="H4430">
            <v>1</v>
          </cell>
        </row>
        <row r="4431">
          <cell r="A4431" t="str">
            <v>INSERTE PLANO, GRÁFICO O ESQUEMA AQUÍ</v>
          </cell>
        </row>
        <row r="4454">
          <cell r="B4454" t="str">
            <v>JUAN CARLOS ALVARDADO</v>
          </cell>
        </row>
        <row r="4455">
          <cell r="B4455" t="str">
            <v>SECRETARIO DE INFRAESTRUCTURA</v>
          </cell>
        </row>
        <row r="4456">
          <cell r="B4456" t="str">
            <v>SECRETARIA DE INFRAESTRUCTURA</v>
          </cell>
        </row>
        <row r="4457">
          <cell r="B4457" t="str">
            <v/>
          </cell>
          <cell r="C4457" t="str">
            <v>ACTIVIDAD No 2,35 - PÁGINA 2</v>
          </cell>
        </row>
        <row r="4458">
          <cell r="A4458" t="str">
            <v>DEPARTAMENTO DE ANTIOQUIA</v>
          </cell>
        </row>
        <row r="4459">
          <cell r="A4459" t="str">
            <v>MUNICIPIO DE YONDÓ</v>
          </cell>
        </row>
        <row r="4460">
          <cell r="A446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4462">
          <cell r="A4462" t="str">
            <v>MEMORIAS DE OBRA</v>
          </cell>
        </row>
        <row r="4464">
          <cell r="A4464" t="str">
            <v>No.</v>
          </cell>
          <cell r="B4464" t="str">
            <v>DESCRIPCIÓN</v>
          </cell>
          <cell r="F4464" t="str">
            <v>ÍTEM DE PAGO</v>
          </cell>
          <cell r="G4464" t="str">
            <v>UNIDAD</v>
          </cell>
          <cell r="H4464" t="str">
            <v>CANTIDAD</v>
          </cell>
        </row>
        <row r="4465">
          <cell r="A4465">
            <v>3.1</v>
          </cell>
          <cell r="B4465" t="str">
            <v xml:space="preserve">Excavación manual en material común de 0.0 - 2.0 mts </v>
          </cell>
          <cell r="F4465">
            <v>3.1</v>
          </cell>
          <cell r="G4465" t="str">
            <v>m3</v>
          </cell>
          <cell r="H4465">
            <v>6.99</v>
          </cell>
        </row>
        <row r="4467">
          <cell r="A4467" t="str">
            <v>DETALLE</v>
          </cell>
          <cell r="C4467" t="str">
            <v>FACTOR</v>
          </cell>
          <cell r="D4467" t="str">
            <v>CANTIDAD</v>
          </cell>
          <cell r="E4467" t="str">
            <v>A (ML)</v>
          </cell>
          <cell r="F4467" t="str">
            <v>B (M2)</v>
          </cell>
          <cell r="G4467" t="str">
            <v>C (M3)</v>
          </cell>
          <cell r="H4467" t="str">
            <v>TOTAL</v>
          </cell>
        </row>
        <row r="4468">
          <cell r="A4468" t="str">
            <v>Excavacion para zapatas Porton 1</v>
          </cell>
          <cell r="C4468">
            <v>1</v>
          </cell>
          <cell r="D4468">
            <v>2</v>
          </cell>
          <cell r="E4468">
            <v>0.85</v>
          </cell>
          <cell r="F4468">
            <v>1.35</v>
          </cell>
          <cell r="G4468">
            <v>1.2</v>
          </cell>
          <cell r="H4468">
            <v>2.754</v>
          </cell>
        </row>
        <row r="4469">
          <cell r="A4469" t="str">
            <v>Excavacion vigas de cimentacion Porton 1</v>
          </cell>
          <cell r="C4469">
            <v>1</v>
          </cell>
          <cell r="D4469">
            <v>1</v>
          </cell>
          <cell r="E4469">
            <v>5.25</v>
          </cell>
          <cell r="F4469">
            <v>0.3</v>
          </cell>
          <cell r="G4469">
            <v>0.3</v>
          </cell>
          <cell r="H4469">
            <v>0.47249999999999998</v>
          </cell>
        </row>
        <row r="4470">
          <cell r="A4470" t="str">
            <v>Excavacion para zapatas Porton 2</v>
          </cell>
          <cell r="C4470">
            <v>1</v>
          </cell>
          <cell r="D4470">
            <v>2</v>
          </cell>
          <cell r="E4470">
            <v>0.85</v>
          </cell>
          <cell r="F4470">
            <v>1.35</v>
          </cell>
          <cell r="G4470">
            <v>1.2</v>
          </cell>
          <cell r="H4470">
            <v>2.754</v>
          </cell>
        </row>
        <row r="4471">
          <cell r="A4471" t="str">
            <v>Excavacion vigas de cimentacion Porton 2</v>
          </cell>
          <cell r="C4471">
            <v>1</v>
          </cell>
          <cell r="D4471">
            <v>1</v>
          </cell>
          <cell r="E4471">
            <v>11.25</v>
          </cell>
          <cell r="F4471">
            <v>0.3</v>
          </cell>
          <cell r="G4471">
            <v>0.3</v>
          </cell>
          <cell r="H4471">
            <v>1.0125</v>
          </cell>
        </row>
        <row r="4472">
          <cell r="H4472" t="str">
            <v/>
          </cell>
        </row>
        <row r="4473">
          <cell r="H4473" t="str">
            <v/>
          </cell>
        </row>
        <row r="4474">
          <cell r="H4474" t="str">
            <v/>
          </cell>
        </row>
        <row r="4475">
          <cell r="H4475" t="str">
            <v/>
          </cell>
        </row>
        <row r="4476">
          <cell r="H4476" t="str">
            <v/>
          </cell>
        </row>
        <row r="4477">
          <cell r="H4477" t="str">
            <v/>
          </cell>
        </row>
        <row r="4478">
          <cell r="H4478" t="str">
            <v/>
          </cell>
        </row>
        <row r="4479">
          <cell r="H4479" t="str">
            <v/>
          </cell>
        </row>
        <row r="4480">
          <cell r="H4480" t="str">
            <v/>
          </cell>
        </row>
        <row r="4481">
          <cell r="H4481" t="str">
            <v/>
          </cell>
        </row>
        <row r="4482">
          <cell r="H4482" t="str">
            <v/>
          </cell>
        </row>
        <row r="4483">
          <cell r="H4483" t="str">
            <v/>
          </cell>
        </row>
        <row r="4484">
          <cell r="H4484" t="str">
            <v/>
          </cell>
        </row>
        <row r="4485">
          <cell r="H4485" t="str">
            <v/>
          </cell>
        </row>
        <row r="4486">
          <cell r="H4486" t="str">
            <v/>
          </cell>
        </row>
        <row r="4487">
          <cell r="H4487" t="str">
            <v/>
          </cell>
        </row>
        <row r="4488">
          <cell r="H4488" t="str">
            <v/>
          </cell>
        </row>
        <row r="4489">
          <cell r="H4489" t="str">
            <v/>
          </cell>
        </row>
        <row r="4490">
          <cell r="H4490" t="str">
            <v/>
          </cell>
        </row>
        <row r="4491">
          <cell r="H4491" t="str">
            <v/>
          </cell>
        </row>
        <row r="4492">
          <cell r="H4492" t="str">
            <v/>
          </cell>
        </row>
        <row r="4493">
          <cell r="H4493" t="str">
            <v/>
          </cell>
        </row>
        <row r="4494">
          <cell r="H4494" t="str">
            <v/>
          </cell>
        </row>
        <row r="4495">
          <cell r="H4495" t="str">
            <v/>
          </cell>
        </row>
        <row r="4496">
          <cell r="H4496" t="str">
            <v/>
          </cell>
        </row>
        <row r="4497">
          <cell r="H4497" t="str">
            <v/>
          </cell>
        </row>
        <row r="4498">
          <cell r="H4498" t="str">
            <v/>
          </cell>
        </row>
        <row r="4499">
          <cell r="A4499" t="str">
            <v>ACTIVIDAD No 3,1 - PÁGINA 1</v>
          </cell>
        </row>
        <row r="4500">
          <cell r="H4500" t="str">
            <v/>
          </cell>
        </row>
        <row r="4501">
          <cell r="H4501" t="str">
            <v/>
          </cell>
        </row>
        <row r="4502">
          <cell r="H4502" t="str">
            <v/>
          </cell>
        </row>
        <row r="4503">
          <cell r="H4503" t="str">
            <v/>
          </cell>
        </row>
        <row r="4504">
          <cell r="H4504" t="str">
            <v/>
          </cell>
        </row>
        <row r="4505">
          <cell r="H4505" t="str">
            <v/>
          </cell>
        </row>
        <row r="4506">
          <cell r="H4506" t="str">
            <v/>
          </cell>
        </row>
        <row r="4507">
          <cell r="H4507" t="str">
            <v/>
          </cell>
        </row>
        <row r="4508">
          <cell r="H4508" t="str">
            <v/>
          </cell>
        </row>
        <row r="4509">
          <cell r="H4509" t="str">
            <v/>
          </cell>
        </row>
        <row r="4510">
          <cell r="H4510" t="str">
            <v/>
          </cell>
        </row>
        <row r="4511">
          <cell r="H4511" t="str">
            <v/>
          </cell>
        </row>
        <row r="4512">
          <cell r="H4512" t="str">
            <v/>
          </cell>
        </row>
        <row r="4513">
          <cell r="H4513" t="str">
            <v/>
          </cell>
        </row>
        <row r="4514">
          <cell r="H4514" t="str">
            <v/>
          </cell>
        </row>
        <row r="4515">
          <cell r="H4515" t="str">
            <v/>
          </cell>
        </row>
        <row r="4516">
          <cell r="H4516" t="str">
            <v/>
          </cell>
        </row>
        <row r="4517">
          <cell r="A4517" t="str">
            <v>CANTIDAD TOTAL ACTIVIDAD No 3,1</v>
          </cell>
          <cell r="H4517">
            <v>6.99</v>
          </cell>
        </row>
        <row r="4518">
          <cell r="A4518" t="str">
            <v>INSERTE PLANO, GRÁFICO O ESQUEMA AQUÍ</v>
          </cell>
        </row>
        <row r="4541">
          <cell r="B4541" t="str">
            <v>JUAN CARLOS ALVARDADO</v>
          </cell>
        </row>
        <row r="4542">
          <cell r="B4542" t="str">
            <v>SECRETARIO DE INFRAESTRUCTURA</v>
          </cell>
        </row>
        <row r="4543">
          <cell r="B4543" t="str">
            <v>SECRETARIA DE INFRAESTRUCTURA</v>
          </cell>
        </row>
        <row r="4544">
          <cell r="B4544" t="str">
            <v/>
          </cell>
          <cell r="C4544" t="str">
            <v>ACTIVIDAD No 3,1 - PÁGINA 2</v>
          </cell>
        </row>
        <row r="4545">
          <cell r="A4545" t="str">
            <v>DEPARTAMENTO DE ANTIOQUIA</v>
          </cell>
        </row>
        <row r="4546">
          <cell r="A4546" t="str">
            <v>MUNICIPIO DE YONDÓ</v>
          </cell>
        </row>
        <row r="4547">
          <cell r="A454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4549">
          <cell r="A4549" t="str">
            <v>MEMORIAS DE OBRA</v>
          </cell>
        </row>
        <row r="4551">
          <cell r="A4551" t="str">
            <v>No.</v>
          </cell>
          <cell r="B4551" t="str">
            <v>DESCRIPCIÓN</v>
          </cell>
          <cell r="F4551" t="str">
            <v>ÍTEM DE PAGO</v>
          </cell>
          <cell r="G4551" t="str">
            <v>UNIDAD</v>
          </cell>
          <cell r="H4551" t="str">
            <v>CANTIDAD</v>
          </cell>
        </row>
        <row r="4552">
          <cell r="A4552">
            <v>3.2</v>
          </cell>
          <cell r="B4552" t="str">
            <v xml:space="preserve">Concreto 2500 psi e = 0.05m para Solado de limpieza </v>
          </cell>
          <cell r="F4552">
            <v>3.2</v>
          </cell>
          <cell r="G4552" t="str">
            <v>m2</v>
          </cell>
          <cell r="H4552">
            <v>4.95</v>
          </cell>
        </row>
        <row r="4554">
          <cell r="A4554" t="str">
            <v>DETALLE</v>
          </cell>
          <cell r="C4554" t="str">
            <v>FACTOR</v>
          </cell>
          <cell r="D4554" t="str">
            <v>CANTIDAD</v>
          </cell>
          <cell r="E4554" t="str">
            <v>A (ML)</v>
          </cell>
          <cell r="F4554" t="str">
            <v>B (M2)</v>
          </cell>
          <cell r="G4554" t="str">
            <v>C (M3)</v>
          </cell>
          <cell r="H4554" t="str">
            <v>TOTAL</v>
          </cell>
        </row>
        <row r="4555">
          <cell r="A4555" t="str">
            <v>Excavacion vigas de cimentacion</v>
          </cell>
          <cell r="C4555">
            <v>1</v>
          </cell>
          <cell r="D4555">
            <v>1</v>
          </cell>
          <cell r="E4555">
            <v>16.5</v>
          </cell>
          <cell r="F4555">
            <v>0.3</v>
          </cell>
          <cell r="H4555">
            <v>4.95</v>
          </cell>
        </row>
        <row r="4556">
          <cell r="H4556" t="str">
            <v/>
          </cell>
        </row>
        <row r="4557">
          <cell r="H4557" t="str">
            <v/>
          </cell>
        </row>
        <row r="4558">
          <cell r="H4558" t="str">
            <v/>
          </cell>
        </row>
        <row r="4559">
          <cell r="H4559" t="str">
            <v/>
          </cell>
        </row>
        <row r="4560">
          <cell r="H4560" t="str">
            <v/>
          </cell>
        </row>
        <row r="4561">
          <cell r="H4561" t="str">
            <v/>
          </cell>
        </row>
        <row r="4562">
          <cell r="H4562" t="str">
            <v/>
          </cell>
        </row>
        <row r="4563">
          <cell r="H4563" t="str">
            <v/>
          </cell>
        </row>
        <row r="4564">
          <cell r="H4564" t="str">
            <v/>
          </cell>
        </row>
        <row r="4565">
          <cell r="H4565" t="str">
            <v/>
          </cell>
        </row>
        <row r="4566">
          <cell r="H4566" t="str">
            <v/>
          </cell>
        </row>
        <row r="4567">
          <cell r="H4567" t="str">
            <v/>
          </cell>
        </row>
        <row r="4568">
          <cell r="H4568" t="str">
            <v/>
          </cell>
        </row>
        <row r="4569">
          <cell r="H4569" t="str">
            <v/>
          </cell>
        </row>
        <row r="4570">
          <cell r="H4570" t="str">
            <v/>
          </cell>
        </row>
        <row r="4571">
          <cell r="H4571" t="str">
            <v/>
          </cell>
        </row>
        <row r="4572">
          <cell r="H4572" t="str">
            <v/>
          </cell>
        </row>
        <row r="4573">
          <cell r="H4573" t="str">
            <v/>
          </cell>
        </row>
        <row r="4574">
          <cell r="H4574" t="str">
            <v/>
          </cell>
        </row>
        <row r="4575">
          <cell r="H4575" t="str">
            <v/>
          </cell>
        </row>
        <row r="4576">
          <cell r="H4576" t="str">
            <v/>
          </cell>
        </row>
        <row r="4577">
          <cell r="H4577" t="str">
            <v/>
          </cell>
        </row>
        <row r="4578">
          <cell r="H4578" t="str">
            <v/>
          </cell>
        </row>
        <row r="4579">
          <cell r="H4579" t="str">
            <v/>
          </cell>
        </row>
        <row r="4580">
          <cell r="H4580" t="str">
            <v/>
          </cell>
        </row>
        <row r="4581">
          <cell r="H4581" t="str">
            <v/>
          </cell>
        </row>
        <row r="4582">
          <cell r="H4582" t="str">
            <v/>
          </cell>
        </row>
        <row r="4583">
          <cell r="H4583" t="str">
            <v/>
          </cell>
        </row>
        <row r="4584">
          <cell r="H4584" t="str">
            <v/>
          </cell>
        </row>
        <row r="4585">
          <cell r="H4585" t="str">
            <v/>
          </cell>
        </row>
        <row r="4586">
          <cell r="A4586" t="str">
            <v>ACTIVIDAD No 3,2 - PÁGINA 1</v>
          </cell>
        </row>
        <row r="4587">
          <cell r="H4587" t="str">
            <v/>
          </cell>
        </row>
        <row r="4588">
          <cell r="H4588" t="str">
            <v/>
          </cell>
        </row>
        <row r="4589">
          <cell r="H4589" t="str">
            <v/>
          </cell>
        </row>
        <row r="4590">
          <cell r="H4590" t="str">
            <v/>
          </cell>
        </row>
        <row r="4591">
          <cell r="H4591" t="str">
            <v/>
          </cell>
        </row>
        <row r="4592">
          <cell r="H4592" t="str">
            <v/>
          </cell>
        </row>
        <row r="4593">
          <cell r="H4593" t="str">
            <v/>
          </cell>
        </row>
        <row r="4594">
          <cell r="H4594" t="str">
            <v/>
          </cell>
        </row>
        <row r="4595">
          <cell r="H4595" t="str">
            <v/>
          </cell>
        </row>
        <row r="4596">
          <cell r="H4596" t="str">
            <v/>
          </cell>
        </row>
        <row r="4597">
          <cell r="H4597" t="str">
            <v/>
          </cell>
        </row>
        <row r="4598">
          <cell r="H4598" t="str">
            <v/>
          </cell>
        </row>
        <row r="4599">
          <cell r="H4599" t="str">
            <v/>
          </cell>
        </row>
        <row r="4600">
          <cell r="H4600" t="str">
            <v/>
          </cell>
        </row>
        <row r="4601">
          <cell r="H4601" t="str">
            <v/>
          </cell>
        </row>
        <row r="4602">
          <cell r="H4602" t="str">
            <v/>
          </cell>
        </row>
        <row r="4603">
          <cell r="H4603" t="str">
            <v/>
          </cell>
        </row>
        <row r="4604">
          <cell r="A4604" t="str">
            <v>CANTIDAD TOTAL ACTIVIDAD No 3,2</v>
          </cell>
          <cell r="H4604">
            <v>4.95</v>
          </cell>
        </row>
        <row r="4605">
          <cell r="A4605" t="str">
            <v>INSERTE PLANO, GRÁFICO O ESQUEMA AQUÍ</v>
          </cell>
        </row>
        <row r="4628">
          <cell r="B4628" t="str">
            <v>JUAN CARLOS ALVARDADO</v>
          </cell>
        </row>
        <row r="4629">
          <cell r="B4629" t="str">
            <v>SECRETARIO DE INFRAESTRUCTURA</v>
          </cell>
        </row>
        <row r="4630">
          <cell r="B4630" t="str">
            <v>SECRETARIA DE INFRAESTRUCTURA</v>
          </cell>
        </row>
        <row r="4631">
          <cell r="B4631" t="str">
            <v/>
          </cell>
          <cell r="C4631" t="str">
            <v>ACTIVIDAD No 3,2 - PÁGINA 2</v>
          </cell>
        </row>
        <row r="4632">
          <cell r="A4632" t="str">
            <v>DEPARTAMENTO DE ANTIOQUIA</v>
          </cell>
        </row>
        <row r="4633">
          <cell r="A4633" t="str">
            <v>MUNICIPIO DE YONDÓ</v>
          </cell>
        </row>
        <row r="4634">
          <cell r="A463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4636">
          <cell r="A4636" t="str">
            <v>MEMORIAS DE OBRA</v>
          </cell>
        </row>
        <row r="4638">
          <cell r="A4638" t="str">
            <v>No.</v>
          </cell>
          <cell r="B4638" t="str">
            <v>DESCRIPCIÓN</v>
          </cell>
          <cell r="F4638" t="str">
            <v>ÍTEM DE PAGO</v>
          </cell>
          <cell r="G4638" t="str">
            <v>UNIDAD</v>
          </cell>
          <cell r="H4638" t="str">
            <v>CANTIDAD</v>
          </cell>
        </row>
        <row r="4639">
          <cell r="A4639">
            <v>3.3</v>
          </cell>
          <cell r="B4639" t="str">
            <v>Concreto ciclópeo 3000 psi para zapatas</v>
          </cell>
          <cell r="F4639">
            <v>3.3000000000000003</v>
          </cell>
          <cell r="G4639" t="str">
            <v>m3</v>
          </cell>
          <cell r="H4639">
            <v>1.84</v>
          </cell>
        </row>
        <row r="4641">
          <cell r="A4641" t="str">
            <v>DETALLE</v>
          </cell>
          <cell r="C4641" t="str">
            <v>FACTOR</v>
          </cell>
          <cell r="D4641" t="str">
            <v>CANTIDAD</v>
          </cell>
          <cell r="E4641" t="str">
            <v>A (ML)</v>
          </cell>
          <cell r="F4641" t="str">
            <v>B (M2)</v>
          </cell>
          <cell r="G4641" t="str">
            <v>C (M3)</v>
          </cell>
          <cell r="H4641" t="str">
            <v>TOTAL</v>
          </cell>
        </row>
        <row r="4642">
          <cell r="A4642" t="str">
            <v>Ciclopeo zapatas</v>
          </cell>
          <cell r="C4642">
            <v>1</v>
          </cell>
          <cell r="D4642">
            <v>4</v>
          </cell>
          <cell r="E4642">
            <v>0.85</v>
          </cell>
          <cell r="F4642">
            <v>1.35</v>
          </cell>
          <cell r="G4642">
            <v>0.4</v>
          </cell>
          <cell r="H4642">
            <v>1.8360000000000001</v>
          </cell>
        </row>
        <row r="4643">
          <cell r="H4643" t="str">
            <v/>
          </cell>
        </row>
        <row r="4644">
          <cell r="H4644" t="str">
            <v/>
          </cell>
        </row>
        <row r="4645">
          <cell r="H4645" t="str">
            <v/>
          </cell>
        </row>
        <row r="4646">
          <cell r="H4646" t="str">
            <v/>
          </cell>
        </row>
        <row r="4647">
          <cell r="H4647" t="str">
            <v/>
          </cell>
        </row>
        <row r="4648">
          <cell r="H4648" t="str">
            <v/>
          </cell>
        </row>
        <row r="4649">
          <cell r="H4649" t="str">
            <v/>
          </cell>
        </row>
        <row r="4650">
          <cell r="H4650" t="str">
            <v/>
          </cell>
        </row>
        <row r="4651">
          <cell r="H4651" t="str">
            <v/>
          </cell>
        </row>
        <row r="4652">
          <cell r="H4652" t="str">
            <v/>
          </cell>
        </row>
        <row r="4653">
          <cell r="H4653" t="str">
            <v/>
          </cell>
        </row>
        <row r="4654">
          <cell r="H4654" t="str">
            <v/>
          </cell>
        </row>
        <row r="4655">
          <cell r="H4655" t="str">
            <v/>
          </cell>
        </row>
        <row r="4656">
          <cell r="H4656" t="str">
            <v/>
          </cell>
        </row>
        <row r="4657">
          <cell r="H4657" t="str">
            <v/>
          </cell>
        </row>
        <row r="4658">
          <cell r="H4658" t="str">
            <v/>
          </cell>
        </row>
        <row r="4659">
          <cell r="H4659" t="str">
            <v/>
          </cell>
        </row>
        <row r="4660">
          <cell r="H4660" t="str">
            <v/>
          </cell>
        </row>
        <row r="4661">
          <cell r="H4661" t="str">
            <v/>
          </cell>
        </row>
        <row r="4662">
          <cell r="H4662" t="str">
            <v/>
          </cell>
        </row>
        <row r="4663">
          <cell r="H4663" t="str">
            <v/>
          </cell>
        </row>
        <row r="4664">
          <cell r="H4664" t="str">
            <v/>
          </cell>
        </row>
        <row r="4665">
          <cell r="H4665" t="str">
            <v/>
          </cell>
        </row>
        <row r="4666">
          <cell r="H4666" t="str">
            <v/>
          </cell>
        </row>
        <row r="4669">
          <cell r="H4669" t="str">
            <v/>
          </cell>
        </row>
        <row r="4670">
          <cell r="H4670" t="str">
            <v/>
          </cell>
        </row>
        <row r="4671">
          <cell r="H4671" t="str">
            <v/>
          </cell>
        </row>
        <row r="4672">
          <cell r="H4672" t="str">
            <v/>
          </cell>
        </row>
        <row r="4673">
          <cell r="H4673" t="str">
            <v/>
          </cell>
        </row>
        <row r="4674">
          <cell r="H4674" t="str">
            <v/>
          </cell>
        </row>
        <row r="4675">
          <cell r="A4675" t="str">
            <v>ACTIVIDAD No 3,3 - PÁGINA 1</v>
          </cell>
        </row>
        <row r="4676">
          <cell r="H4676" t="str">
            <v/>
          </cell>
        </row>
        <row r="4677">
          <cell r="H4677" t="str">
            <v/>
          </cell>
        </row>
        <row r="4678">
          <cell r="H4678" t="str">
            <v/>
          </cell>
        </row>
        <row r="4679">
          <cell r="H4679" t="str">
            <v/>
          </cell>
        </row>
        <row r="4680">
          <cell r="H4680" t="str">
            <v/>
          </cell>
        </row>
        <row r="4681">
          <cell r="H4681" t="str">
            <v/>
          </cell>
        </row>
        <row r="4682">
          <cell r="H4682" t="str">
            <v/>
          </cell>
        </row>
        <row r="4683">
          <cell r="H4683" t="str">
            <v/>
          </cell>
        </row>
        <row r="4684">
          <cell r="H4684" t="str">
            <v/>
          </cell>
        </row>
        <row r="4685">
          <cell r="H4685" t="str">
            <v/>
          </cell>
        </row>
        <row r="4686">
          <cell r="H4686" t="str">
            <v/>
          </cell>
        </row>
        <row r="4687">
          <cell r="H4687" t="str">
            <v/>
          </cell>
        </row>
        <row r="4688">
          <cell r="H4688" t="str">
            <v/>
          </cell>
        </row>
        <row r="4689">
          <cell r="H4689" t="str">
            <v/>
          </cell>
        </row>
        <row r="4690">
          <cell r="H4690" t="str">
            <v/>
          </cell>
        </row>
        <row r="4691">
          <cell r="H4691" t="str">
            <v/>
          </cell>
        </row>
        <row r="4692">
          <cell r="H4692" t="str">
            <v/>
          </cell>
        </row>
        <row r="4693">
          <cell r="A4693" t="str">
            <v>CANTIDAD TOTAL ACTIVIDAD No 3,3</v>
          </cell>
          <cell r="H4693" t="str">
            <v/>
          </cell>
        </row>
        <row r="4694">
          <cell r="A4694" t="str">
            <v>INSERTE PLANO, GRÁFICO O ESQUEMA AQUÍ</v>
          </cell>
        </row>
        <row r="4717">
          <cell r="B4717" t="str">
            <v>JUAN CARLOS ALVARDADO</v>
          </cell>
        </row>
        <row r="4718">
          <cell r="B4718" t="str">
            <v>SECRETARIO DE INFRAESTRUCTURA</v>
          </cell>
        </row>
        <row r="4719">
          <cell r="B4719" t="str">
            <v>SECRETARIA DE INFRAESTRUCTURA</v>
          </cell>
        </row>
        <row r="4720">
          <cell r="B4720" t="str">
            <v/>
          </cell>
          <cell r="C4720" t="str">
            <v>ACTIVIDAD No 3,3 - PÁGINA 2</v>
          </cell>
        </row>
        <row r="4721">
          <cell r="A4721" t="str">
            <v>DEPARTAMENTO DE ANTIOQUIA</v>
          </cell>
        </row>
        <row r="4722">
          <cell r="A4722" t="str">
            <v>MUNICIPIO DE YONDÓ</v>
          </cell>
        </row>
        <row r="4723">
          <cell r="A472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4725">
          <cell r="A4725" t="str">
            <v>MEMORIAS DE OBRA</v>
          </cell>
        </row>
        <row r="4727">
          <cell r="A4727" t="str">
            <v>No.</v>
          </cell>
          <cell r="B4727" t="str">
            <v>DESCRIPCIÓN</v>
          </cell>
          <cell r="F4727" t="str">
            <v>ÍTEM DE PAGO</v>
          </cell>
          <cell r="G4727" t="str">
            <v>UNIDAD</v>
          </cell>
          <cell r="H4727" t="str">
            <v>CANTIDAD</v>
          </cell>
        </row>
        <row r="4728">
          <cell r="A4728">
            <v>3.4</v>
          </cell>
          <cell r="B4728" t="str">
            <v>Suministro, encofrado y colocación de Concreto de 3000 psi para zapatas</v>
          </cell>
          <cell r="F4728">
            <v>3.4</v>
          </cell>
          <cell r="G4728" t="str">
            <v>m3</v>
          </cell>
          <cell r="H4728">
            <v>1.84</v>
          </cell>
        </row>
        <row r="4730">
          <cell r="A4730" t="str">
            <v>DETALLE</v>
          </cell>
          <cell r="C4730" t="str">
            <v>FACTOR</v>
          </cell>
          <cell r="D4730" t="str">
            <v>CANTIDAD</v>
          </cell>
          <cell r="E4730" t="str">
            <v>A (ML)</v>
          </cell>
          <cell r="F4730" t="str">
            <v>B (M2)</v>
          </cell>
          <cell r="G4730" t="str">
            <v>C (M3)</v>
          </cell>
          <cell r="H4730" t="str">
            <v>TOTAL</v>
          </cell>
        </row>
        <row r="4731">
          <cell r="A4731" t="str">
            <v>Concreto Zapatas</v>
          </cell>
          <cell r="C4731">
            <v>1</v>
          </cell>
          <cell r="D4731">
            <v>4</v>
          </cell>
          <cell r="E4731">
            <v>0.85</v>
          </cell>
          <cell r="F4731">
            <v>1.35</v>
          </cell>
          <cell r="G4731">
            <v>0.4</v>
          </cell>
          <cell r="H4731">
            <v>1.8360000000000001</v>
          </cell>
        </row>
        <row r="4732">
          <cell r="H4732" t="str">
            <v/>
          </cell>
        </row>
        <row r="4733">
          <cell r="H4733" t="str">
            <v/>
          </cell>
        </row>
        <row r="4734">
          <cell r="H4734" t="str">
            <v/>
          </cell>
        </row>
        <row r="4735">
          <cell r="H4735" t="str">
            <v/>
          </cell>
        </row>
        <row r="4736">
          <cell r="H4736" t="str">
            <v/>
          </cell>
        </row>
        <row r="4737">
          <cell r="H4737" t="str">
            <v/>
          </cell>
        </row>
        <row r="4738">
          <cell r="H4738" t="str">
            <v/>
          </cell>
        </row>
        <row r="4739">
          <cell r="H4739" t="str">
            <v/>
          </cell>
        </row>
        <row r="4740">
          <cell r="H4740" t="str">
            <v/>
          </cell>
        </row>
        <row r="4741">
          <cell r="H4741" t="str">
            <v/>
          </cell>
        </row>
        <row r="4742">
          <cell r="H4742" t="str">
            <v/>
          </cell>
        </row>
        <row r="4743">
          <cell r="H4743" t="str">
            <v/>
          </cell>
        </row>
        <row r="4744">
          <cell r="H4744" t="str">
            <v/>
          </cell>
        </row>
        <row r="4745">
          <cell r="H4745" t="str">
            <v/>
          </cell>
        </row>
        <row r="4746">
          <cell r="H4746" t="str">
            <v/>
          </cell>
        </row>
        <row r="4747">
          <cell r="H4747" t="str">
            <v/>
          </cell>
        </row>
        <row r="4748">
          <cell r="H4748" t="str">
            <v/>
          </cell>
        </row>
        <row r="4749">
          <cell r="H4749" t="str">
            <v/>
          </cell>
        </row>
        <row r="4750">
          <cell r="H4750" t="str">
            <v/>
          </cell>
        </row>
        <row r="4751">
          <cell r="H4751" t="str">
            <v/>
          </cell>
        </row>
        <row r="4752">
          <cell r="H4752" t="str">
            <v/>
          </cell>
        </row>
        <row r="4753">
          <cell r="H4753" t="str">
            <v/>
          </cell>
        </row>
        <row r="4754">
          <cell r="H4754" t="str">
            <v/>
          </cell>
        </row>
        <row r="4755">
          <cell r="H4755" t="str">
            <v/>
          </cell>
        </row>
        <row r="4756">
          <cell r="H4756" t="str">
            <v/>
          </cell>
        </row>
        <row r="4757">
          <cell r="H4757" t="str">
            <v/>
          </cell>
        </row>
        <row r="4758">
          <cell r="H4758" t="str">
            <v/>
          </cell>
        </row>
        <row r="4759">
          <cell r="H4759" t="str">
            <v/>
          </cell>
        </row>
        <row r="4760">
          <cell r="H4760" t="str">
            <v/>
          </cell>
        </row>
        <row r="4761">
          <cell r="H4761" t="str">
            <v/>
          </cell>
        </row>
        <row r="4762">
          <cell r="A4762" t="str">
            <v>ACTIVIDAD No 3,4 - PÁGINA 1</v>
          </cell>
        </row>
        <row r="4763">
          <cell r="H4763" t="str">
            <v/>
          </cell>
        </row>
        <row r="4764">
          <cell r="H4764" t="str">
            <v/>
          </cell>
        </row>
        <row r="4765">
          <cell r="H4765" t="str">
            <v/>
          </cell>
        </row>
        <row r="4766">
          <cell r="H4766" t="str">
            <v/>
          </cell>
        </row>
        <row r="4767">
          <cell r="H4767" t="str">
            <v/>
          </cell>
        </row>
        <row r="4768">
          <cell r="H4768" t="str">
            <v/>
          </cell>
        </row>
        <row r="4769">
          <cell r="H4769" t="str">
            <v/>
          </cell>
        </row>
        <row r="4770">
          <cell r="H4770" t="str">
            <v/>
          </cell>
        </row>
        <row r="4771">
          <cell r="H4771" t="str">
            <v/>
          </cell>
        </row>
        <row r="4772">
          <cell r="H4772" t="str">
            <v/>
          </cell>
        </row>
        <row r="4773">
          <cell r="H4773" t="str">
            <v/>
          </cell>
        </row>
        <row r="4774">
          <cell r="H4774" t="str">
            <v/>
          </cell>
        </row>
        <row r="4775">
          <cell r="H4775" t="str">
            <v/>
          </cell>
        </row>
        <row r="4776">
          <cell r="H4776" t="str">
            <v/>
          </cell>
        </row>
        <row r="4777">
          <cell r="H4777" t="str">
            <v/>
          </cell>
        </row>
        <row r="4778">
          <cell r="H4778" t="str">
            <v/>
          </cell>
        </row>
        <row r="4779">
          <cell r="H4779" t="str">
            <v/>
          </cell>
        </row>
        <row r="4780">
          <cell r="A4780" t="str">
            <v>CANTIDAD TOTAL ACTIVIDAD No 3,4</v>
          </cell>
          <cell r="H4780">
            <v>1.84</v>
          </cell>
        </row>
        <row r="4781">
          <cell r="A4781" t="str">
            <v>INSERTE PLANO, GRÁFICO O ESQUEMA AQUÍ</v>
          </cell>
        </row>
        <row r="4804">
          <cell r="B4804" t="str">
            <v>JUAN CARLOS ALVARDADO</v>
          </cell>
        </row>
        <row r="4805">
          <cell r="B4805" t="str">
            <v>SECRETARIO DE INFRAESTRUCTURA</v>
          </cell>
        </row>
        <row r="4806">
          <cell r="B4806" t="str">
            <v>SECRETARIA DE INFRAESTRUCTURA</v>
          </cell>
        </row>
        <row r="4807">
          <cell r="B4807" t="str">
            <v/>
          </cell>
          <cell r="C4807" t="str">
            <v>ACTIVIDAD No 3,4 - PÁGINA 2</v>
          </cell>
        </row>
        <row r="4808">
          <cell r="A4808" t="str">
            <v>DEPARTAMENTO DE ANTIOQUIA</v>
          </cell>
        </row>
        <row r="4809">
          <cell r="A4809" t="str">
            <v>MUNICIPIO DE YONDÓ</v>
          </cell>
        </row>
        <row r="4810">
          <cell r="A481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4812">
          <cell r="A4812" t="str">
            <v>MEMORIAS DE OBRA</v>
          </cell>
        </row>
        <row r="4814">
          <cell r="A4814" t="str">
            <v>No.</v>
          </cell>
          <cell r="B4814" t="str">
            <v>DESCRIPCIÓN</v>
          </cell>
          <cell r="F4814" t="str">
            <v>ÍTEM DE PAGO</v>
          </cell>
          <cell r="G4814" t="str">
            <v>UNIDAD</v>
          </cell>
          <cell r="H4814" t="str">
            <v>CANTIDAD</v>
          </cell>
        </row>
        <row r="4815">
          <cell r="A4815">
            <v>3.5</v>
          </cell>
          <cell r="B4815" t="str">
            <v>Suministro, encofrado y colocación de Concreto de 3000 psi para viga de cimentación</v>
          </cell>
          <cell r="F4815">
            <v>3.5</v>
          </cell>
          <cell r="G4815" t="str">
            <v>m3</v>
          </cell>
          <cell r="H4815">
            <v>1.49</v>
          </cell>
        </row>
        <row r="4817">
          <cell r="A4817" t="str">
            <v>DETALLE</v>
          </cell>
          <cell r="C4817" t="str">
            <v>FACTOR</v>
          </cell>
          <cell r="D4817" t="str">
            <v>CANTIDAD</v>
          </cell>
          <cell r="E4817" t="str">
            <v>A (ML)</v>
          </cell>
          <cell r="F4817" t="str">
            <v>B (M2)</v>
          </cell>
          <cell r="G4817" t="str">
            <v>C (M3)</v>
          </cell>
          <cell r="H4817" t="str">
            <v>TOTAL</v>
          </cell>
        </row>
        <row r="4818">
          <cell r="A4818" t="str">
            <v>Cooncreto vigas de cimentacion</v>
          </cell>
          <cell r="C4818">
            <v>1</v>
          </cell>
          <cell r="D4818">
            <v>1</v>
          </cell>
          <cell r="E4818">
            <v>16.5</v>
          </cell>
          <cell r="F4818">
            <v>0.3</v>
          </cell>
          <cell r="G4818">
            <v>0.3</v>
          </cell>
          <cell r="H4818">
            <v>1.4850000000000001</v>
          </cell>
        </row>
        <row r="4819">
          <cell r="H4819" t="str">
            <v/>
          </cell>
        </row>
        <row r="4820">
          <cell r="H4820" t="str">
            <v/>
          </cell>
        </row>
        <row r="4821">
          <cell r="H4821" t="str">
            <v/>
          </cell>
        </row>
        <row r="4822">
          <cell r="H4822" t="str">
            <v/>
          </cell>
        </row>
        <row r="4823">
          <cell r="H4823" t="str">
            <v/>
          </cell>
        </row>
        <row r="4824">
          <cell r="H4824" t="str">
            <v/>
          </cell>
        </row>
        <row r="4825">
          <cell r="H4825" t="str">
            <v/>
          </cell>
        </row>
        <row r="4826">
          <cell r="H4826" t="str">
            <v/>
          </cell>
        </row>
        <row r="4827">
          <cell r="H4827" t="str">
            <v/>
          </cell>
        </row>
        <row r="4828">
          <cell r="H4828" t="str">
            <v/>
          </cell>
        </row>
        <row r="4829">
          <cell r="H4829" t="str">
            <v/>
          </cell>
        </row>
        <row r="4830">
          <cell r="H4830" t="str">
            <v/>
          </cell>
        </row>
        <row r="4831">
          <cell r="H4831" t="str">
            <v/>
          </cell>
        </row>
        <row r="4832">
          <cell r="H4832" t="str">
            <v/>
          </cell>
        </row>
        <row r="4833">
          <cell r="H4833" t="str">
            <v/>
          </cell>
        </row>
        <row r="4834">
          <cell r="H4834" t="str">
            <v/>
          </cell>
        </row>
        <row r="4835">
          <cell r="H4835" t="str">
            <v/>
          </cell>
        </row>
        <row r="4836">
          <cell r="H4836" t="str">
            <v/>
          </cell>
        </row>
        <row r="4837">
          <cell r="H4837" t="str">
            <v/>
          </cell>
        </row>
        <row r="4838">
          <cell r="H4838" t="str">
            <v/>
          </cell>
        </row>
        <row r="4839">
          <cell r="H4839" t="str">
            <v/>
          </cell>
        </row>
        <row r="4840">
          <cell r="H4840" t="str">
            <v/>
          </cell>
        </row>
        <row r="4841">
          <cell r="H4841" t="str">
            <v/>
          </cell>
        </row>
        <row r="4842">
          <cell r="H4842" t="str">
            <v/>
          </cell>
        </row>
        <row r="4843">
          <cell r="H4843" t="str">
            <v/>
          </cell>
        </row>
        <row r="4844">
          <cell r="H4844" t="str">
            <v/>
          </cell>
        </row>
        <row r="4845">
          <cell r="H4845" t="str">
            <v/>
          </cell>
        </row>
        <row r="4846">
          <cell r="H4846" t="str">
            <v/>
          </cell>
        </row>
        <row r="4847">
          <cell r="H4847" t="str">
            <v/>
          </cell>
        </row>
        <row r="4848">
          <cell r="H4848" t="str">
            <v/>
          </cell>
        </row>
        <row r="4849">
          <cell r="A4849" t="str">
            <v>ACTIVIDAD No 3,5 - PÁGINA 1</v>
          </cell>
        </row>
        <row r="4850">
          <cell r="H4850" t="str">
            <v/>
          </cell>
        </row>
        <row r="4851">
          <cell r="H4851" t="str">
            <v/>
          </cell>
        </row>
        <row r="4852">
          <cell r="H4852" t="str">
            <v/>
          </cell>
        </row>
        <row r="4853">
          <cell r="H4853" t="str">
            <v/>
          </cell>
        </row>
        <row r="4854">
          <cell r="H4854" t="str">
            <v/>
          </cell>
        </row>
        <row r="4855">
          <cell r="H4855" t="str">
            <v/>
          </cell>
        </row>
        <row r="4856">
          <cell r="H4856" t="str">
            <v/>
          </cell>
        </row>
        <row r="4857">
          <cell r="H4857" t="str">
            <v/>
          </cell>
        </row>
        <row r="4858">
          <cell r="H4858" t="str">
            <v/>
          </cell>
        </row>
        <row r="4859">
          <cell r="H4859" t="str">
            <v/>
          </cell>
        </row>
        <row r="4860">
          <cell r="H4860" t="str">
            <v/>
          </cell>
        </row>
        <row r="4861">
          <cell r="H4861" t="str">
            <v/>
          </cell>
        </row>
        <row r="4862">
          <cell r="H4862" t="str">
            <v/>
          </cell>
        </row>
        <row r="4863">
          <cell r="H4863" t="str">
            <v/>
          </cell>
        </row>
        <row r="4864">
          <cell r="H4864" t="str">
            <v/>
          </cell>
        </row>
        <row r="4865">
          <cell r="H4865" t="str">
            <v/>
          </cell>
        </row>
        <row r="4866">
          <cell r="H4866" t="str">
            <v/>
          </cell>
        </row>
        <row r="4867">
          <cell r="A4867" t="str">
            <v>CANTIDAD TOTAL ACTIVIDAD No 3,5</v>
          </cell>
          <cell r="H4867">
            <v>1.49</v>
          </cell>
        </row>
        <row r="4868">
          <cell r="A4868" t="str">
            <v>INSERTE PLANO, GRÁFICO O ESQUEMA AQUÍ</v>
          </cell>
        </row>
        <row r="4891">
          <cell r="B4891" t="str">
            <v>JUAN CARLOS ALVARDADO</v>
          </cell>
        </row>
        <row r="4892">
          <cell r="B4892" t="str">
            <v>SECRETARIO DE INFRAESTRUCTURA</v>
          </cell>
        </row>
        <row r="4893">
          <cell r="B4893" t="str">
            <v>SECRETARIA DE INFRAESTRUCTURA</v>
          </cell>
        </row>
        <row r="4894">
          <cell r="B4894" t="str">
            <v/>
          </cell>
          <cell r="C4894" t="str">
            <v>ACTIVIDAD No 3,5 - PÁGINA 2</v>
          </cell>
        </row>
        <row r="4895">
          <cell r="A4895" t="str">
            <v>DEPARTAMENTO DE ANTIOQUIA</v>
          </cell>
        </row>
        <row r="4896">
          <cell r="A4896" t="str">
            <v>MUNICIPIO DE YONDÓ</v>
          </cell>
        </row>
        <row r="4897">
          <cell r="A489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4899">
          <cell r="A4899" t="str">
            <v>MEMORIAS DE OBRA</v>
          </cell>
        </row>
        <row r="4901">
          <cell r="A4901" t="str">
            <v>No.</v>
          </cell>
          <cell r="B4901" t="str">
            <v>DESCRIPCIÓN</v>
          </cell>
          <cell r="F4901" t="str">
            <v>ÍTEM DE PAGO</v>
          </cell>
          <cell r="G4901" t="str">
            <v>UNIDAD</v>
          </cell>
          <cell r="H4901" t="str">
            <v>CANTIDAD</v>
          </cell>
        </row>
        <row r="4902">
          <cell r="A4902">
            <v>3.6</v>
          </cell>
          <cell r="B4902" t="str">
            <v xml:space="preserve">Suministro, encofrado y colocación de Concreto reforzado de 3000 psi para columnas </v>
          </cell>
          <cell r="F4902">
            <v>3.6</v>
          </cell>
          <cell r="G4902" t="str">
            <v>m3</v>
          </cell>
          <cell r="H4902">
            <v>2.66</v>
          </cell>
        </row>
        <row r="4904">
          <cell r="A4904" t="str">
            <v>DETALLE</v>
          </cell>
          <cell r="C4904" t="str">
            <v>FACTOR</v>
          </cell>
          <cell r="D4904" t="str">
            <v>CANTIDAD</v>
          </cell>
          <cell r="E4904" t="str">
            <v>A (ML)</v>
          </cell>
          <cell r="F4904" t="str">
            <v>B (M2)</v>
          </cell>
          <cell r="G4904" t="str">
            <v>C (M3)</v>
          </cell>
          <cell r="H4904" t="str">
            <v>TOTAL</v>
          </cell>
        </row>
        <row r="4905">
          <cell r="A4905" t="str">
            <v>Columnas Porton 1</v>
          </cell>
          <cell r="C4905">
            <v>1</v>
          </cell>
          <cell r="D4905">
            <v>2</v>
          </cell>
          <cell r="E4905">
            <v>3.51</v>
          </cell>
          <cell r="F4905">
            <v>0.25</v>
          </cell>
          <cell r="G4905">
            <v>0.8</v>
          </cell>
          <cell r="H4905">
            <v>1.4039999999999999</v>
          </cell>
        </row>
        <row r="4906">
          <cell r="A4906" t="str">
            <v>Columnas Porton 2</v>
          </cell>
          <cell r="C4906">
            <v>1</v>
          </cell>
          <cell r="D4906">
            <v>2</v>
          </cell>
          <cell r="E4906">
            <v>3.15</v>
          </cell>
          <cell r="F4906">
            <v>0.25</v>
          </cell>
          <cell r="G4906">
            <v>0.8</v>
          </cell>
          <cell r="H4906">
            <v>1.26</v>
          </cell>
        </row>
        <row r="4907">
          <cell r="H4907" t="str">
            <v/>
          </cell>
        </row>
        <row r="4908">
          <cell r="H4908" t="str">
            <v/>
          </cell>
        </row>
        <row r="4909">
          <cell r="H4909" t="str">
            <v/>
          </cell>
        </row>
        <row r="4910">
          <cell r="H4910" t="str">
            <v/>
          </cell>
        </row>
        <row r="4911">
          <cell r="H4911" t="str">
            <v/>
          </cell>
        </row>
        <row r="4912">
          <cell r="H4912" t="str">
            <v/>
          </cell>
        </row>
        <row r="4913">
          <cell r="H4913" t="str">
            <v/>
          </cell>
        </row>
        <row r="4914">
          <cell r="H4914" t="str">
            <v/>
          </cell>
        </row>
        <row r="4915">
          <cell r="H4915" t="str">
            <v/>
          </cell>
        </row>
        <row r="4916">
          <cell r="H4916" t="str">
            <v/>
          </cell>
        </row>
        <row r="4917">
          <cell r="H4917" t="str">
            <v/>
          </cell>
        </row>
        <row r="4918">
          <cell r="H4918" t="str">
            <v/>
          </cell>
        </row>
        <row r="4919">
          <cell r="H4919" t="str">
            <v/>
          </cell>
        </row>
        <row r="4920">
          <cell r="H4920" t="str">
            <v/>
          </cell>
        </row>
        <row r="4921">
          <cell r="H4921" t="str">
            <v/>
          </cell>
        </row>
        <row r="4922">
          <cell r="H4922" t="str">
            <v/>
          </cell>
        </row>
        <row r="4923">
          <cell r="H4923" t="str">
            <v/>
          </cell>
        </row>
        <row r="4924">
          <cell r="H4924" t="str">
            <v/>
          </cell>
        </row>
        <row r="4925">
          <cell r="H4925" t="str">
            <v/>
          </cell>
        </row>
        <row r="4926">
          <cell r="H4926" t="str">
            <v/>
          </cell>
        </row>
        <row r="4927">
          <cell r="H4927" t="str">
            <v/>
          </cell>
        </row>
        <row r="4928">
          <cell r="H4928" t="str">
            <v/>
          </cell>
        </row>
        <row r="4929">
          <cell r="H4929" t="str">
            <v/>
          </cell>
        </row>
        <row r="4930">
          <cell r="H4930" t="str">
            <v/>
          </cell>
        </row>
        <row r="4931">
          <cell r="H4931" t="str">
            <v/>
          </cell>
        </row>
        <row r="4932">
          <cell r="H4932" t="str">
            <v/>
          </cell>
        </row>
        <row r="4933">
          <cell r="H4933" t="str">
            <v/>
          </cell>
        </row>
        <row r="4934">
          <cell r="H4934" t="str">
            <v/>
          </cell>
        </row>
        <row r="4935">
          <cell r="H4935" t="str">
            <v/>
          </cell>
        </row>
        <row r="4936">
          <cell r="A4936" t="str">
            <v>ACTIVIDAD No 3,6 - PÁGINA 1</v>
          </cell>
        </row>
        <row r="4937">
          <cell r="H4937" t="str">
            <v/>
          </cell>
        </row>
        <row r="4938">
          <cell r="H4938" t="str">
            <v/>
          </cell>
        </row>
        <row r="4939">
          <cell r="H4939" t="str">
            <v/>
          </cell>
        </row>
        <row r="4940">
          <cell r="H4940" t="str">
            <v/>
          </cell>
        </row>
        <row r="4941">
          <cell r="H4941" t="str">
            <v/>
          </cell>
        </row>
        <row r="4942">
          <cell r="H4942" t="str">
            <v/>
          </cell>
        </row>
        <row r="4943">
          <cell r="H4943" t="str">
            <v/>
          </cell>
        </row>
        <row r="4944">
          <cell r="H4944" t="str">
            <v/>
          </cell>
        </row>
        <row r="4945">
          <cell r="H4945" t="str">
            <v/>
          </cell>
        </row>
        <row r="4946">
          <cell r="H4946" t="str">
            <v/>
          </cell>
        </row>
        <row r="4947">
          <cell r="H4947" t="str">
            <v/>
          </cell>
        </row>
        <row r="4948">
          <cell r="H4948" t="str">
            <v/>
          </cell>
        </row>
        <row r="4949">
          <cell r="H4949" t="str">
            <v/>
          </cell>
        </row>
        <row r="4950">
          <cell r="H4950" t="str">
            <v/>
          </cell>
        </row>
        <row r="4951">
          <cell r="H4951" t="str">
            <v/>
          </cell>
        </row>
        <row r="4952">
          <cell r="H4952" t="str">
            <v/>
          </cell>
        </row>
        <row r="4953">
          <cell r="H4953" t="str">
            <v/>
          </cell>
        </row>
        <row r="4954">
          <cell r="A4954" t="str">
            <v>CANTIDAD TOTAL ACTIVIDAD No 3,6</v>
          </cell>
          <cell r="H4954">
            <v>2.66</v>
          </cell>
        </row>
        <row r="4955">
          <cell r="A4955" t="str">
            <v>INSERTE PLANO, GRÁFICO O ESQUEMA AQUÍ</v>
          </cell>
        </row>
        <row r="4978">
          <cell r="B4978" t="str">
            <v>JUAN CARLOS ALVARDADO</v>
          </cell>
        </row>
        <row r="4979">
          <cell r="B4979" t="str">
            <v>SECRETARIO DE INFRAESTRUCTURA</v>
          </cell>
        </row>
        <row r="4980">
          <cell r="B4980" t="str">
            <v>SECRETARIA DE INFRAESTRUCTURA</v>
          </cell>
        </row>
        <row r="4981">
          <cell r="B4981" t="str">
            <v/>
          </cell>
          <cell r="C4981" t="str">
            <v>ACTIVIDAD No 3,6 - PÁGINA 2</v>
          </cell>
        </row>
        <row r="4982">
          <cell r="A4982" t="str">
            <v>DEPARTAMENTO DE ANTIOQUIA</v>
          </cell>
        </row>
        <row r="4983">
          <cell r="A4983" t="str">
            <v>MUNICIPIO DE YONDÓ</v>
          </cell>
        </row>
        <row r="4984">
          <cell r="A498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4986">
          <cell r="A4986" t="str">
            <v>MEMORIAS DE OBRA</v>
          </cell>
        </row>
        <row r="4988">
          <cell r="A4988" t="str">
            <v>No.</v>
          </cell>
          <cell r="B4988" t="str">
            <v>DESCRIPCIÓN</v>
          </cell>
          <cell r="F4988" t="str">
            <v>ÍTEM DE PAGO</v>
          </cell>
          <cell r="G4988" t="str">
            <v>UNIDAD</v>
          </cell>
          <cell r="H4988" t="str">
            <v>CANTIDAD</v>
          </cell>
        </row>
        <row r="4989">
          <cell r="A4989">
            <v>3.7</v>
          </cell>
          <cell r="B4989" t="str">
            <v xml:space="preserve">Suministro, encofrado y colocación de Concreto reforzado de 3000 psi para  vigas aereas </v>
          </cell>
          <cell r="F4989">
            <v>3.7</v>
          </cell>
          <cell r="G4989" t="str">
            <v>m3</v>
          </cell>
          <cell r="H4989">
            <v>3.3</v>
          </cell>
        </row>
        <row r="4991">
          <cell r="A4991" t="str">
            <v>DETALLE</v>
          </cell>
          <cell r="C4991" t="str">
            <v>FACTOR</v>
          </cell>
          <cell r="D4991" t="str">
            <v>CANTIDAD</v>
          </cell>
          <cell r="E4991" t="str">
            <v>A (ML)</v>
          </cell>
          <cell r="F4991" t="str">
            <v>B (M2)</v>
          </cell>
          <cell r="G4991" t="str">
            <v>C (M3)</v>
          </cell>
          <cell r="H4991" t="str">
            <v>TOTAL</v>
          </cell>
        </row>
        <row r="4992">
          <cell r="A4992" t="str">
            <v>Vigas Aereas Porton 1</v>
          </cell>
          <cell r="C4992">
            <v>1</v>
          </cell>
          <cell r="D4992">
            <v>1</v>
          </cell>
          <cell r="E4992">
            <v>5.25</v>
          </cell>
          <cell r="F4992">
            <v>0.8</v>
          </cell>
          <cell r="G4992">
            <v>0.25</v>
          </cell>
          <cell r="H4992">
            <v>1.05</v>
          </cell>
        </row>
        <row r="4993">
          <cell r="A4993" t="str">
            <v>Vigas Aereas Porton 2</v>
          </cell>
          <cell r="C4993">
            <v>1</v>
          </cell>
          <cell r="D4993">
            <v>1</v>
          </cell>
          <cell r="E4993">
            <v>11.25</v>
          </cell>
          <cell r="F4993">
            <v>0.8</v>
          </cell>
          <cell r="G4993">
            <v>0.25</v>
          </cell>
          <cell r="H4993">
            <v>2.25</v>
          </cell>
        </row>
        <row r="4994">
          <cell r="H4994" t="str">
            <v/>
          </cell>
        </row>
        <row r="4995">
          <cell r="H4995" t="str">
            <v/>
          </cell>
        </row>
        <row r="4996">
          <cell r="H4996" t="str">
            <v/>
          </cell>
        </row>
        <row r="4997">
          <cell r="H4997" t="str">
            <v/>
          </cell>
        </row>
        <row r="4998">
          <cell r="H4998" t="str">
            <v/>
          </cell>
        </row>
        <row r="4999">
          <cell r="H4999" t="str">
            <v/>
          </cell>
        </row>
        <row r="5000">
          <cell r="H5000" t="str">
            <v/>
          </cell>
        </row>
        <row r="5001">
          <cell r="H5001" t="str">
            <v/>
          </cell>
        </row>
        <row r="5002">
          <cell r="H5002" t="str">
            <v/>
          </cell>
        </row>
        <row r="5003">
          <cell r="H5003" t="str">
            <v/>
          </cell>
        </row>
        <row r="5004">
          <cell r="H5004" t="str">
            <v/>
          </cell>
        </row>
        <row r="5005">
          <cell r="H5005" t="str">
            <v/>
          </cell>
        </row>
        <row r="5006">
          <cell r="H5006" t="str">
            <v/>
          </cell>
        </row>
        <row r="5007">
          <cell r="H5007" t="str">
            <v/>
          </cell>
        </row>
        <row r="5008">
          <cell r="H5008" t="str">
            <v/>
          </cell>
        </row>
        <row r="5009">
          <cell r="H5009" t="str">
            <v/>
          </cell>
        </row>
        <row r="5010">
          <cell r="H5010" t="str">
            <v/>
          </cell>
        </row>
        <row r="5011">
          <cell r="H5011" t="str">
            <v/>
          </cell>
        </row>
        <row r="5012">
          <cell r="H5012" t="str">
            <v/>
          </cell>
        </row>
        <row r="5013">
          <cell r="H5013" t="str">
            <v/>
          </cell>
        </row>
        <row r="5014">
          <cell r="H5014" t="str">
            <v/>
          </cell>
        </row>
        <row r="5015">
          <cell r="H5015" t="str">
            <v/>
          </cell>
        </row>
        <row r="5016">
          <cell r="H5016" t="str">
            <v/>
          </cell>
        </row>
        <row r="5017">
          <cell r="H5017" t="str">
            <v/>
          </cell>
        </row>
        <row r="5018">
          <cell r="H5018" t="str">
            <v/>
          </cell>
        </row>
        <row r="5019">
          <cell r="H5019" t="str">
            <v/>
          </cell>
        </row>
        <row r="5020">
          <cell r="H5020" t="str">
            <v/>
          </cell>
        </row>
        <row r="5021">
          <cell r="H5021" t="str">
            <v/>
          </cell>
        </row>
        <row r="5022">
          <cell r="H5022" t="str">
            <v/>
          </cell>
        </row>
        <row r="5023">
          <cell r="A5023" t="str">
            <v>ACTIVIDAD No 3,7 - PÁGINA 1</v>
          </cell>
        </row>
        <row r="5024">
          <cell r="H5024" t="str">
            <v/>
          </cell>
        </row>
        <row r="5025">
          <cell r="H5025" t="str">
            <v/>
          </cell>
        </row>
        <row r="5026">
          <cell r="H5026" t="str">
            <v/>
          </cell>
        </row>
        <row r="5027">
          <cell r="H5027" t="str">
            <v/>
          </cell>
        </row>
        <row r="5028">
          <cell r="H5028" t="str">
            <v/>
          </cell>
        </row>
        <row r="5029">
          <cell r="H5029" t="str">
            <v/>
          </cell>
        </row>
        <row r="5030">
          <cell r="H5030" t="str">
            <v/>
          </cell>
        </row>
        <row r="5031">
          <cell r="H5031" t="str">
            <v/>
          </cell>
        </row>
        <row r="5032">
          <cell r="H5032" t="str">
            <v/>
          </cell>
        </row>
        <row r="5033">
          <cell r="H5033" t="str">
            <v/>
          </cell>
        </row>
        <row r="5034">
          <cell r="H5034" t="str">
            <v/>
          </cell>
        </row>
        <row r="5035">
          <cell r="H5035" t="str">
            <v/>
          </cell>
        </row>
        <row r="5036">
          <cell r="H5036" t="str">
            <v/>
          </cell>
        </row>
        <row r="5037">
          <cell r="H5037" t="str">
            <v/>
          </cell>
        </row>
        <row r="5038">
          <cell r="H5038" t="str">
            <v/>
          </cell>
        </row>
        <row r="5039">
          <cell r="H5039" t="str">
            <v/>
          </cell>
        </row>
        <row r="5040">
          <cell r="H5040" t="str">
            <v/>
          </cell>
        </row>
        <row r="5041">
          <cell r="A5041" t="str">
            <v>CANTIDAD TOTAL ACTIVIDAD No 3,7</v>
          </cell>
          <cell r="H5041">
            <v>3.3</v>
          </cell>
        </row>
        <row r="5042">
          <cell r="A5042" t="str">
            <v>INSERTE PLANO, GRÁFICO O ESQUEMA AQUÍ</v>
          </cell>
        </row>
        <row r="5065">
          <cell r="B5065" t="str">
            <v>JUAN CARLOS ALVARDADO</v>
          </cell>
        </row>
        <row r="5066">
          <cell r="B5066" t="str">
            <v>SECRETARIO DE INFRAESTRUCTURA</v>
          </cell>
        </row>
        <row r="5067">
          <cell r="B5067" t="str">
            <v>SECRETARIA DE INFRAESTRUCTURA</v>
          </cell>
        </row>
        <row r="5068">
          <cell r="B5068" t="str">
            <v/>
          </cell>
          <cell r="C5068" t="str">
            <v>ACTIVIDAD No 3,7 - PÁGINA 2</v>
          </cell>
        </row>
        <row r="5069">
          <cell r="A5069" t="str">
            <v>DEPARTAMENTO DE ANTIOQUIA</v>
          </cell>
        </row>
        <row r="5070">
          <cell r="A5070" t="str">
            <v>MUNICIPIO DE YONDÓ</v>
          </cell>
        </row>
        <row r="5071">
          <cell r="A507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5073">
          <cell r="A5073" t="str">
            <v>MEMORIAS DE OBRA</v>
          </cell>
        </row>
        <row r="5075">
          <cell r="A5075" t="str">
            <v>No.</v>
          </cell>
          <cell r="B5075" t="str">
            <v>DESCRIPCIÓN</v>
          </cell>
          <cell r="F5075" t="str">
            <v>ÍTEM DE PAGO</v>
          </cell>
          <cell r="G5075" t="str">
            <v>UNIDAD</v>
          </cell>
          <cell r="H5075" t="str">
            <v>CANTIDAD</v>
          </cell>
        </row>
        <row r="5076">
          <cell r="A5076">
            <v>3.8</v>
          </cell>
          <cell r="B5076" t="str">
            <v>Acero de refuerzo Fy= 420MPa (Figurado y Armado)</v>
          </cell>
          <cell r="F5076">
            <v>3.8</v>
          </cell>
          <cell r="G5076" t="str">
            <v>kg</v>
          </cell>
          <cell r="H5076">
            <v>1312.06</v>
          </cell>
        </row>
        <row r="5078">
          <cell r="A5078" t="str">
            <v>DETALLE</v>
          </cell>
          <cell r="C5078" t="str">
            <v>FACTOR</v>
          </cell>
          <cell r="D5078" t="str">
            <v>CANTIDAD</v>
          </cell>
          <cell r="E5078" t="str">
            <v>A (ML)</v>
          </cell>
          <cell r="F5078" t="str">
            <v>B (M2)</v>
          </cell>
          <cell r="G5078" t="str">
            <v>C (M3)</v>
          </cell>
          <cell r="H5078" t="str">
            <v>TOTAL</v>
          </cell>
        </row>
        <row r="5079">
          <cell r="A5079" t="str">
            <v>Zapatas porton 1</v>
          </cell>
          <cell r="C5079">
            <v>1</v>
          </cell>
          <cell r="D5079">
            <v>44</v>
          </cell>
          <cell r="E5079">
            <v>1.6</v>
          </cell>
          <cell r="H5079">
            <v>70.400000000000006</v>
          </cell>
        </row>
        <row r="5080">
          <cell r="A5080" t="str">
            <v>Acero transversal viga cimentacion Porton 1</v>
          </cell>
          <cell r="C5080">
            <v>0.56000000000000005</v>
          </cell>
          <cell r="D5080">
            <v>53</v>
          </cell>
          <cell r="E5080">
            <v>1.05</v>
          </cell>
          <cell r="H5080">
            <v>31.164000000000005</v>
          </cell>
        </row>
        <row r="5081">
          <cell r="A5081" t="str">
            <v>Acero Longitudinal viga de cimentacion Porton 1</v>
          </cell>
          <cell r="C5081">
            <v>1.55</v>
          </cell>
          <cell r="D5081">
            <v>6</v>
          </cell>
          <cell r="E5081">
            <v>5.85</v>
          </cell>
          <cell r="H5081">
            <v>54.405000000000001</v>
          </cell>
        </row>
        <row r="5082">
          <cell r="A5082" t="str">
            <v>Acero transversal viga Aerea Porton 1</v>
          </cell>
          <cell r="C5082">
            <v>0.56000000000000005</v>
          </cell>
          <cell r="D5082">
            <v>50</v>
          </cell>
          <cell r="E5082">
            <v>1.94</v>
          </cell>
          <cell r="H5082">
            <v>54.320000000000007</v>
          </cell>
        </row>
        <row r="5083">
          <cell r="A5083" t="str">
            <v>Acero Longitudinal viga de Aerea Porton 1</v>
          </cell>
          <cell r="C5083">
            <v>1</v>
          </cell>
          <cell r="D5083">
            <v>10</v>
          </cell>
          <cell r="E5083">
            <v>5.75</v>
          </cell>
          <cell r="H5083">
            <v>57.5</v>
          </cell>
        </row>
        <row r="5084">
          <cell r="A5084" t="str">
            <v>Zapatas porton 2</v>
          </cell>
          <cell r="C5084">
            <v>1</v>
          </cell>
          <cell r="D5084">
            <v>44</v>
          </cell>
          <cell r="E5084">
            <v>1.6</v>
          </cell>
          <cell r="H5084">
            <v>70.400000000000006</v>
          </cell>
        </row>
        <row r="5085">
          <cell r="A5085" t="str">
            <v>Acero transversal viga cimentacion Porton 2</v>
          </cell>
          <cell r="C5085">
            <v>0.56000000000000005</v>
          </cell>
          <cell r="D5085">
            <v>100</v>
          </cell>
          <cell r="E5085">
            <v>1.04</v>
          </cell>
          <cell r="H5085">
            <v>58.240000000000009</v>
          </cell>
        </row>
        <row r="5086">
          <cell r="A5086" t="str">
            <v>Acero Longitudinal viga de cimentacion Porton 2</v>
          </cell>
          <cell r="C5086">
            <v>1.55</v>
          </cell>
          <cell r="D5086">
            <v>6</v>
          </cell>
          <cell r="E5086">
            <v>13.7</v>
          </cell>
          <cell r="H5086">
            <v>127.41</v>
          </cell>
        </row>
        <row r="5087">
          <cell r="A5087" t="str">
            <v>Acero transversal viga Aerea Porton 2</v>
          </cell>
          <cell r="C5087">
            <v>0.56000000000000005</v>
          </cell>
          <cell r="D5087">
            <v>100</v>
          </cell>
          <cell r="E5087">
            <v>1.94</v>
          </cell>
          <cell r="H5087">
            <v>108.64000000000001</v>
          </cell>
        </row>
        <row r="5088">
          <cell r="A5088" t="str">
            <v>Acero Longitudinal viga de Aerea Porton 2</v>
          </cell>
          <cell r="C5088">
            <v>1</v>
          </cell>
          <cell r="D5088">
            <v>10</v>
          </cell>
          <cell r="E5088">
            <v>13.7</v>
          </cell>
          <cell r="H5088">
            <v>137</v>
          </cell>
        </row>
        <row r="5089">
          <cell r="A5089" t="str">
            <v>Acero longitudinal Columnas Porton 1</v>
          </cell>
          <cell r="C5089">
            <v>1</v>
          </cell>
          <cell r="D5089">
            <v>28</v>
          </cell>
          <cell r="E5089">
            <v>5</v>
          </cell>
          <cell r="H5089">
            <v>140</v>
          </cell>
        </row>
        <row r="5090">
          <cell r="A5090" t="str">
            <v>Acero Transversal Columnas Porton 1</v>
          </cell>
          <cell r="C5090">
            <v>0.56000000000000005</v>
          </cell>
          <cell r="D5090">
            <v>98</v>
          </cell>
          <cell r="E5090">
            <v>2.56</v>
          </cell>
          <cell r="H5090">
            <v>140.49280000000002</v>
          </cell>
        </row>
        <row r="5091">
          <cell r="A5091" t="str">
            <v>Acero longitudinal Columnas Porton 2</v>
          </cell>
          <cell r="C5091">
            <v>1</v>
          </cell>
          <cell r="D5091">
            <v>28</v>
          </cell>
          <cell r="E5091">
            <v>4.6500000000000004</v>
          </cell>
          <cell r="H5091">
            <v>130.20000000000002</v>
          </cell>
        </row>
        <row r="5092">
          <cell r="A5092" t="str">
            <v>Acero Transversal Columnas Porton 2</v>
          </cell>
          <cell r="C5092">
            <v>0.56000000000000005</v>
          </cell>
          <cell r="D5092">
            <v>92</v>
          </cell>
          <cell r="E5092">
            <v>2.56</v>
          </cell>
          <cell r="H5092">
            <v>131.8912</v>
          </cell>
        </row>
        <row r="5093">
          <cell r="H5093" t="str">
            <v/>
          </cell>
        </row>
        <row r="5094">
          <cell r="H5094" t="str">
            <v/>
          </cell>
        </row>
        <row r="5095">
          <cell r="H5095" t="str">
            <v/>
          </cell>
        </row>
        <row r="5096">
          <cell r="H5096" t="str">
            <v/>
          </cell>
        </row>
        <row r="5097">
          <cell r="H5097" t="str">
            <v/>
          </cell>
        </row>
        <row r="5098">
          <cell r="H5098" t="str">
            <v/>
          </cell>
        </row>
        <row r="5099">
          <cell r="H5099" t="str">
            <v/>
          </cell>
        </row>
        <row r="5100">
          <cell r="H5100" t="str">
            <v/>
          </cell>
        </row>
        <row r="5101">
          <cell r="H5101" t="str">
            <v/>
          </cell>
        </row>
        <row r="5102">
          <cell r="H5102" t="str">
            <v/>
          </cell>
        </row>
        <row r="5103">
          <cell r="H5103" t="str">
            <v/>
          </cell>
        </row>
        <row r="5106">
          <cell r="H5106" t="str">
            <v/>
          </cell>
        </row>
        <row r="5107">
          <cell r="H5107" t="str">
            <v/>
          </cell>
        </row>
        <row r="5108">
          <cell r="H5108" t="str">
            <v/>
          </cell>
        </row>
        <row r="5109">
          <cell r="H5109" t="str">
            <v/>
          </cell>
        </row>
        <row r="5110">
          <cell r="H5110" t="str">
            <v/>
          </cell>
        </row>
        <row r="5111">
          <cell r="H5111" t="str">
            <v/>
          </cell>
        </row>
        <row r="5112">
          <cell r="A5112" t="str">
            <v>ACTIVIDAD No 3,8 - PÁGINA 1</v>
          </cell>
        </row>
        <row r="5113">
          <cell r="H5113" t="str">
            <v/>
          </cell>
        </row>
        <row r="5114">
          <cell r="H5114" t="str">
            <v/>
          </cell>
        </row>
        <row r="5115">
          <cell r="H5115" t="str">
            <v/>
          </cell>
        </row>
        <row r="5116">
          <cell r="H5116" t="str">
            <v/>
          </cell>
        </row>
        <row r="5117">
          <cell r="H5117" t="str">
            <v/>
          </cell>
        </row>
        <row r="5118">
          <cell r="H5118" t="str">
            <v/>
          </cell>
        </row>
        <row r="5119">
          <cell r="H5119" t="str">
            <v/>
          </cell>
        </row>
        <row r="5120">
          <cell r="H5120" t="str">
            <v/>
          </cell>
        </row>
        <row r="5121">
          <cell r="H5121" t="str">
            <v/>
          </cell>
        </row>
        <row r="5122">
          <cell r="H5122" t="str">
            <v/>
          </cell>
        </row>
        <row r="5123">
          <cell r="H5123" t="str">
            <v/>
          </cell>
        </row>
        <row r="5124">
          <cell r="H5124" t="str">
            <v/>
          </cell>
        </row>
        <row r="5125">
          <cell r="H5125" t="str">
            <v/>
          </cell>
        </row>
        <row r="5126">
          <cell r="H5126" t="str">
            <v/>
          </cell>
        </row>
        <row r="5127">
          <cell r="H5127" t="str">
            <v/>
          </cell>
        </row>
        <row r="5128">
          <cell r="H5128" t="str">
            <v/>
          </cell>
        </row>
        <row r="5129">
          <cell r="H5129" t="str">
            <v/>
          </cell>
        </row>
        <row r="5130">
          <cell r="A5130" t="str">
            <v>CANTIDAD TOTAL ACTIVIDAD No 3,8</v>
          </cell>
          <cell r="H5130">
            <v>1210.5</v>
          </cell>
        </row>
        <row r="5131">
          <cell r="A5131" t="str">
            <v>INSERTE PLANO, GRÁFICO O ESQUEMA AQUÍ</v>
          </cell>
        </row>
        <row r="5154">
          <cell r="B5154" t="str">
            <v>JUAN CARLOS ALVARDADO</v>
          </cell>
        </row>
        <row r="5155">
          <cell r="B5155" t="str">
            <v>SECRETARIO DE INFRAESTRUCTURA</v>
          </cell>
        </row>
        <row r="5156">
          <cell r="B5156" t="str">
            <v>SECRETARIA DE INFRAESTRUCTURA</v>
          </cell>
        </row>
        <row r="5157">
          <cell r="B5157" t="str">
            <v/>
          </cell>
          <cell r="C5157" t="str">
            <v>ACTIVIDAD No 3,8 - PÁGINA 2</v>
          </cell>
        </row>
        <row r="5158">
          <cell r="A5158" t="str">
            <v>DEPARTAMENTO DE ANTIOQUIA</v>
          </cell>
        </row>
        <row r="5159">
          <cell r="A5159" t="str">
            <v>MUNICIPIO DE YONDÓ</v>
          </cell>
        </row>
        <row r="5160">
          <cell r="A516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5162">
          <cell r="A5162" t="str">
            <v>MEMORIAS DE OBRA</v>
          </cell>
        </row>
        <row r="5164">
          <cell r="A5164" t="str">
            <v>No.</v>
          </cell>
          <cell r="B5164" t="str">
            <v>DESCRIPCIÓN</v>
          </cell>
          <cell r="F5164" t="str">
            <v>ÍTEM DE PAGO</v>
          </cell>
          <cell r="G5164" t="str">
            <v>UNIDAD</v>
          </cell>
          <cell r="H5164" t="str">
            <v>CANTIDAD</v>
          </cell>
        </row>
        <row r="5165">
          <cell r="A5165">
            <v>3.9</v>
          </cell>
          <cell r="B5165" t="str">
            <v>Friso de pantallas y vigas aereas</v>
          </cell>
          <cell r="F5165">
            <v>3.9</v>
          </cell>
          <cell r="G5165" t="str">
            <v>m2</v>
          </cell>
          <cell r="H5165">
            <v>39.200000000000003</v>
          </cell>
        </row>
        <row r="5167">
          <cell r="A5167" t="str">
            <v>DETALLE</v>
          </cell>
          <cell r="C5167" t="str">
            <v>FACTOR</v>
          </cell>
          <cell r="D5167" t="str">
            <v>CANTIDAD</v>
          </cell>
          <cell r="E5167" t="str">
            <v>A (ML)</v>
          </cell>
          <cell r="F5167" t="str">
            <v>B (M2)</v>
          </cell>
          <cell r="G5167" t="str">
            <v>C (M3)</v>
          </cell>
          <cell r="H5167" t="str">
            <v>TOTAL</v>
          </cell>
        </row>
        <row r="5168">
          <cell r="A5168" t="str">
            <v>Friso de pantallas y vigas areas</v>
          </cell>
          <cell r="C5168">
            <v>1</v>
          </cell>
          <cell r="D5168">
            <v>1</v>
          </cell>
          <cell r="E5168">
            <v>56</v>
          </cell>
          <cell r="F5168">
            <v>0.7</v>
          </cell>
          <cell r="H5168">
            <v>39.199999999999996</v>
          </cell>
        </row>
        <row r="5169">
          <cell r="H5169" t="str">
            <v/>
          </cell>
        </row>
        <row r="5170">
          <cell r="H5170" t="str">
            <v/>
          </cell>
        </row>
        <row r="5171">
          <cell r="H5171" t="str">
            <v/>
          </cell>
        </row>
        <row r="5172">
          <cell r="H5172" t="str">
            <v/>
          </cell>
        </row>
        <row r="5173">
          <cell r="H5173" t="str">
            <v/>
          </cell>
        </row>
        <row r="5174">
          <cell r="H5174" t="str">
            <v/>
          </cell>
        </row>
        <row r="5175">
          <cell r="H5175" t="str">
            <v/>
          </cell>
        </row>
        <row r="5176">
          <cell r="H5176" t="str">
            <v/>
          </cell>
        </row>
        <row r="5177">
          <cell r="H5177" t="str">
            <v/>
          </cell>
        </row>
        <row r="5178">
          <cell r="H5178" t="str">
            <v/>
          </cell>
        </row>
        <row r="5179">
          <cell r="H5179" t="str">
            <v/>
          </cell>
        </row>
        <row r="5180">
          <cell r="H5180" t="str">
            <v/>
          </cell>
        </row>
        <row r="5181">
          <cell r="H5181" t="str">
            <v/>
          </cell>
        </row>
        <row r="5182">
          <cell r="H5182" t="str">
            <v/>
          </cell>
        </row>
        <row r="5183">
          <cell r="H5183" t="str">
            <v/>
          </cell>
        </row>
        <row r="5184">
          <cell r="H5184" t="str">
            <v/>
          </cell>
        </row>
        <row r="5185">
          <cell r="H5185" t="str">
            <v/>
          </cell>
        </row>
        <row r="5186">
          <cell r="H5186" t="str">
            <v/>
          </cell>
        </row>
        <row r="5187">
          <cell r="H5187" t="str">
            <v/>
          </cell>
        </row>
        <row r="5188">
          <cell r="H5188" t="str">
            <v/>
          </cell>
        </row>
        <row r="5189">
          <cell r="H5189" t="str">
            <v/>
          </cell>
        </row>
        <row r="5190">
          <cell r="H5190" t="str">
            <v/>
          </cell>
        </row>
        <row r="5191">
          <cell r="H5191" t="str">
            <v/>
          </cell>
        </row>
        <row r="5192">
          <cell r="H5192" t="str">
            <v/>
          </cell>
        </row>
        <row r="5193">
          <cell r="H5193" t="str">
            <v/>
          </cell>
        </row>
        <row r="5194">
          <cell r="H5194" t="str">
            <v/>
          </cell>
        </row>
        <row r="5195">
          <cell r="H5195" t="str">
            <v/>
          </cell>
        </row>
        <row r="5196">
          <cell r="H5196" t="str">
            <v/>
          </cell>
        </row>
        <row r="5197">
          <cell r="H5197" t="str">
            <v/>
          </cell>
        </row>
        <row r="5198">
          <cell r="H5198" t="str">
            <v/>
          </cell>
        </row>
        <row r="5199">
          <cell r="A5199" t="str">
            <v>ACTIVIDAD No 3,9 - PÁGINA 1</v>
          </cell>
        </row>
        <row r="5200">
          <cell r="H5200" t="str">
            <v/>
          </cell>
        </row>
        <row r="5201">
          <cell r="H5201" t="str">
            <v/>
          </cell>
        </row>
        <row r="5202">
          <cell r="H5202" t="str">
            <v/>
          </cell>
        </row>
        <row r="5203">
          <cell r="H5203" t="str">
            <v/>
          </cell>
        </row>
        <row r="5204">
          <cell r="H5204" t="str">
            <v/>
          </cell>
        </row>
        <row r="5205">
          <cell r="H5205" t="str">
            <v/>
          </cell>
        </row>
        <row r="5206">
          <cell r="H5206" t="str">
            <v/>
          </cell>
        </row>
        <row r="5207">
          <cell r="H5207" t="str">
            <v/>
          </cell>
        </row>
        <row r="5208">
          <cell r="H5208" t="str">
            <v/>
          </cell>
        </row>
        <row r="5209">
          <cell r="H5209" t="str">
            <v/>
          </cell>
        </row>
        <row r="5210">
          <cell r="H5210" t="str">
            <v/>
          </cell>
        </row>
        <row r="5211">
          <cell r="H5211" t="str">
            <v/>
          </cell>
        </row>
        <row r="5212">
          <cell r="H5212" t="str">
            <v/>
          </cell>
        </row>
        <row r="5213">
          <cell r="H5213" t="str">
            <v/>
          </cell>
        </row>
        <row r="5214">
          <cell r="H5214" t="str">
            <v/>
          </cell>
        </row>
        <row r="5215">
          <cell r="H5215" t="str">
            <v/>
          </cell>
        </row>
        <row r="5216">
          <cell r="H5216" t="str">
            <v/>
          </cell>
        </row>
        <row r="5217">
          <cell r="A5217" t="str">
            <v>CANTIDAD TOTAL ACTIVIDAD No 3,9</v>
          </cell>
          <cell r="H5217">
            <v>39.200000000000003</v>
          </cell>
        </row>
        <row r="5218">
          <cell r="A5218" t="str">
            <v>INSERTE PLANO, GRÁFICO O ESQUEMA AQUÍ</v>
          </cell>
        </row>
        <row r="5241">
          <cell r="B5241" t="str">
            <v>JUAN CARLOS ALVARDADO</v>
          </cell>
        </row>
        <row r="5242">
          <cell r="B5242" t="str">
            <v>SECRETARIO DE INFRAESTRUCTURA</v>
          </cell>
        </row>
        <row r="5243">
          <cell r="B5243" t="str">
            <v>SECRETARIA DE INFRAESTRUCTURA</v>
          </cell>
        </row>
        <row r="5244">
          <cell r="B5244" t="str">
            <v/>
          </cell>
          <cell r="C5244" t="str">
            <v>ACTIVIDAD No 3,9 - PÁGINA 2</v>
          </cell>
        </row>
        <row r="5245">
          <cell r="A5245" t="str">
            <v>DEPARTAMENTO DE ANTIOQUIA</v>
          </cell>
        </row>
        <row r="5246">
          <cell r="A5246" t="str">
            <v>MUNICIPIO DE YONDÓ</v>
          </cell>
        </row>
        <row r="5247">
          <cell r="A524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5249">
          <cell r="A5249" t="str">
            <v>MEMORIAS DE OBRA</v>
          </cell>
        </row>
        <row r="5251">
          <cell r="A5251" t="str">
            <v>No.</v>
          </cell>
          <cell r="B5251" t="str">
            <v>DESCRIPCIÓN</v>
          </cell>
          <cell r="F5251" t="str">
            <v>ÍTEM DE PAGO</v>
          </cell>
          <cell r="G5251" t="str">
            <v>UNIDAD</v>
          </cell>
          <cell r="H5251" t="str">
            <v>CANTIDAD</v>
          </cell>
        </row>
        <row r="5252">
          <cell r="A5252">
            <v>3.101</v>
          </cell>
          <cell r="B5252" t="str">
            <v>Friso de filos y dilataciones</v>
          </cell>
          <cell r="F5252">
            <v>3.101</v>
          </cell>
          <cell r="G5252" t="str">
            <v>m</v>
          </cell>
          <cell r="H5252">
            <v>62</v>
          </cell>
        </row>
        <row r="5254">
          <cell r="A5254" t="str">
            <v>DETALLE</v>
          </cell>
          <cell r="C5254" t="str">
            <v>FACTOR</v>
          </cell>
          <cell r="D5254" t="str">
            <v>CANTIDAD</v>
          </cell>
          <cell r="E5254" t="str">
            <v>A (ML)</v>
          </cell>
          <cell r="F5254" t="str">
            <v>B (M2)</v>
          </cell>
          <cell r="G5254" t="str">
            <v>C (M3)</v>
          </cell>
          <cell r="H5254" t="str">
            <v>TOTAL</v>
          </cell>
        </row>
        <row r="5255">
          <cell r="A5255" t="str">
            <v>Friso y dilataciones</v>
          </cell>
          <cell r="C5255">
            <v>1</v>
          </cell>
          <cell r="D5255">
            <v>1</v>
          </cell>
          <cell r="E5255">
            <v>62</v>
          </cell>
          <cell r="H5255">
            <v>62</v>
          </cell>
        </row>
        <row r="5256">
          <cell r="H5256" t="str">
            <v/>
          </cell>
        </row>
        <row r="5257">
          <cell r="H5257" t="str">
            <v/>
          </cell>
        </row>
        <row r="5258">
          <cell r="H5258" t="str">
            <v/>
          </cell>
        </row>
        <row r="5259">
          <cell r="H5259" t="str">
            <v/>
          </cell>
        </row>
        <row r="5260">
          <cell r="H5260" t="str">
            <v/>
          </cell>
        </row>
        <row r="5261">
          <cell r="H5261" t="str">
            <v/>
          </cell>
        </row>
        <row r="5262">
          <cell r="H5262" t="str">
            <v/>
          </cell>
        </row>
        <row r="5263">
          <cell r="H5263" t="str">
            <v/>
          </cell>
        </row>
        <row r="5264">
          <cell r="H5264" t="str">
            <v/>
          </cell>
        </row>
        <row r="5265">
          <cell r="H5265" t="str">
            <v/>
          </cell>
        </row>
        <row r="5266">
          <cell r="H5266" t="str">
            <v/>
          </cell>
        </row>
        <row r="5267">
          <cell r="H5267" t="str">
            <v/>
          </cell>
        </row>
        <row r="5268">
          <cell r="H5268" t="str">
            <v/>
          </cell>
        </row>
        <row r="5269">
          <cell r="H5269" t="str">
            <v/>
          </cell>
        </row>
        <row r="5270">
          <cell r="H5270" t="str">
            <v/>
          </cell>
        </row>
        <row r="5271">
          <cell r="H5271" t="str">
            <v/>
          </cell>
        </row>
        <row r="5272">
          <cell r="H5272" t="str">
            <v/>
          </cell>
        </row>
        <row r="5273">
          <cell r="H5273" t="str">
            <v/>
          </cell>
        </row>
        <row r="5274">
          <cell r="H5274" t="str">
            <v/>
          </cell>
        </row>
        <row r="5275">
          <cell r="H5275" t="str">
            <v/>
          </cell>
        </row>
        <row r="5276">
          <cell r="H5276" t="str">
            <v/>
          </cell>
        </row>
        <row r="5277">
          <cell r="H5277" t="str">
            <v/>
          </cell>
        </row>
        <row r="5278">
          <cell r="H5278" t="str">
            <v/>
          </cell>
        </row>
        <row r="5279">
          <cell r="H5279" t="str">
            <v/>
          </cell>
        </row>
        <row r="5280">
          <cell r="H5280" t="str">
            <v/>
          </cell>
        </row>
        <row r="5281">
          <cell r="H5281" t="str">
            <v/>
          </cell>
        </row>
        <row r="5282">
          <cell r="H5282" t="str">
            <v/>
          </cell>
        </row>
        <row r="5283">
          <cell r="H5283" t="str">
            <v/>
          </cell>
        </row>
        <row r="5284">
          <cell r="H5284" t="str">
            <v/>
          </cell>
        </row>
        <row r="5285">
          <cell r="H5285" t="str">
            <v/>
          </cell>
        </row>
        <row r="5286">
          <cell r="A5286" t="str">
            <v>ACTIVIDAD No 3,101 - PÁGINA 1</v>
          </cell>
        </row>
        <row r="5287">
          <cell r="H5287" t="str">
            <v/>
          </cell>
        </row>
        <row r="5288">
          <cell r="H5288" t="str">
            <v/>
          </cell>
        </row>
        <row r="5289">
          <cell r="H5289" t="str">
            <v/>
          </cell>
        </row>
        <row r="5290">
          <cell r="H5290" t="str">
            <v/>
          </cell>
        </row>
        <row r="5291">
          <cell r="H5291" t="str">
            <v/>
          </cell>
        </row>
        <row r="5292">
          <cell r="H5292" t="str">
            <v/>
          </cell>
        </row>
        <row r="5293">
          <cell r="H5293" t="str">
            <v/>
          </cell>
        </row>
        <row r="5294">
          <cell r="H5294" t="str">
            <v/>
          </cell>
        </row>
        <row r="5295">
          <cell r="H5295" t="str">
            <v/>
          </cell>
        </row>
        <row r="5296">
          <cell r="H5296" t="str">
            <v/>
          </cell>
        </row>
        <row r="5297">
          <cell r="H5297" t="str">
            <v/>
          </cell>
        </row>
        <row r="5298">
          <cell r="H5298" t="str">
            <v/>
          </cell>
        </row>
        <row r="5299">
          <cell r="H5299" t="str">
            <v/>
          </cell>
        </row>
        <row r="5300">
          <cell r="H5300" t="str">
            <v/>
          </cell>
        </row>
        <row r="5301">
          <cell r="H5301" t="str">
            <v/>
          </cell>
        </row>
        <row r="5302">
          <cell r="H5302" t="str">
            <v/>
          </cell>
        </row>
        <row r="5303">
          <cell r="H5303" t="str">
            <v/>
          </cell>
        </row>
        <row r="5304">
          <cell r="A5304" t="str">
            <v>CANTIDAD TOTAL ACTIVIDAD No 3,101</v>
          </cell>
          <cell r="H5304">
            <v>62</v>
          </cell>
        </row>
        <row r="5305">
          <cell r="A5305" t="str">
            <v>INSERTE PLANO, GRÁFICO O ESQUEMA AQUÍ</v>
          </cell>
        </row>
        <row r="5328">
          <cell r="B5328" t="str">
            <v>JUAN CARLOS ALVARDADO</v>
          </cell>
        </row>
        <row r="5329">
          <cell r="B5329" t="str">
            <v>SECRETARIO DE INFRAESTRUCTURA</v>
          </cell>
        </row>
        <row r="5330">
          <cell r="B5330" t="str">
            <v>SECRETARIA DE INFRAESTRUCTURA</v>
          </cell>
        </row>
        <row r="5331">
          <cell r="B5331" t="str">
            <v/>
          </cell>
          <cell r="C5331" t="str">
            <v>ACTIVIDAD No 3,101 - PÁGINA 2</v>
          </cell>
        </row>
        <row r="5332">
          <cell r="A5332" t="str">
            <v>DEPARTAMENTO DE ANTIOQUIA</v>
          </cell>
        </row>
        <row r="5333">
          <cell r="A5333" t="str">
            <v>MUNICIPIO DE YONDÓ</v>
          </cell>
        </row>
        <row r="5334">
          <cell r="A533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5336">
          <cell r="A5336" t="str">
            <v>MEMORIAS DE OBRA</v>
          </cell>
        </row>
        <row r="5338">
          <cell r="A5338" t="str">
            <v>No.</v>
          </cell>
          <cell r="B5338" t="str">
            <v>DESCRIPCIÓN</v>
          </cell>
          <cell r="F5338" t="str">
            <v>ÍTEM DE PAGO</v>
          </cell>
          <cell r="G5338" t="str">
            <v>UNIDAD</v>
          </cell>
          <cell r="H5338" t="str">
            <v>CANTIDAD</v>
          </cell>
        </row>
        <row r="5339">
          <cell r="A5339">
            <v>3.11</v>
          </cell>
          <cell r="B5339" t="str">
            <v>Gotero en borde de placa</v>
          </cell>
          <cell r="F5339">
            <v>3.11</v>
          </cell>
          <cell r="G5339" t="str">
            <v>m</v>
          </cell>
          <cell r="H5339">
            <v>32</v>
          </cell>
        </row>
        <row r="5341">
          <cell r="A5341" t="str">
            <v>DETALLE</v>
          </cell>
          <cell r="C5341" t="str">
            <v>FACTOR</v>
          </cell>
          <cell r="D5341" t="str">
            <v>CANTIDAD</v>
          </cell>
          <cell r="E5341" t="str">
            <v>A (ML)</v>
          </cell>
          <cell r="F5341" t="str">
            <v>B (M2)</v>
          </cell>
          <cell r="G5341" t="str">
            <v>C (M3)</v>
          </cell>
          <cell r="H5341" t="str">
            <v>TOTAL</v>
          </cell>
        </row>
        <row r="5342">
          <cell r="A5342" t="str">
            <v>Gotero</v>
          </cell>
          <cell r="C5342">
            <v>1</v>
          </cell>
          <cell r="D5342">
            <v>1</v>
          </cell>
          <cell r="E5342">
            <v>32</v>
          </cell>
          <cell r="H5342">
            <v>32</v>
          </cell>
        </row>
        <row r="5343">
          <cell r="H5343" t="str">
            <v/>
          </cell>
        </row>
        <row r="5344">
          <cell r="H5344" t="str">
            <v/>
          </cell>
        </row>
        <row r="5345">
          <cell r="H5345" t="str">
            <v/>
          </cell>
        </row>
        <row r="5346">
          <cell r="H5346" t="str">
            <v/>
          </cell>
        </row>
        <row r="5347">
          <cell r="H5347" t="str">
            <v/>
          </cell>
        </row>
        <row r="5348">
          <cell r="H5348" t="str">
            <v/>
          </cell>
        </row>
        <row r="5349">
          <cell r="H5349" t="str">
            <v/>
          </cell>
        </row>
        <row r="5350">
          <cell r="H5350" t="str">
            <v/>
          </cell>
        </row>
        <row r="5351">
          <cell r="H5351" t="str">
            <v/>
          </cell>
        </row>
        <row r="5352">
          <cell r="H5352" t="str">
            <v/>
          </cell>
        </row>
        <row r="5353">
          <cell r="H5353" t="str">
            <v/>
          </cell>
        </row>
        <row r="5354">
          <cell r="H5354" t="str">
            <v/>
          </cell>
        </row>
        <row r="5355">
          <cell r="H5355" t="str">
            <v/>
          </cell>
        </row>
        <row r="5356">
          <cell r="H5356" t="str">
            <v/>
          </cell>
        </row>
        <row r="5357">
          <cell r="H5357" t="str">
            <v/>
          </cell>
        </row>
        <row r="5358">
          <cell r="H5358" t="str">
            <v/>
          </cell>
        </row>
        <row r="5359">
          <cell r="H5359" t="str">
            <v/>
          </cell>
        </row>
        <row r="5360">
          <cell r="H5360" t="str">
            <v/>
          </cell>
        </row>
        <row r="5361">
          <cell r="H5361" t="str">
            <v/>
          </cell>
        </row>
        <row r="5362">
          <cell r="H5362" t="str">
            <v/>
          </cell>
        </row>
        <row r="5363">
          <cell r="H5363" t="str">
            <v/>
          </cell>
        </row>
        <row r="5364">
          <cell r="H5364" t="str">
            <v/>
          </cell>
        </row>
        <row r="5365">
          <cell r="H5365" t="str">
            <v/>
          </cell>
        </row>
        <row r="5366">
          <cell r="H5366" t="str">
            <v/>
          </cell>
        </row>
        <row r="5367">
          <cell r="H5367" t="str">
            <v/>
          </cell>
        </row>
        <row r="5368">
          <cell r="H5368" t="str">
            <v/>
          </cell>
        </row>
        <row r="5369">
          <cell r="H5369" t="str">
            <v/>
          </cell>
        </row>
        <row r="5370">
          <cell r="H5370" t="str">
            <v/>
          </cell>
        </row>
        <row r="5371">
          <cell r="H5371" t="str">
            <v/>
          </cell>
        </row>
        <row r="5372">
          <cell r="H5372" t="str">
            <v/>
          </cell>
        </row>
        <row r="5373">
          <cell r="A5373" t="str">
            <v>ACTIVIDAD No 3,11 - PÁGINA 1</v>
          </cell>
        </row>
        <row r="5374">
          <cell r="H5374" t="str">
            <v/>
          </cell>
        </row>
        <row r="5375">
          <cell r="H5375" t="str">
            <v/>
          </cell>
        </row>
        <row r="5376">
          <cell r="H5376" t="str">
            <v/>
          </cell>
        </row>
        <row r="5377">
          <cell r="H5377" t="str">
            <v/>
          </cell>
        </row>
        <row r="5378">
          <cell r="H5378" t="str">
            <v/>
          </cell>
        </row>
        <row r="5379">
          <cell r="H5379" t="str">
            <v/>
          </cell>
        </row>
        <row r="5380">
          <cell r="H5380" t="str">
            <v/>
          </cell>
        </row>
        <row r="5381">
          <cell r="H5381" t="str">
            <v/>
          </cell>
        </row>
        <row r="5382">
          <cell r="H5382" t="str">
            <v/>
          </cell>
        </row>
        <row r="5383">
          <cell r="H5383" t="str">
            <v/>
          </cell>
        </row>
        <row r="5384">
          <cell r="H5384" t="str">
            <v/>
          </cell>
        </row>
        <row r="5385">
          <cell r="H5385" t="str">
            <v/>
          </cell>
        </row>
        <row r="5386">
          <cell r="H5386" t="str">
            <v/>
          </cell>
        </row>
        <row r="5387">
          <cell r="H5387" t="str">
            <v/>
          </cell>
        </row>
        <row r="5388">
          <cell r="H5388" t="str">
            <v/>
          </cell>
        </row>
        <row r="5389">
          <cell r="H5389" t="str">
            <v/>
          </cell>
        </row>
        <row r="5390">
          <cell r="H5390" t="str">
            <v/>
          </cell>
        </row>
        <row r="5391">
          <cell r="A5391" t="str">
            <v>CANTIDAD TOTAL ACTIVIDAD No 3,11</v>
          </cell>
          <cell r="H5391">
            <v>32</v>
          </cell>
        </row>
        <row r="5392">
          <cell r="A5392" t="str">
            <v>INSERTE PLANO, GRÁFICO O ESQUEMA AQUÍ</v>
          </cell>
        </row>
        <row r="5415">
          <cell r="B5415" t="str">
            <v>JUAN CARLOS ALVARDADO</v>
          </cell>
        </row>
        <row r="5416">
          <cell r="B5416" t="str">
            <v>SECRETARIO DE INFRAESTRUCTURA</v>
          </cell>
        </row>
        <row r="5417">
          <cell r="B5417" t="str">
            <v>SECRETARIA DE INFRAESTRUCTURA</v>
          </cell>
        </row>
        <row r="5418">
          <cell r="B5418" t="str">
            <v/>
          </cell>
          <cell r="C5418" t="str">
            <v>ACTIVIDAD No 3,11 - PÁGINA 2</v>
          </cell>
        </row>
        <row r="5419">
          <cell r="A5419" t="str">
            <v>DEPARTAMENTO DE ANTIOQUIA</v>
          </cell>
        </row>
        <row r="5420">
          <cell r="A5420" t="str">
            <v>MUNICIPIO DE YONDÓ</v>
          </cell>
        </row>
        <row r="5421">
          <cell r="A542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5423">
          <cell r="A5423" t="str">
            <v>MEMORIAS DE OBRA</v>
          </cell>
        </row>
        <row r="5425">
          <cell r="A5425" t="str">
            <v>No.</v>
          </cell>
          <cell r="B5425" t="str">
            <v>DESCRIPCIÓN</v>
          </cell>
          <cell r="F5425" t="str">
            <v>ÍTEM DE PAGO</v>
          </cell>
          <cell r="G5425" t="str">
            <v>UNIDAD</v>
          </cell>
          <cell r="H5425" t="str">
            <v>CANTIDAD</v>
          </cell>
        </row>
        <row r="5426">
          <cell r="A5426">
            <v>3.12</v>
          </cell>
          <cell r="B5426" t="str">
            <v>Suministro e instalacion de plastiestuco (pantallas y vigas aereas)</v>
          </cell>
          <cell r="F5426">
            <v>3.12</v>
          </cell>
          <cell r="G5426" t="str">
            <v>m2</v>
          </cell>
          <cell r="H5426">
            <v>39.200000000000003</v>
          </cell>
        </row>
        <row r="5428">
          <cell r="A5428" t="str">
            <v>DETALLE</v>
          </cell>
          <cell r="C5428" t="str">
            <v>FACTOR</v>
          </cell>
          <cell r="D5428" t="str">
            <v>CANTIDAD</v>
          </cell>
          <cell r="E5428" t="str">
            <v>A (ML)</v>
          </cell>
          <cell r="F5428" t="str">
            <v>B (M2)</v>
          </cell>
          <cell r="G5428" t="str">
            <v>C (M3)</v>
          </cell>
          <cell r="H5428" t="str">
            <v>TOTAL</v>
          </cell>
        </row>
        <row r="5429">
          <cell r="A5429" t="str">
            <v>Estuco</v>
          </cell>
          <cell r="C5429">
            <v>1</v>
          </cell>
          <cell r="D5429">
            <v>1</v>
          </cell>
          <cell r="E5429">
            <v>56</v>
          </cell>
          <cell r="F5429">
            <v>0.7</v>
          </cell>
          <cell r="H5429">
            <v>39.199999999999996</v>
          </cell>
        </row>
        <row r="5430">
          <cell r="H5430" t="str">
            <v/>
          </cell>
        </row>
        <row r="5431">
          <cell r="H5431" t="str">
            <v/>
          </cell>
        </row>
        <row r="5432">
          <cell r="H5432" t="str">
            <v/>
          </cell>
        </row>
        <row r="5433">
          <cell r="H5433" t="str">
            <v/>
          </cell>
        </row>
        <row r="5434">
          <cell r="H5434" t="str">
            <v/>
          </cell>
        </row>
        <row r="5435">
          <cell r="H5435" t="str">
            <v/>
          </cell>
        </row>
        <row r="5436">
          <cell r="H5436" t="str">
            <v/>
          </cell>
        </row>
        <row r="5437">
          <cell r="H5437" t="str">
            <v/>
          </cell>
        </row>
        <row r="5438">
          <cell r="H5438" t="str">
            <v/>
          </cell>
        </row>
        <row r="5439">
          <cell r="H5439" t="str">
            <v/>
          </cell>
        </row>
        <row r="5440">
          <cell r="H5440" t="str">
            <v/>
          </cell>
        </row>
        <row r="5441">
          <cell r="H5441" t="str">
            <v/>
          </cell>
        </row>
        <row r="5442">
          <cell r="H5442" t="str">
            <v/>
          </cell>
        </row>
        <row r="5443">
          <cell r="H5443" t="str">
            <v/>
          </cell>
        </row>
        <row r="5444">
          <cell r="H5444" t="str">
            <v/>
          </cell>
        </row>
        <row r="5445">
          <cell r="H5445" t="str">
            <v/>
          </cell>
        </row>
        <row r="5446">
          <cell r="H5446" t="str">
            <v/>
          </cell>
        </row>
        <row r="5447">
          <cell r="H5447" t="str">
            <v/>
          </cell>
        </row>
        <row r="5448">
          <cell r="H5448" t="str">
            <v/>
          </cell>
        </row>
        <row r="5449">
          <cell r="H5449" t="str">
            <v/>
          </cell>
        </row>
        <row r="5450">
          <cell r="H5450" t="str">
            <v/>
          </cell>
        </row>
        <row r="5451">
          <cell r="H5451" t="str">
            <v/>
          </cell>
        </row>
        <row r="5452">
          <cell r="H5452" t="str">
            <v/>
          </cell>
        </row>
        <row r="5453">
          <cell r="H5453" t="str">
            <v/>
          </cell>
        </row>
        <row r="5454">
          <cell r="H5454" t="str">
            <v/>
          </cell>
        </row>
        <row r="5455">
          <cell r="H5455" t="str">
            <v/>
          </cell>
        </row>
        <row r="5456">
          <cell r="H5456" t="str">
            <v/>
          </cell>
        </row>
        <row r="5457">
          <cell r="H5457" t="str">
            <v/>
          </cell>
        </row>
        <row r="5458">
          <cell r="H5458" t="str">
            <v/>
          </cell>
        </row>
        <row r="5459">
          <cell r="H5459" t="str">
            <v/>
          </cell>
        </row>
        <row r="5460">
          <cell r="A5460" t="str">
            <v>ACTIVIDAD No 3,12 - PÁGINA 1</v>
          </cell>
        </row>
        <row r="5461">
          <cell r="H5461" t="str">
            <v/>
          </cell>
        </row>
        <row r="5462">
          <cell r="H5462" t="str">
            <v/>
          </cell>
        </row>
        <row r="5463">
          <cell r="H5463" t="str">
            <v/>
          </cell>
        </row>
        <row r="5464">
          <cell r="H5464" t="str">
            <v/>
          </cell>
        </row>
        <row r="5465">
          <cell r="H5465" t="str">
            <v/>
          </cell>
        </row>
        <row r="5466">
          <cell r="H5466" t="str">
            <v/>
          </cell>
        </row>
        <row r="5467">
          <cell r="H5467" t="str">
            <v/>
          </cell>
        </row>
        <row r="5468">
          <cell r="H5468" t="str">
            <v/>
          </cell>
        </row>
        <row r="5469">
          <cell r="H5469" t="str">
            <v/>
          </cell>
        </row>
        <row r="5470">
          <cell r="H5470" t="str">
            <v/>
          </cell>
        </row>
        <row r="5471">
          <cell r="H5471" t="str">
            <v/>
          </cell>
        </row>
        <row r="5472">
          <cell r="H5472" t="str">
            <v/>
          </cell>
        </row>
        <row r="5473">
          <cell r="H5473" t="str">
            <v/>
          </cell>
        </row>
        <row r="5474">
          <cell r="H5474" t="str">
            <v/>
          </cell>
        </row>
        <row r="5475">
          <cell r="H5475" t="str">
            <v/>
          </cell>
        </row>
        <row r="5476">
          <cell r="H5476" t="str">
            <v/>
          </cell>
        </row>
        <row r="5477">
          <cell r="H5477" t="str">
            <v/>
          </cell>
        </row>
        <row r="5478">
          <cell r="A5478" t="str">
            <v>CANTIDAD TOTAL ACTIVIDAD No 3,12</v>
          </cell>
          <cell r="H5478">
            <v>39.200000000000003</v>
          </cell>
        </row>
        <row r="5479">
          <cell r="A5479" t="str">
            <v>INSERTE PLANO, GRÁFICO O ESQUEMA AQUÍ</v>
          </cell>
        </row>
        <row r="5502">
          <cell r="B5502" t="str">
            <v>JUAN CARLOS ALVARDADO</v>
          </cell>
        </row>
        <row r="5503">
          <cell r="B5503" t="str">
            <v>SECRETARIO DE INFRAESTRUCTURA</v>
          </cell>
        </row>
        <row r="5504">
          <cell r="B5504" t="str">
            <v>SECRETARIA DE INFRAESTRUCTURA</v>
          </cell>
        </row>
        <row r="5505">
          <cell r="B5505" t="str">
            <v/>
          </cell>
          <cell r="C5505" t="str">
            <v>ACTIVIDAD No 3,12 - PÁGINA 2</v>
          </cell>
        </row>
        <row r="5506">
          <cell r="A5506" t="str">
            <v>DEPARTAMENTO DE ANTIOQUIA</v>
          </cell>
        </row>
        <row r="5507">
          <cell r="A5507" t="str">
            <v>MUNICIPIO DE YONDÓ</v>
          </cell>
        </row>
        <row r="5508">
          <cell r="A550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5510">
          <cell r="A5510" t="str">
            <v>MEMORIAS DE OBRA</v>
          </cell>
        </row>
        <row r="5512">
          <cell r="A5512" t="str">
            <v>No.</v>
          </cell>
          <cell r="B5512" t="str">
            <v>DESCRIPCIÓN</v>
          </cell>
          <cell r="F5512" t="str">
            <v>ÍTEM DE PAGO</v>
          </cell>
          <cell r="G5512" t="str">
            <v>UNIDAD</v>
          </cell>
          <cell r="H5512" t="str">
            <v>CANTIDAD</v>
          </cell>
        </row>
        <row r="5513">
          <cell r="A5513">
            <v>3.13</v>
          </cell>
          <cell r="B5513" t="str">
            <v>Suministro e instalacion de plastiestuco para filos y gotero</v>
          </cell>
          <cell r="F5513">
            <v>3.13</v>
          </cell>
          <cell r="G5513" t="str">
            <v>m</v>
          </cell>
          <cell r="H5513">
            <v>110.4</v>
          </cell>
        </row>
        <row r="5515">
          <cell r="A5515" t="str">
            <v>DETALLE</v>
          </cell>
          <cell r="C5515" t="str">
            <v>FACTOR</v>
          </cell>
          <cell r="D5515" t="str">
            <v>CANTIDAD</v>
          </cell>
          <cell r="E5515" t="str">
            <v>A (ML)</v>
          </cell>
          <cell r="F5515" t="str">
            <v>B (M2)</v>
          </cell>
          <cell r="G5515" t="str">
            <v>C (M3)</v>
          </cell>
          <cell r="H5515" t="str">
            <v>TOTAL</v>
          </cell>
        </row>
        <row r="5516">
          <cell r="A5516" t="str">
            <v>Estuco</v>
          </cell>
          <cell r="C5516">
            <v>1</v>
          </cell>
          <cell r="D5516">
            <v>1</v>
          </cell>
          <cell r="E5516">
            <v>110.4</v>
          </cell>
          <cell r="H5516">
            <v>110.4</v>
          </cell>
        </row>
        <row r="5517">
          <cell r="H5517" t="str">
            <v/>
          </cell>
        </row>
        <row r="5518">
          <cell r="H5518" t="str">
            <v/>
          </cell>
        </row>
        <row r="5519">
          <cell r="H5519" t="str">
            <v/>
          </cell>
        </row>
        <row r="5520">
          <cell r="H5520" t="str">
            <v/>
          </cell>
        </row>
        <row r="5521">
          <cell r="H5521" t="str">
            <v/>
          </cell>
        </row>
        <row r="5522">
          <cell r="H5522" t="str">
            <v/>
          </cell>
        </row>
        <row r="5523">
          <cell r="H5523" t="str">
            <v/>
          </cell>
        </row>
        <row r="5524">
          <cell r="H5524" t="str">
            <v/>
          </cell>
        </row>
        <row r="5525">
          <cell r="H5525" t="str">
            <v/>
          </cell>
        </row>
        <row r="5526">
          <cell r="H5526" t="str">
            <v/>
          </cell>
        </row>
        <row r="5527">
          <cell r="H5527" t="str">
            <v/>
          </cell>
        </row>
        <row r="5528">
          <cell r="H5528" t="str">
            <v/>
          </cell>
        </row>
        <row r="5529">
          <cell r="H5529" t="str">
            <v/>
          </cell>
        </row>
        <row r="5530">
          <cell r="H5530" t="str">
            <v/>
          </cell>
        </row>
        <row r="5531">
          <cell r="H5531" t="str">
            <v/>
          </cell>
        </row>
        <row r="5532">
          <cell r="H5532" t="str">
            <v/>
          </cell>
        </row>
        <row r="5533">
          <cell r="H5533" t="str">
            <v/>
          </cell>
        </row>
        <row r="5534">
          <cell r="H5534" t="str">
            <v/>
          </cell>
        </row>
        <row r="5535">
          <cell r="H5535" t="str">
            <v/>
          </cell>
        </row>
        <row r="5536">
          <cell r="H5536" t="str">
            <v/>
          </cell>
        </row>
        <row r="5537">
          <cell r="H5537" t="str">
            <v/>
          </cell>
        </row>
        <row r="5538">
          <cell r="H5538" t="str">
            <v/>
          </cell>
        </row>
        <row r="5539">
          <cell r="H5539" t="str">
            <v/>
          </cell>
        </row>
        <row r="5540">
          <cell r="H5540" t="str">
            <v/>
          </cell>
        </row>
        <row r="5541">
          <cell r="H5541" t="str">
            <v/>
          </cell>
        </row>
        <row r="5542">
          <cell r="H5542" t="str">
            <v/>
          </cell>
        </row>
        <row r="5543">
          <cell r="H5543" t="str">
            <v/>
          </cell>
        </row>
        <row r="5544">
          <cell r="H5544" t="str">
            <v/>
          </cell>
        </row>
        <row r="5545">
          <cell r="H5545" t="str">
            <v/>
          </cell>
        </row>
        <row r="5546">
          <cell r="H5546" t="str">
            <v/>
          </cell>
        </row>
        <row r="5547">
          <cell r="H5547" t="str">
            <v/>
          </cell>
        </row>
        <row r="5548">
          <cell r="H5548" t="str">
            <v/>
          </cell>
        </row>
        <row r="5549">
          <cell r="A5549" t="str">
            <v>ACTIVIDAD No 3,13 - PÁGINA 1</v>
          </cell>
        </row>
        <row r="5550">
          <cell r="H5550" t="str">
            <v/>
          </cell>
        </row>
        <row r="5551">
          <cell r="H5551" t="str">
            <v/>
          </cell>
        </row>
        <row r="5552">
          <cell r="H5552" t="str">
            <v/>
          </cell>
        </row>
        <row r="5553">
          <cell r="H5553" t="str">
            <v/>
          </cell>
        </row>
        <row r="5554">
          <cell r="H5554" t="str">
            <v/>
          </cell>
        </row>
        <row r="5555">
          <cell r="H5555" t="str">
            <v/>
          </cell>
        </row>
        <row r="5556">
          <cell r="H5556" t="str">
            <v/>
          </cell>
        </row>
        <row r="5557">
          <cell r="H5557" t="str">
            <v/>
          </cell>
        </row>
        <row r="5558">
          <cell r="H5558" t="str">
            <v/>
          </cell>
        </row>
        <row r="5559">
          <cell r="H5559" t="str">
            <v/>
          </cell>
        </row>
        <row r="5560">
          <cell r="H5560" t="str">
            <v/>
          </cell>
        </row>
        <row r="5561">
          <cell r="H5561" t="str">
            <v/>
          </cell>
        </row>
        <row r="5562">
          <cell r="H5562" t="str">
            <v/>
          </cell>
        </row>
        <row r="5563">
          <cell r="H5563" t="str">
            <v/>
          </cell>
        </row>
        <row r="5564">
          <cell r="H5564" t="str">
            <v/>
          </cell>
        </row>
        <row r="5565">
          <cell r="H5565" t="str">
            <v/>
          </cell>
        </row>
        <row r="5566">
          <cell r="H5566" t="str">
            <v/>
          </cell>
        </row>
        <row r="5567">
          <cell r="A5567" t="str">
            <v>CANTIDAD TOTAL ACTIVIDAD No 3,13</v>
          </cell>
          <cell r="H5567" t="str">
            <v/>
          </cell>
        </row>
        <row r="5568">
          <cell r="A5568" t="str">
            <v>INSERTE PLANO, GRÁFICO O ESQUEMA AQUÍ</v>
          </cell>
        </row>
        <row r="5591">
          <cell r="B5591" t="str">
            <v>JUAN CARLOS ALVARDADO</v>
          </cell>
        </row>
        <row r="5592">
          <cell r="B5592" t="str">
            <v>SECRETARIO DE INFRAESTRUCTURA</v>
          </cell>
        </row>
        <row r="5593">
          <cell r="B5593" t="str">
            <v>SECRETARIA DE INFRAESTRUCTURA</v>
          </cell>
        </row>
        <row r="5594">
          <cell r="B5594" t="str">
            <v/>
          </cell>
          <cell r="C5594" t="str">
            <v>ACTIVIDAD No 3,13 - PÁGINA 2</v>
          </cell>
        </row>
        <row r="5595">
          <cell r="A5595" t="str">
            <v>DEPARTAMENTO DE ANTIOQUIA</v>
          </cell>
        </row>
        <row r="5596">
          <cell r="A5596" t="str">
            <v>MUNICIPIO DE YONDÓ</v>
          </cell>
        </row>
        <row r="5597">
          <cell r="A559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5599">
          <cell r="A5599" t="str">
            <v>MEMORIAS DE OBRA</v>
          </cell>
        </row>
        <row r="5601">
          <cell r="A5601" t="str">
            <v>No.</v>
          </cell>
          <cell r="B5601" t="str">
            <v>DESCRIPCIÓN</v>
          </cell>
          <cell r="F5601" t="str">
            <v>ÍTEM DE PAGO</v>
          </cell>
          <cell r="G5601" t="str">
            <v>UNIDAD</v>
          </cell>
          <cell r="H5601" t="str">
            <v>CANTIDAD</v>
          </cell>
        </row>
        <row r="5602">
          <cell r="A5602">
            <v>3.14</v>
          </cell>
          <cell r="B5602" t="str">
            <v>Suministro y aplicada de pintura vinilo tipo 1 coraza para las pantallas, vigas y general</v>
          </cell>
          <cell r="F5602">
            <v>3.14</v>
          </cell>
          <cell r="G5602" t="str">
            <v>m2</v>
          </cell>
          <cell r="H5602">
            <v>39.200000000000003</v>
          </cell>
        </row>
        <row r="5604">
          <cell r="A5604" t="str">
            <v>DETALLE</v>
          </cell>
          <cell r="C5604" t="str">
            <v>FACTOR</v>
          </cell>
          <cell r="D5604" t="str">
            <v>CANTIDAD</v>
          </cell>
          <cell r="E5604" t="str">
            <v>A (ML)</v>
          </cell>
          <cell r="F5604" t="str">
            <v>B (M2)</v>
          </cell>
          <cell r="G5604" t="str">
            <v>C (M3)</v>
          </cell>
          <cell r="H5604" t="str">
            <v>TOTAL</v>
          </cell>
        </row>
        <row r="5605">
          <cell r="A5605" t="str">
            <v>Pintura</v>
          </cell>
          <cell r="C5605">
            <v>1</v>
          </cell>
          <cell r="D5605">
            <v>1</v>
          </cell>
          <cell r="E5605">
            <v>56</v>
          </cell>
          <cell r="F5605">
            <v>0.7</v>
          </cell>
          <cell r="H5605">
            <v>39.199999999999996</v>
          </cell>
        </row>
        <row r="5606">
          <cell r="H5606" t="str">
            <v/>
          </cell>
        </row>
        <row r="5607">
          <cell r="H5607" t="str">
            <v/>
          </cell>
        </row>
        <row r="5608">
          <cell r="H5608" t="str">
            <v/>
          </cell>
        </row>
        <row r="5609">
          <cell r="H5609" t="str">
            <v/>
          </cell>
        </row>
        <row r="5610">
          <cell r="H5610" t="str">
            <v/>
          </cell>
        </row>
        <row r="5611">
          <cell r="H5611" t="str">
            <v/>
          </cell>
        </row>
        <row r="5612">
          <cell r="H5612" t="str">
            <v/>
          </cell>
        </row>
        <row r="5613">
          <cell r="H5613" t="str">
            <v/>
          </cell>
        </row>
        <row r="5614">
          <cell r="H5614" t="str">
            <v/>
          </cell>
        </row>
        <row r="5615">
          <cell r="H5615" t="str">
            <v/>
          </cell>
        </row>
        <row r="5616">
          <cell r="H5616" t="str">
            <v/>
          </cell>
        </row>
        <row r="5617">
          <cell r="H5617" t="str">
            <v/>
          </cell>
        </row>
        <row r="5618">
          <cell r="H5618" t="str">
            <v/>
          </cell>
        </row>
        <row r="5619">
          <cell r="H5619" t="str">
            <v/>
          </cell>
        </row>
        <row r="5620">
          <cell r="H5620" t="str">
            <v/>
          </cell>
        </row>
        <row r="5621">
          <cell r="H5621" t="str">
            <v/>
          </cell>
        </row>
        <row r="5622">
          <cell r="H5622" t="str">
            <v/>
          </cell>
        </row>
        <row r="5623">
          <cell r="H5623" t="str">
            <v/>
          </cell>
        </row>
        <row r="5624">
          <cell r="H5624" t="str">
            <v/>
          </cell>
        </row>
        <row r="5625">
          <cell r="H5625" t="str">
            <v/>
          </cell>
        </row>
        <row r="5626">
          <cell r="H5626" t="str">
            <v/>
          </cell>
        </row>
        <row r="5627">
          <cell r="H5627" t="str">
            <v/>
          </cell>
        </row>
        <row r="5628">
          <cell r="H5628" t="str">
            <v/>
          </cell>
        </row>
        <row r="5629">
          <cell r="H5629" t="str">
            <v/>
          </cell>
        </row>
        <row r="5630">
          <cell r="H5630" t="str">
            <v/>
          </cell>
        </row>
        <row r="5631">
          <cell r="H5631" t="str">
            <v/>
          </cell>
        </row>
        <row r="5632">
          <cell r="H5632" t="str">
            <v/>
          </cell>
        </row>
        <row r="5633">
          <cell r="H5633" t="str">
            <v/>
          </cell>
        </row>
        <row r="5634">
          <cell r="H5634" t="str">
            <v/>
          </cell>
        </row>
        <row r="5635">
          <cell r="H5635" t="str">
            <v/>
          </cell>
        </row>
        <row r="5636">
          <cell r="A5636" t="str">
            <v>ACTIVIDAD No 3,14 - PÁGINA 1</v>
          </cell>
        </row>
        <row r="5637">
          <cell r="H5637" t="str">
            <v/>
          </cell>
        </row>
        <row r="5638">
          <cell r="H5638" t="str">
            <v/>
          </cell>
        </row>
        <row r="5639">
          <cell r="H5639" t="str">
            <v/>
          </cell>
        </row>
        <row r="5640">
          <cell r="H5640" t="str">
            <v/>
          </cell>
        </row>
        <row r="5641">
          <cell r="H5641" t="str">
            <v/>
          </cell>
        </row>
        <row r="5642">
          <cell r="H5642" t="str">
            <v/>
          </cell>
        </row>
        <row r="5643">
          <cell r="H5643" t="str">
            <v/>
          </cell>
        </row>
        <row r="5644">
          <cell r="H5644" t="str">
            <v/>
          </cell>
        </row>
        <row r="5645">
          <cell r="H5645" t="str">
            <v/>
          </cell>
        </row>
        <row r="5646">
          <cell r="H5646" t="str">
            <v/>
          </cell>
        </row>
        <row r="5647">
          <cell r="H5647" t="str">
            <v/>
          </cell>
        </row>
        <row r="5648">
          <cell r="H5648" t="str">
            <v/>
          </cell>
        </row>
        <row r="5649">
          <cell r="H5649" t="str">
            <v/>
          </cell>
        </row>
        <row r="5650">
          <cell r="H5650" t="str">
            <v/>
          </cell>
        </row>
        <row r="5651">
          <cell r="H5651" t="str">
            <v/>
          </cell>
        </row>
        <row r="5652">
          <cell r="H5652" t="str">
            <v/>
          </cell>
        </row>
        <row r="5653">
          <cell r="H5653" t="str">
            <v/>
          </cell>
        </row>
        <row r="5654">
          <cell r="A5654" t="str">
            <v>CANTIDAD TOTAL ACTIVIDAD No 3,14</v>
          </cell>
          <cell r="H5654">
            <v>39.200000000000003</v>
          </cell>
        </row>
        <row r="5655">
          <cell r="A5655" t="str">
            <v>INSERTE PLANO, GRÁFICO O ESQUEMA AQUÍ</v>
          </cell>
        </row>
        <row r="5678">
          <cell r="B5678" t="str">
            <v>JUAN CARLOS ALVARDADO</v>
          </cell>
        </row>
        <row r="5679">
          <cell r="B5679" t="str">
            <v>SECRETARIO DE INFRAESTRUCTURA</v>
          </cell>
        </row>
        <row r="5680">
          <cell r="B5680" t="str">
            <v>SECRETARIA DE INFRAESTRUCTURA</v>
          </cell>
        </row>
        <row r="5681">
          <cell r="B5681" t="str">
            <v/>
          </cell>
          <cell r="C5681" t="str">
            <v>ACTIVIDAD No 3,14 - PÁGINA 2</v>
          </cell>
        </row>
        <row r="5682">
          <cell r="A5682" t="str">
            <v>DEPARTAMENTO DE ANTIOQUIA</v>
          </cell>
        </row>
        <row r="5683">
          <cell r="A5683" t="str">
            <v>MUNICIPIO DE YONDÓ</v>
          </cell>
        </row>
        <row r="5684">
          <cell r="A568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5686">
          <cell r="A5686" t="str">
            <v>MEMORIAS DE OBRA</v>
          </cell>
        </row>
        <row r="5688">
          <cell r="A5688" t="str">
            <v>No.</v>
          </cell>
          <cell r="B5688" t="str">
            <v>DESCRIPCIÓN</v>
          </cell>
          <cell r="F5688" t="str">
            <v>ÍTEM DE PAGO</v>
          </cell>
          <cell r="G5688" t="str">
            <v>UNIDAD</v>
          </cell>
          <cell r="H5688" t="str">
            <v>CANTIDAD</v>
          </cell>
        </row>
        <row r="5689">
          <cell r="A5689">
            <v>4.0999999999999996</v>
          </cell>
          <cell r="B5689" t="str">
            <v>Excavacion con maquina (Incluye retiro de material)</v>
          </cell>
          <cell r="F5689">
            <v>4.0999999999999996</v>
          </cell>
          <cell r="G5689" t="str">
            <v>m3</v>
          </cell>
          <cell r="H5689">
            <v>446.27</v>
          </cell>
        </row>
        <row r="5691">
          <cell r="A5691" t="str">
            <v>DETALLE</v>
          </cell>
          <cell r="C5691" t="str">
            <v>FACTOR</v>
          </cell>
          <cell r="D5691" t="str">
            <v>CANTIDAD</v>
          </cell>
          <cell r="E5691" t="str">
            <v>A (ML)</v>
          </cell>
          <cell r="F5691" t="str">
            <v>B (M2)</v>
          </cell>
          <cell r="G5691" t="str">
            <v>C (M3)</v>
          </cell>
          <cell r="H5691" t="str">
            <v>TOTAL</v>
          </cell>
        </row>
        <row r="5692">
          <cell r="A5692" t="str">
            <v>Placa rigida 4x4 m</v>
          </cell>
          <cell r="C5692">
            <v>1</v>
          </cell>
          <cell r="D5692">
            <v>29</v>
          </cell>
          <cell r="E5692">
            <v>4</v>
          </cell>
          <cell r="F5692">
            <v>4</v>
          </cell>
          <cell r="G5692">
            <v>0.67</v>
          </cell>
          <cell r="H5692">
            <v>310.88</v>
          </cell>
        </row>
        <row r="5693">
          <cell r="A5693" t="str">
            <v>Placa rigida 4x1,78 m</v>
          </cell>
          <cell r="C5693">
            <v>1</v>
          </cell>
          <cell r="D5693">
            <v>9</v>
          </cell>
          <cell r="E5693">
            <v>4</v>
          </cell>
          <cell r="F5693">
            <v>1.78</v>
          </cell>
          <cell r="G5693">
            <v>0.67</v>
          </cell>
          <cell r="H5693">
            <v>42.933599999999998</v>
          </cell>
        </row>
        <row r="5694">
          <cell r="A5694" t="str">
            <v>Placa rigida 4x3,25 m</v>
          </cell>
          <cell r="C5694">
            <v>1</v>
          </cell>
          <cell r="D5694">
            <v>6</v>
          </cell>
          <cell r="E5694">
            <v>4</v>
          </cell>
          <cell r="F5694">
            <v>3.25</v>
          </cell>
          <cell r="G5694">
            <v>0.67</v>
          </cell>
          <cell r="H5694">
            <v>52.260000000000005</v>
          </cell>
        </row>
        <row r="5695">
          <cell r="A5695" t="str">
            <v>Placa rigida 4x5 m</v>
          </cell>
          <cell r="C5695">
            <v>1</v>
          </cell>
          <cell r="D5695">
            <v>3</v>
          </cell>
          <cell r="E5695">
            <v>4</v>
          </cell>
          <cell r="F5695">
            <v>5</v>
          </cell>
          <cell r="G5695">
            <v>0.67</v>
          </cell>
          <cell r="H5695">
            <v>40.200000000000003</v>
          </cell>
        </row>
        <row r="5696">
          <cell r="H5696" t="str">
            <v/>
          </cell>
        </row>
        <row r="5697">
          <cell r="H5697" t="str">
            <v/>
          </cell>
        </row>
        <row r="5698">
          <cell r="H5698" t="str">
            <v/>
          </cell>
        </row>
        <row r="5699">
          <cell r="H5699" t="str">
            <v/>
          </cell>
        </row>
        <row r="5700">
          <cell r="H5700" t="str">
            <v/>
          </cell>
        </row>
        <row r="5701">
          <cell r="H5701" t="str">
            <v/>
          </cell>
        </row>
        <row r="5702">
          <cell r="H5702" t="str">
            <v/>
          </cell>
        </row>
        <row r="5703">
          <cell r="H5703" t="str">
            <v/>
          </cell>
        </row>
        <row r="5704">
          <cell r="H5704" t="str">
            <v/>
          </cell>
        </row>
        <row r="5705">
          <cell r="H5705" t="str">
            <v/>
          </cell>
        </row>
        <row r="5706">
          <cell r="H5706" t="str">
            <v/>
          </cell>
        </row>
        <row r="5707">
          <cell r="H5707" t="str">
            <v/>
          </cell>
        </row>
        <row r="5708">
          <cell r="H5708" t="str">
            <v/>
          </cell>
        </row>
        <row r="5709">
          <cell r="H5709" t="str">
            <v/>
          </cell>
        </row>
        <row r="5710">
          <cell r="H5710" t="str">
            <v/>
          </cell>
        </row>
        <row r="5711">
          <cell r="H5711" t="str">
            <v/>
          </cell>
        </row>
        <row r="5712">
          <cell r="H5712" t="str">
            <v/>
          </cell>
        </row>
        <row r="5713">
          <cell r="H5713" t="str">
            <v/>
          </cell>
        </row>
        <row r="5714">
          <cell r="H5714" t="str">
            <v/>
          </cell>
        </row>
        <row r="5715">
          <cell r="H5715" t="str">
            <v/>
          </cell>
        </row>
        <row r="5716">
          <cell r="H5716" t="str">
            <v/>
          </cell>
        </row>
        <row r="5717">
          <cell r="H5717" t="str">
            <v/>
          </cell>
        </row>
        <row r="5718">
          <cell r="H5718" t="str">
            <v/>
          </cell>
        </row>
        <row r="5719">
          <cell r="H5719" t="str">
            <v/>
          </cell>
        </row>
        <row r="5720">
          <cell r="H5720" t="str">
            <v/>
          </cell>
        </row>
        <row r="5721">
          <cell r="H5721" t="str">
            <v/>
          </cell>
        </row>
        <row r="5722">
          <cell r="H5722" t="str">
            <v/>
          </cell>
        </row>
        <row r="5723">
          <cell r="A5723" t="str">
            <v>ACTIVIDAD No 4,1 - PÁGINA 1</v>
          </cell>
        </row>
        <row r="5724">
          <cell r="H5724" t="str">
            <v/>
          </cell>
        </row>
        <row r="5725">
          <cell r="H5725" t="str">
            <v/>
          </cell>
        </row>
        <row r="5726">
          <cell r="H5726" t="str">
            <v/>
          </cell>
        </row>
        <row r="5727">
          <cell r="H5727" t="str">
            <v/>
          </cell>
        </row>
        <row r="5728">
          <cell r="H5728" t="str">
            <v/>
          </cell>
        </row>
        <row r="5729">
          <cell r="H5729" t="str">
            <v/>
          </cell>
        </row>
        <row r="5730">
          <cell r="H5730" t="str">
            <v/>
          </cell>
        </row>
        <row r="5731">
          <cell r="H5731" t="str">
            <v/>
          </cell>
        </row>
        <row r="5732">
          <cell r="H5732" t="str">
            <v/>
          </cell>
        </row>
        <row r="5733">
          <cell r="H5733" t="str">
            <v/>
          </cell>
        </row>
        <row r="5734">
          <cell r="H5734" t="str">
            <v/>
          </cell>
        </row>
        <row r="5735">
          <cell r="H5735" t="str">
            <v/>
          </cell>
        </row>
        <row r="5736">
          <cell r="H5736" t="str">
            <v/>
          </cell>
        </row>
        <row r="5737">
          <cell r="H5737" t="str">
            <v/>
          </cell>
        </row>
        <row r="5738">
          <cell r="H5738" t="str">
            <v/>
          </cell>
        </row>
        <row r="5739">
          <cell r="H5739" t="str">
            <v/>
          </cell>
        </row>
        <row r="5740">
          <cell r="H5740" t="str">
            <v/>
          </cell>
        </row>
        <row r="5741">
          <cell r="A5741" t="str">
            <v>CANTIDAD TOTAL ACTIVIDAD No 4,1</v>
          </cell>
          <cell r="H5741">
            <v>446.27</v>
          </cell>
        </row>
        <row r="5742">
          <cell r="A5742" t="str">
            <v>INSERTE PLANO, GRÁFICO O ESQUEMA AQUÍ</v>
          </cell>
        </row>
        <row r="5765">
          <cell r="B5765" t="str">
            <v>JUAN CARLOS ALVARDADO</v>
          </cell>
        </row>
        <row r="5766">
          <cell r="B5766" t="str">
            <v>SECRETARIO DE INFRAESTRUCTURA</v>
          </cell>
        </row>
        <row r="5767">
          <cell r="B5767" t="str">
            <v>SECRETARIA DE INFRAESTRUCTURA</v>
          </cell>
        </row>
        <row r="5768">
          <cell r="B5768" t="str">
            <v/>
          </cell>
          <cell r="C5768" t="str">
            <v>ACTIVIDAD No 4,1 - PÁGINA 2</v>
          </cell>
        </row>
        <row r="5769">
          <cell r="A5769" t="str">
            <v>DEPARTAMENTO DE ANTIOQUIA</v>
          </cell>
        </row>
        <row r="5770">
          <cell r="A5770" t="str">
            <v>MUNICIPIO DE YONDÓ</v>
          </cell>
        </row>
        <row r="5771">
          <cell r="A577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5773">
          <cell r="A5773" t="str">
            <v>MEMORIAS DE OBRA</v>
          </cell>
        </row>
        <row r="5775">
          <cell r="A5775" t="str">
            <v>No.</v>
          </cell>
          <cell r="B5775" t="str">
            <v>DESCRIPCIÓN</v>
          </cell>
          <cell r="F5775" t="str">
            <v>ÍTEM DE PAGO</v>
          </cell>
          <cell r="G5775" t="str">
            <v>UNIDAD</v>
          </cell>
          <cell r="H5775" t="str">
            <v>CANTIDAD</v>
          </cell>
        </row>
        <row r="5776">
          <cell r="A5776">
            <v>4.2</v>
          </cell>
          <cell r="B5776" t="str">
            <v>Excavacion manual para bordillos</v>
          </cell>
          <cell r="F5776">
            <v>4.2</v>
          </cell>
          <cell r="G5776" t="str">
            <v>m3</v>
          </cell>
          <cell r="H5776">
            <v>5.23</v>
          </cell>
        </row>
        <row r="5778">
          <cell r="A5778" t="str">
            <v>DETALLE</v>
          </cell>
          <cell r="C5778" t="str">
            <v>FACTOR</v>
          </cell>
          <cell r="D5778" t="str">
            <v>CANTIDAD</v>
          </cell>
          <cell r="E5778" t="str">
            <v>A (ML)</v>
          </cell>
          <cell r="F5778" t="str">
            <v>B (M2)</v>
          </cell>
          <cell r="G5778" t="str">
            <v>C (M3)</v>
          </cell>
          <cell r="H5778" t="str">
            <v>TOTAL</v>
          </cell>
        </row>
        <row r="5779">
          <cell r="A5779" t="str">
            <v>Bordillos</v>
          </cell>
          <cell r="C5779">
            <v>1</v>
          </cell>
          <cell r="D5779">
            <v>1</v>
          </cell>
          <cell r="E5779">
            <v>104.5</v>
          </cell>
          <cell r="F5779">
            <v>0.25</v>
          </cell>
          <cell r="G5779">
            <v>0.2</v>
          </cell>
          <cell r="H5779">
            <v>5.2250000000000005</v>
          </cell>
        </row>
        <row r="5780">
          <cell r="H5780" t="str">
            <v/>
          </cell>
        </row>
        <row r="5781">
          <cell r="H5781" t="str">
            <v/>
          </cell>
        </row>
        <row r="5782">
          <cell r="H5782" t="str">
            <v/>
          </cell>
        </row>
        <row r="5783">
          <cell r="H5783" t="str">
            <v/>
          </cell>
        </row>
        <row r="5784">
          <cell r="H5784" t="str">
            <v/>
          </cell>
        </row>
        <row r="5785">
          <cell r="H5785" t="str">
            <v/>
          </cell>
        </row>
        <row r="5786">
          <cell r="H5786" t="str">
            <v/>
          </cell>
        </row>
        <row r="5787">
          <cell r="H5787" t="str">
            <v/>
          </cell>
        </row>
        <row r="5788">
          <cell r="H5788" t="str">
            <v/>
          </cell>
        </row>
        <row r="5789">
          <cell r="H5789" t="str">
            <v/>
          </cell>
        </row>
        <row r="5790">
          <cell r="H5790" t="str">
            <v/>
          </cell>
        </row>
        <row r="5791">
          <cell r="H5791" t="str">
            <v/>
          </cell>
        </row>
        <row r="5792">
          <cell r="H5792" t="str">
            <v/>
          </cell>
        </row>
        <row r="5793">
          <cell r="H5793" t="str">
            <v/>
          </cell>
        </row>
        <row r="5794">
          <cell r="H5794" t="str">
            <v/>
          </cell>
        </row>
        <row r="5795">
          <cell r="H5795" t="str">
            <v/>
          </cell>
        </row>
        <row r="5796">
          <cell r="H5796" t="str">
            <v/>
          </cell>
        </row>
        <row r="5797">
          <cell r="H5797" t="str">
            <v/>
          </cell>
        </row>
        <row r="5798">
          <cell r="H5798" t="str">
            <v/>
          </cell>
        </row>
        <row r="5799">
          <cell r="H5799" t="str">
            <v/>
          </cell>
        </row>
        <row r="5800">
          <cell r="H5800" t="str">
            <v/>
          </cell>
        </row>
        <row r="5801">
          <cell r="H5801" t="str">
            <v/>
          </cell>
        </row>
        <row r="5802">
          <cell r="H5802" t="str">
            <v/>
          </cell>
        </row>
        <row r="5803">
          <cell r="H5803" t="str">
            <v/>
          </cell>
        </row>
        <row r="5804">
          <cell r="H5804" t="str">
            <v/>
          </cell>
        </row>
        <row r="5805">
          <cell r="H5805" t="str">
            <v/>
          </cell>
        </row>
        <row r="5806">
          <cell r="H5806" t="str">
            <v/>
          </cell>
        </row>
        <row r="5807">
          <cell r="H5807" t="str">
            <v/>
          </cell>
        </row>
        <row r="5808">
          <cell r="H5808" t="str">
            <v/>
          </cell>
        </row>
        <row r="5809">
          <cell r="H5809" t="str">
            <v/>
          </cell>
        </row>
        <row r="5810">
          <cell r="A5810" t="str">
            <v>ACTIVIDAD No 4,2 - PÁGINA 1</v>
          </cell>
        </row>
        <row r="5811">
          <cell r="H5811" t="str">
            <v/>
          </cell>
        </row>
        <row r="5812">
          <cell r="H5812" t="str">
            <v/>
          </cell>
        </row>
        <row r="5813">
          <cell r="H5813" t="str">
            <v/>
          </cell>
        </row>
        <row r="5814">
          <cell r="H5814" t="str">
            <v/>
          </cell>
        </row>
        <row r="5815">
          <cell r="H5815" t="str">
            <v/>
          </cell>
        </row>
        <row r="5816">
          <cell r="H5816" t="str">
            <v/>
          </cell>
        </row>
        <row r="5817">
          <cell r="H5817" t="str">
            <v/>
          </cell>
        </row>
        <row r="5818">
          <cell r="H5818" t="str">
            <v/>
          </cell>
        </row>
        <row r="5819">
          <cell r="H5819" t="str">
            <v/>
          </cell>
        </row>
        <row r="5820">
          <cell r="H5820" t="str">
            <v/>
          </cell>
        </row>
        <row r="5821">
          <cell r="H5821" t="str">
            <v/>
          </cell>
        </row>
        <row r="5822">
          <cell r="H5822" t="str">
            <v/>
          </cell>
        </row>
        <row r="5823">
          <cell r="H5823" t="str">
            <v/>
          </cell>
        </row>
        <row r="5824">
          <cell r="H5824" t="str">
            <v/>
          </cell>
        </row>
        <row r="5825">
          <cell r="H5825" t="str">
            <v/>
          </cell>
        </row>
        <row r="5826">
          <cell r="H5826" t="str">
            <v/>
          </cell>
        </row>
        <row r="5827">
          <cell r="H5827" t="str">
            <v/>
          </cell>
        </row>
        <row r="5828">
          <cell r="A5828" t="str">
            <v>CANTIDAD TOTAL ACTIVIDAD No 4,2</v>
          </cell>
          <cell r="H5828">
            <v>5.23</v>
          </cell>
        </row>
        <row r="5829">
          <cell r="A5829" t="str">
            <v>INSERTE PLANO, GRÁFICO O ESQUEMA AQUÍ</v>
          </cell>
        </row>
        <row r="5852">
          <cell r="B5852" t="str">
            <v>JUAN CARLOS ALVARDADO</v>
          </cell>
        </row>
        <row r="5853">
          <cell r="B5853" t="str">
            <v>SECRETARIO DE INFRAESTRUCTURA</v>
          </cell>
        </row>
        <row r="5854">
          <cell r="B5854" t="str">
            <v>SECRETARIA DE INFRAESTRUCTURA</v>
          </cell>
        </row>
        <row r="5855">
          <cell r="B5855" t="str">
            <v/>
          </cell>
          <cell r="C5855" t="str">
            <v>ACTIVIDAD No 4,2 - PÁGINA 2</v>
          </cell>
        </row>
        <row r="5856">
          <cell r="A5856" t="str">
            <v>DEPARTAMENTO DE ANTIOQUIA</v>
          </cell>
        </row>
        <row r="5857">
          <cell r="A5857" t="str">
            <v>MUNICIPIO DE YONDÓ</v>
          </cell>
        </row>
        <row r="5858">
          <cell r="A585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5860">
          <cell r="A5860" t="str">
            <v>MEMORIAS DE OBRA</v>
          </cell>
        </row>
        <row r="5862">
          <cell r="A5862" t="str">
            <v>No.</v>
          </cell>
          <cell r="B5862" t="str">
            <v>DESCRIPCIÓN</v>
          </cell>
          <cell r="F5862" t="str">
            <v>ÍTEM DE PAGO</v>
          </cell>
          <cell r="G5862" t="str">
            <v>UNIDAD</v>
          </cell>
          <cell r="H5862" t="str">
            <v>CANTIDAD</v>
          </cell>
        </row>
        <row r="5863">
          <cell r="A5863">
            <v>4.3</v>
          </cell>
          <cell r="B5863" t="str">
            <v>Relleno con material tipo II (Gravo-Arcilloso)</v>
          </cell>
          <cell r="F5863">
            <v>4.3</v>
          </cell>
          <cell r="G5863" t="str">
            <v>m3</v>
          </cell>
          <cell r="H5863">
            <v>269.04000000000002</v>
          </cell>
        </row>
        <row r="5865">
          <cell r="A5865" t="str">
            <v>DETALLE</v>
          </cell>
          <cell r="C5865" t="str">
            <v>FACTOR</v>
          </cell>
          <cell r="D5865" t="str">
            <v>CANTIDAD</v>
          </cell>
          <cell r="E5865" t="str">
            <v>A (ML)</v>
          </cell>
          <cell r="F5865" t="str">
            <v>B (M2)</v>
          </cell>
          <cell r="G5865" t="str">
            <v>C (M3)</v>
          </cell>
          <cell r="H5865" t="str">
            <v>TOTAL</v>
          </cell>
        </row>
        <row r="5866">
          <cell r="A5866" t="str">
            <v>Placa rigida 4x4 m</v>
          </cell>
          <cell r="C5866">
            <v>1</v>
          </cell>
          <cell r="D5866">
            <v>29</v>
          </cell>
          <cell r="E5866">
            <v>4</v>
          </cell>
          <cell r="F5866">
            <v>4</v>
          </cell>
          <cell r="G5866">
            <v>0.4</v>
          </cell>
          <cell r="H5866">
            <v>185.60000000000002</v>
          </cell>
        </row>
        <row r="5867">
          <cell r="A5867" t="str">
            <v>Placa rigida 4x1,78 m</v>
          </cell>
          <cell r="C5867">
            <v>1</v>
          </cell>
          <cell r="D5867">
            <v>9</v>
          </cell>
          <cell r="E5867">
            <v>4</v>
          </cell>
          <cell r="F5867">
            <v>1.78</v>
          </cell>
          <cell r="G5867">
            <v>0.4</v>
          </cell>
          <cell r="H5867">
            <v>25.632000000000001</v>
          </cell>
        </row>
        <row r="5868">
          <cell r="A5868" t="str">
            <v>Placa rigida 4x3,25 m</v>
          </cell>
          <cell r="C5868">
            <v>1</v>
          </cell>
          <cell r="D5868">
            <v>6</v>
          </cell>
          <cell r="E5868">
            <v>4</v>
          </cell>
          <cell r="F5868">
            <v>3.25</v>
          </cell>
          <cell r="G5868">
            <v>0.4</v>
          </cell>
          <cell r="H5868">
            <v>31.200000000000003</v>
          </cell>
        </row>
        <row r="5869">
          <cell r="A5869" t="str">
            <v>Placa rigida 4x5 m</v>
          </cell>
          <cell r="C5869">
            <v>1</v>
          </cell>
          <cell r="D5869">
            <v>3</v>
          </cell>
          <cell r="E5869">
            <v>4</v>
          </cell>
          <cell r="F5869">
            <v>5</v>
          </cell>
          <cell r="G5869">
            <v>0.4</v>
          </cell>
          <cell r="H5869">
            <v>24</v>
          </cell>
        </row>
        <row r="5870">
          <cell r="A5870" t="str">
            <v>Bordillos</v>
          </cell>
          <cell r="C5870">
            <v>1</v>
          </cell>
          <cell r="D5870">
            <v>1</v>
          </cell>
          <cell r="E5870">
            <v>104.5</v>
          </cell>
          <cell r="F5870">
            <v>0.25</v>
          </cell>
          <cell r="G5870">
            <v>0.1</v>
          </cell>
          <cell r="H5870">
            <v>2.6125000000000003</v>
          </cell>
        </row>
        <row r="5871">
          <cell r="H5871" t="str">
            <v/>
          </cell>
        </row>
        <row r="5872">
          <cell r="H5872" t="str">
            <v/>
          </cell>
        </row>
        <row r="5873">
          <cell r="H5873" t="str">
            <v/>
          </cell>
        </row>
        <row r="5874">
          <cell r="H5874" t="str">
            <v/>
          </cell>
        </row>
        <row r="5875">
          <cell r="H5875" t="str">
            <v/>
          </cell>
        </row>
        <row r="5876">
          <cell r="H5876" t="str">
            <v/>
          </cell>
        </row>
        <row r="5877">
          <cell r="H5877" t="str">
            <v/>
          </cell>
        </row>
        <row r="5878">
          <cell r="H5878" t="str">
            <v/>
          </cell>
        </row>
        <row r="5879">
          <cell r="H5879" t="str">
            <v/>
          </cell>
        </row>
        <row r="5880">
          <cell r="H5880" t="str">
            <v/>
          </cell>
        </row>
        <row r="5881">
          <cell r="H5881" t="str">
            <v/>
          </cell>
        </row>
        <row r="5882">
          <cell r="H5882" t="str">
            <v/>
          </cell>
        </row>
        <row r="5883">
          <cell r="H5883" t="str">
            <v/>
          </cell>
        </row>
        <row r="5884">
          <cell r="H5884" t="str">
            <v/>
          </cell>
        </row>
        <row r="5885">
          <cell r="H5885" t="str">
            <v/>
          </cell>
        </row>
        <row r="5886">
          <cell r="H5886" t="str">
            <v/>
          </cell>
        </row>
        <row r="5887">
          <cell r="H5887" t="str">
            <v/>
          </cell>
        </row>
        <row r="5888">
          <cell r="H5888" t="str">
            <v/>
          </cell>
        </row>
        <row r="5889">
          <cell r="H5889" t="str">
            <v/>
          </cell>
        </row>
        <row r="5890">
          <cell r="H5890" t="str">
            <v/>
          </cell>
        </row>
        <row r="5891">
          <cell r="H5891" t="str">
            <v/>
          </cell>
        </row>
        <row r="5892">
          <cell r="H5892" t="str">
            <v/>
          </cell>
        </row>
        <row r="5893">
          <cell r="H5893" t="str">
            <v/>
          </cell>
        </row>
        <row r="5894">
          <cell r="H5894" t="str">
            <v/>
          </cell>
        </row>
        <row r="5895">
          <cell r="H5895" t="str">
            <v/>
          </cell>
        </row>
        <row r="5896">
          <cell r="H5896" t="str">
            <v/>
          </cell>
        </row>
        <row r="5897">
          <cell r="A5897" t="str">
            <v>ACTIVIDAD No 4,3 - PÁGINA 1</v>
          </cell>
        </row>
        <row r="5898">
          <cell r="H5898" t="str">
            <v/>
          </cell>
        </row>
        <row r="5899">
          <cell r="H5899" t="str">
            <v/>
          </cell>
        </row>
        <row r="5900">
          <cell r="H5900" t="str">
            <v/>
          </cell>
        </row>
        <row r="5901">
          <cell r="H5901" t="str">
            <v/>
          </cell>
        </row>
        <row r="5902">
          <cell r="H5902" t="str">
            <v/>
          </cell>
        </row>
        <row r="5903">
          <cell r="H5903" t="str">
            <v/>
          </cell>
        </row>
        <row r="5904">
          <cell r="H5904" t="str">
            <v/>
          </cell>
        </row>
        <row r="5905">
          <cell r="H5905" t="str">
            <v/>
          </cell>
        </row>
        <row r="5906">
          <cell r="H5906" t="str">
            <v/>
          </cell>
        </row>
        <row r="5907">
          <cell r="H5907" t="str">
            <v/>
          </cell>
        </row>
        <row r="5908">
          <cell r="H5908" t="str">
            <v/>
          </cell>
        </row>
        <row r="5909">
          <cell r="H5909" t="str">
            <v/>
          </cell>
        </row>
        <row r="5910">
          <cell r="H5910" t="str">
            <v/>
          </cell>
        </row>
        <row r="5911">
          <cell r="H5911" t="str">
            <v/>
          </cell>
        </row>
        <row r="5912">
          <cell r="H5912" t="str">
            <v/>
          </cell>
        </row>
        <row r="5913">
          <cell r="H5913" t="str">
            <v/>
          </cell>
        </row>
        <row r="5914">
          <cell r="H5914" t="str">
            <v/>
          </cell>
        </row>
        <row r="5915">
          <cell r="A5915" t="str">
            <v>CANTIDAD TOTAL ACTIVIDAD No 4,3</v>
          </cell>
          <cell r="H5915">
            <v>269.04000000000002</v>
          </cell>
        </row>
        <row r="5916">
          <cell r="A5916" t="str">
            <v>INSERTE PLANO, GRÁFICO O ESQUEMA AQUÍ</v>
          </cell>
        </row>
        <row r="5939">
          <cell r="B5939" t="str">
            <v>JUAN CARLOS ALVARDADO</v>
          </cell>
        </row>
        <row r="5940">
          <cell r="B5940" t="str">
            <v>SECRETARIO DE INFRAESTRUCTURA</v>
          </cell>
        </row>
        <row r="5941">
          <cell r="B5941" t="str">
            <v>SECRETARIA DE INFRAESTRUCTURA</v>
          </cell>
        </row>
        <row r="5942">
          <cell r="B5942" t="str">
            <v/>
          </cell>
          <cell r="C5942" t="str">
            <v>ACTIVIDAD No 4,3 - PÁGINA 2</v>
          </cell>
        </row>
        <row r="5943">
          <cell r="A5943" t="str">
            <v>DEPARTAMENTO DE ANTIOQUIA</v>
          </cell>
        </row>
        <row r="5944">
          <cell r="A5944" t="str">
            <v>MUNICIPIO DE YONDÓ</v>
          </cell>
        </row>
        <row r="5945">
          <cell r="A594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5947">
          <cell r="A5947" t="str">
            <v>MEMORIAS DE OBRA</v>
          </cell>
        </row>
        <row r="5949">
          <cell r="A5949" t="str">
            <v>No.</v>
          </cell>
          <cell r="B5949" t="str">
            <v>DESCRIPCIÓN</v>
          </cell>
          <cell r="F5949" t="str">
            <v>ÍTEM DE PAGO</v>
          </cell>
          <cell r="G5949" t="str">
            <v>UNIDAD</v>
          </cell>
          <cell r="H5949" t="str">
            <v>CANTIDAD</v>
          </cell>
        </row>
        <row r="5950">
          <cell r="A5950">
            <v>4.4000000000000004</v>
          </cell>
          <cell r="B5950" t="str">
            <v>Suministro, extendido, conformación y compactación de base granular.</v>
          </cell>
          <cell r="F5950">
            <v>4.4000000000000004</v>
          </cell>
          <cell r="G5950" t="str">
            <v>m3</v>
          </cell>
          <cell r="H5950">
            <v>133.22</v>
          </cell>
        </row>
        <row r="5952">
          <cell r="A5952" t="str">
            <v>DETALLE</v>
          </cell>
          <cell r="C5952" t="str">
            <v>FACTOR</v>
          </cell>
          <cell r="D5952" t="str">
            <v>CANTIDAD</v>
          </cell>
          <cell r="E5952" t="str">
            <v>A (ML)</v>
          </cell>
          <cell r="F5952" t="str">
            <v>B (M2)</v>
          </cell>
          <cell r="G5952" t="str">
            <v>C (M3)</v>
          </cell>
          <cell r="H5952" t="str">
            <v>TOTAL</v>
          </cell>
        </row>
        <row r="5953">
          <cell r="A5953" t="str">
            <v>Placa rigida 4x4 m</v>
          </cell>
          <cell r="C5953">
            <v>1</v>
          </cell>
          <cell r="D5953">
            <v>29</v>
          </cell>
          <cell r="E5953">
            <v>4</v>
          </cell>
          <cell r="F5953">
            <v>4</v>
          </cell>
          <cell r="G5953">
            <v>0.2</v>
          </cell>
          <cell r="H5953">
            <v>92.800000000000011</v>
          </cell>
        </row>
        <row r="5954">
          <cell r="A5954" t="str">
            <v>Placa rigida 4x1,78 m</v>
          </cell>
          <cell r="C5954">
            <v>1</v>
          </cell>
          <cell r="D5954">
            <v>9</v>
          </cell>
          <cell r="E5954">
            <v>4</v>
          </cell>
          <cell r="F5954">
            <v>1.78</v>
          </cell>
          <cell r="G5954">
            <v>0.2</v>
          </cell>
          <cell r="H5954">
            <v>12.816000000000001</v>
          </cell>
        </row>
        <row r="5955">
          <cell r="A5955" t="str">
            <v>Placa rigida 4x3,25 m</v>
          </cell>
          <cell r="C5955">
            <v>1</v>
          </cell>
          <cell r="D5955">
            <v>6</v>
          </cell>
          <cell r="E5955">
            <v>4</v>
          </cell>
          <cell r="F5955">
            <v>3.25</v>
          </cell>
          <cell r="G5955">
            <v>0.2</v>
          </cell>
          <cell r="H5955">
            <v>15.600000000000001</v>
          </cell>
        </row>
        <row r="5956">
          <cell r="A5956" t="str">
            <v>Placa rigida 4x5 m</v>
          </cell>
          <cell r="C5956">
            <v>1</v>
          </cell>
          <cell r="D5956">
            <v>3</v>
          </cell>
          <cell r="E5956">
            <v>4</v>
          </cell>
          <cell r="F5956">
            <v>5</v>
          </cell>
          <cell r="G5956">
            <v>0.2</v>
          </cell>
          <cell r="H5956">
            <v>12</v>
          </cell>
        </row>
        <row r="5957">
          <cell r="H5957" t="str">
            <v/>
          </cell>
        </row>
        <row r="5958">
          <cell r="H5958" t="str">
            <v/>
          </cell>
        </row>
        <row r="5959">
          <cell r="H5959" t="str">
            <v/>
          </cell>
        </row>
        <row r="5960">
          <cell r="H5960" t="str">
            <v/>
          </cell>
        </row>
        <row r="5961">
          <cell r="H5961" t="str">
            <v/>
          </cell>
        </row>
        <row r="5962">
          <cell r="H5962" t="str">
            <v/>
          </cell>
        </row>
        <row r="5963">
          <cell r="H5963" t="str">
            <v/>
          </cell>
        </row>
        <row r="5964">
          <cell r="H5964" t="str">
            <v/>
          </cell>
        </row>
        <row r="5965">
          <cell r="H5965" t="str">
            <v/>
          </cell>
        </row>
        <row r="5966">
          <cell r="H5966" t="str">
            <v/>
          </cell>
        </row>
        <row r="5967">
          <cell r="H5967" t="str">
            <v/>
          </cell>
        </row>
        <row r="5968">
          <cell r="H5968" t="str">
            <v/>
          </cell>
        </row>
        <row r="5969">
          <cell r="H5969" t="str">
            <v/>
          </cell>
        </row>
        <row r="5970">
          <cell r="H5970" t="str">
            <v/>
          </cell>
        </row>
        <row r="5971">
          <cell r="H5971" t="str">
            <v/>
          </cell>
        </row>
        <row r="5972">
          <cell r="H5972" t="str">
            <v/>
          </cell>
        </row>
        <row r="5973">
          <cell r="H5973" t="str">
            <v/>
          </cell>
        </row>
        <row r="5974">
          <cell r="H5974" t="str">
            <v/>
          </cell>
        </row>
        <row r="5975">
          <cell r="H5975" t="str">
            <v/>
          </cell>
        </row>
        <row r="5976">
          <cell r="H5976" t="str">
            <v/>
          </cell>
        </row>
        <row r="5977">
          <cell r="H5977" t="str">
            <v/>
          </cell>
        </row>
        <row r="5980">
          <cell r="H5980" t="str">
            <v/>
          </cell>
        </row>
        <row r="5981">
          <cell r="H5981" t="str">
            <v/>
          </cell>
        </row>
        <row r="5982">
          <cell r="H5982" t="str">
            <v/>
          </cell>
        </row>
        <row r="5983">
          <cell r="H5983" t="str">
            <v/>
          </cell>
        </row>
        <row r="5984">
          <cell r="H5984" t="str">
            <v/>
          </cell>
        </row>
        <row r="5985">
          <cell r="H5985" t="str">
            <v/>
          </cell>
        </row>
        <row r="5986">
          <cell r="A5986" t="str">
            <v>ACTIVIDAD No 4,4 - PÁGINA 1</v>
          </cell>
        </row>
        <row r="5987">
          <cell r="H5987" t="str">
            <v/>
          </cell>
        </row>
        <row r="5988">
          <cell r="H5988" t="str">
            <v/>
          </cell>
        </row>
        <row r="5989">
          <cell r="H5989" t="str">
            <v/>
          </cell>
        </row>
        <row r="5990">
          <cell r="H5990" t="str">
            <v/>
          </cell>
        </row>
        <row r="5991">
          <cell r="H5991" t="str">
            <v/>
          </cell>
        </row>
        <row r="5992">
          <cell r="H5992" t="str">
            <v/>
          </cell>
        </row>
        <row r="5993">
          <cell r="H5993" t="str">
            <v/>
          </cell>
        </row>
        <row r="5994">
          <cell r="H5994" t="str">
            <v/>
          </cell>
        </row>
        <row r="5995">
          <cell r="H5995" t="str">
            <v/>
          </cell>
        </row>
        <row r="5996">
          <cell r="H5996" t="str">
            <v/>
          </cell>
        </row>
        <row r="5997">
          <cell r="H5997" t="str">
            <v/>
          </cell>
        </row>
        <row r="5998">
          <cell r="H5998" t="str">
            <v/>
          </cell>
        </row>
        <row r="5999">
          <cell r="H5999" t="str">
            <v/>
          </cell>
        </row>
        <row r="6000">
          <cell r="H6000" t="str">
            <v/>
          </cell>
        </row>
        <row r="6001">
          <cell r="H6001" t="str">
            <v/>
          </cell>
        </row>
        <row r="6002">
          <cell r="H6002" t="str">
            <v/>
          </cell>
        </row>
        <row r="6003">
          <cell r="H6003" t="str">
            <v/>
          </cell>
        </row>
        <row r="6004">
          <cell r="A6004" t="str">
            <v>CANTIDAD TOTAL ACTIVIDAD No 4,4</v>
          </cell>
          <cell r="H6004">
            <v>27.6</v>
          </cell>
        </row>
        <row r="6005">
          <cell r="A6005" t="str">
            <v>INSERTE PLANO, GRÁFICO O ESQUEMA AQUÍ</v>
          </cell>
        </row>
        <row r="6028">
          <cell r="B6028" t="str">
            <v>JUAN CARLOS ALVARDADO</v>
          </cell>
        </row>
        <row r="6029">
          <cell r="B6029" t="str">
            <v>SECRETARIO DE INFRAESTRUCTURA</v>
          </cell>
        </row>
        <row r="6030">
          <cell r="B6030" t="str">
            <v>SECRETARIA DE INFRAESTRUCTURA</v>
          </cell>
        </row>
        <row r="6031">
          <cell r="B6031" t="str">
            <v/>
          </cell>
          <cell r="C6031" t="str">
            <v>ACTIVIDAD No 4,4 - PÁGINA 2</v>
          </cell>
        </row>
        <row r="6032">
          <cell r="A6032" t="str">
            <v>DEPARTAMENTO DE ANTIOQUIA</v>
          </cell>
        </row>
        <row r="6033">
          <cell r="A6033" t="str">
            <v>MUNICIPIO DE YONDÓ</v>
          </cell>
        </row>
        <row r="6034">
          <cell r="A603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6036">
          <cell r="A6036" t="str">
            <v>MEMORIAS DE OBRA</v>
          </cell>
        </row>
        <row r="6038">
          <cell r="A6038" t="str">
            <v>No.</v>
          </cell>
          <cell r="B6038" t="str">
            <v>DESCRIPCIÓN</v>
          </cell>
          <cell r="F6038" t="str">
            <v>ÍTEM DE PAGO</v>
          </cell>
          <cell r="G6038" t="str">
            <v>UNIDAD</v>
          </cell>
          <cell r="H6038" t="str">
            <v>CANTIDAD</v>
          </cell>
        </row>
        <row r="6039">
          <cell r="A6039">
            <v>4.5</v>
          </cell>
          <cell r="B6039" t="str">
            <v>Suministro e instalacion de bordillos prefabricados</v>
          </cell>
          <cell r="F6039">
            <v>4.5</v>
          </cell>
          <cell r="G6039" t="str">
            <v>m</v>
          </cell>
          <cell r="H6039">
            <v>104.5</v>
          </cell>
        </row>
        <row r="6041">
          <cell r="A6041" t="str">
            <v>DETALLE</v>
          </cell>
          <cell r="C6041" t="str">
            <v>FACTOR</v>
          </cell>
          <cell r="D6041" t="str">
            <v>CANTIDAD</v>
          </cell>
          <cell r="E6041" t="str">
            <v>A (ML)</v>
          </cell>
          <cell r="F6041" t="str">
            <v>B (M2)</v>
          </cell>
          <cell r="G6041" t="str">
            <v>C (M3)</v>
          </cell>
          <cell r="H6041" t="str">
            <v>TOTAL</v>
          </cell>
        </row>
        <row r="6042">
          <cell r="A6042" t="str">
            <v>Bordillos</v>
          </cell>
          <cell r="C6042">
            <v>1</v>
          </cell>
          <cell r="D6042">
            <v>1</v>
          </cell>
          <cell r="E6042">
            <v>104.5</v>
          </cell>
          <cell r="H6042">
            <v>104.5</v>
          </cell>
        </row>
        <row r="6043">
          <cell r="H6043" t="str">
            <v/>
          </cell>
        </row>
        <row r="6044">
          <cell r="H6044" t="str">
            <v/>
          </cell>
        </row>
        <row r="6045">
          <cell r="H6045" t="str">
            <v/>
          </cell>
        </row>
        <row r="6046">
          <cell r="H6046" t="str">
            <v/>
          </cell>
        </row>
        <row r="6047">
          <cell r="H6047" t="str">
            <v/>
          </cell>
        </row>
        <row r="6048">
          <cell r="H6048" t="str">
            <v/>
          </cell>
        </row>
        <row r="6049">
          <cell r="H6049" t="str">
            <v/>
          </cell>
        </row>
        <row r="6050">
          <cell r="H6050" t="str">
            <v/>
          </cell>
        </row>
        <row r="6051">
          <cell r="H6051" t="str">
            <v/>
          </cell>
        </row>
        <row r="6052">
          <cell r="H6052" t="str">
            <v/>
          </cell>
        </row>
        <row r="6053">
          <cell r="H6053" t="str">
            <v/>
          </cell>
        </row>
        <row r="6054">
          <cell r="H6054" t="str">
            <v/>
          </cell>
        </row>
        <row r="6055">
          <cell r="H6055" t="str">
            <v/>
          </cell>
        </row>
        <row r="6056">
          <cell r="H6056" t="str">
            <v/>
          </cell>
        </row>
        <row r="6057">
          <cell r="H6057" t="str">
            <v/>
          </cell>
        </row>
        <row r="6058">
          <cell r="H6058" t="str">
            <v/>
          </cell>
        </row>
        <row r="6059">
          <cell r="H6059" t="str">
            <v/>
          </cell>
        </row>
        <row r="6060">
          <cell r="H6060" t="str">
            <v/>
          </cell>
        </row>
        <row r="6061">
          <cell r="H6061" t="str">
            <v/>
          </cell>
        </row>
        <row r="6062">
          <cell r="H6062" t="str">
            <v/>
          </cell>
        </row>
        <row r="6063">
          <cell r="H6063" t="str">
            <v/>
          </cell>
        </row>
        <row r="6064">
          <cell r="H6064" t="str">
            <v/>
          </cell>
        </row>
        <row r="6065">
          <cell r="H6065" t="str">
            <v/>
          </cell>
        </row>
        <row r="6066">
          <cell r="H6066" t="str">
            <v/>
          </cell>
        </row>
        <row r="6067">
          <cell r="H6067" t="str">
            <v/>
          </cell>
        </row>
        <row r="6068">
          <cell r="H6068" t="str">
            <v/>
          </cell>
        </row>
        <row r="6069">
          <cell r="H6069" t="str">
            <v/>
          </cell>
        </row>
        <row r="6070">
          <cell r="H6070" t="str">
            <v/>
          </cell>
        </row>
        <row r="6071">
          <cell r="H6071" t="str">
            <v/>
          </cell>
        </row>
        <row r="6072">
          <cell r="H6072" t="str">
            <v/>
          </cell>
        </row>
        <row r="6073">
          <cell r="A6073" t="str">
            <v>ACTIVIDAD No 4,5 - PÁGINA 1</v>
          </cell>
        </row>
        <row r="6074">
          <cell r="H6074" t="str">
            <v/>
          </cell>
        </row>
        <row r="6075">
          <cell r="H6075" t="str">
            <v/>
          </cell>
        </row>
        <row r="6076">
          <cell r="H6076" t="str">
            <v/>
          </cell>
        </row>
        <row r="6077">
          <cell r="H6077" t="str">
            <v/>
          </cell>
        </row>
        <row r="6078">
          <cell r="H6078" t="str">
            <v/>
          </cell>
        </row>
        <row r="6079">
          <cell r="H6079" t="str">
            <v/>
          </cell>
        </row>
        <row r="6080">
          <cell r="H6080" t="str">
            <v/>
          </cell>
        </row>
        <row r="6081">
          <cell r="H6081" t="str">
            <v/>
          </cell>
        </row>
        <row r="6082">
          <cell r="H6082" t="str">
            <v/>
          </cell>
        </row>
        <row r="6083">
          <cell r="H6083" t="str">
            <v/>
          </cell>
        </row>
        <row r="6084">
          <cell r="H6084" t="str">
            <v/>
          </cell>
        </row>
        <row r="6085">
          <cell r="H6085" t="str">
            <v/>
          </cell>
        </row>
        <row r="6086">
          <cell r="H6086" t="str">
            <v/>
          </cell>
        </row>
        <row r="6087">
          <cell r="H6087" t="str">
            <v/>
          </cell>
        </row>
        <row r="6088">
          <cell r="H6088" t="str">
            <v/>
          </cell>
        </row>
        <row r="6089">
          <cell r="H6089" t="str">
            <v/>
          </cell>
        </row>
        <row r="6090">
          <cell r="H6090" t="str">
            <v/>
          </cell>
        </row>
        <row r="6091">
          <cell r="A6091" t="str">
            <v>CANTIDAD TOTAL ACTIVIDAD No 4,5</v>
          </cell>
          <cell r="H6091">
            <v>104.5</v>
          </cell>
        </row>
        <row r="6092">
          <cell r="A6092" t="str">
            <v>INSERTE PLANO, GRÁFICO O ESQUEMA AQUÍ</v>
          </cell>
        </row>
        <row r="6115">
          <cell r="B6115" t="str">
            <v>JUAN CARLOS ALVARDADO</v>
          </cell>
        </row>
        <row r="6116">
          <cell r="B6116" t="str">
            <v>SECRETARIO DE INFRAESTRUCTURA</v>
          </cell>
        </row>
        <row r="6117">
          <cell r="B6117" t="str">
            <v>SECRETARIA DE INFRAESTRUCTURA</v>
          </cell>
        </row>
        <row r="6118">
          <cell r="B6118" t="str">
            <v/>
          </cell>
          <cell r="C6118" t="str">
            <v>ACTIVIDAD No 4,5 - PÁGINA 2</v>
          </cell>
        </row>
        <row r="6119">
          <cell r="A6119" t="str">
            <v>DEPARTAMENTO DE ANTIOQUIA</v>
          </cell>
        </row>
        <row r="6120">
          <cell r="A6120" t="str">
            <v>MUNICIPIO DE YONDÓ</v>
          </cell>
        </row>
        <row r="6121">
          <cell r="A612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6123">
          <cell r="A6123" t="str">
            <v>MEMORIAS DE OBRA</v>
          </cell>
        </row>
        <row r="6125">
          <cell r="A6125" t="str">
            <v>No.</v>
          </cell>
          <cell r="B6125" t="str">
            <v>DESCRIPCIÓN</v>
          </cell>
          <cell r="F6125" t="str">
            <v>ÍTEM DE PAGO</v>
          </cell>
          <cell r="G6125" t="str">
            <v>UNIDAD</v>
          </cell>
          <cell r="H6125" t="str">
            <v>CANTIDAD</v>
          </cell>
        </row>
        <row r="6126">
          <cell r="A6126">
            <v>4.5999999999999996</v>
          </cell>
          <cell r="B6126" t="str">
            <v>Suministro, encofrado y colocación de Concreto 4000 psi para Pavimento</v>
          </cell>
          <cell r="F6126">
            <v>4.5999999999999996</v>
          </cell>
          <cell r="G6126" t="str">
            <v>m3</v>
          </cell>
          <cell r="H6126">
            <v>99.91</v>
          </cell>
        </row>
        <row r="6128">
          <cell r="A6128" t="str">
            <v>DETALLE</v>
          </cell>
          <cell r="C6128" t="str">
            <v>FACTOR</v>
          </cell>
          <cell r="D6128" t="str">
            <v>CANTIDAD</v>
          </cell>
          <cell r="E6128" t="str">
            <v>A (ML)</v>
          </cell>
          <cell r="F6128" t="str">
            <v>B (M2)</v>
          </cell>
          <cell r="G6128" t="str">
            <v>C (M3)</v>
          </cell>
          <cell r="H6128" t="str">
            <v>TOTAL</v>
          </cell>
        </row>
        <row r="6129">
          <cell r="A6129" t="str">
            <v>Placa rigida 4x4 m</v>
          </cell>
          <cell r="C6129">
            <v>1</v>
          </cell>
          <cell r="D6129">
            <v>27</v>
          </cell>
          <cell r="E6129">
            <v>4</v>
          </cell>
          <cell r="F6129">
            <v>4</v>
          </cell>
          <cell r="G6129">
            <v>0.15</v>
          </cell>
          <cell r="H6129">
            <v>64.8</v>
          </cell>
        </row>
        <row r="6130">
          <cell r="A6130" t="str">
            <v>Placa rigida 4x1,78 m</v>
          </cell>
          <cell r="C6130">
            <v>1</v>
          </cell>
          <cell r="D6130">
            <v>9</v>
          </cell>
          <cell r="E6130">
            <v>4</v>
          </cell>
          <cell r="F6130">
            <v>1.78</v>
          </cell>
          <cell r="G6130">
            <v>0.15</v>
          </cell>
          <cell r="H6130">
            <v>9.6120000000000001</v>
          </cell>
        </row>
        <row r="6131">
          <cell r="A6131" t="str">
            <v>Placa rigida 4x3,25 m</v>
          </cell>
          <cell r="C6131">
            <v>1</v>
          </cell>
          <cell r="D6131">
            <v>6</v>
          </cell>
          <cell r="E6131">
            <v>4</v>
          </cell>
          <cell r="F6131">
            <v>3.25</v>
          </cell>
          <cell r="G6131">
            <v>0.15</v>
          </cell>
          <cell r="H6131">
            <v>11.7</v>
          </cell>
        </row>
        <row r="6132">
          <cell r="A6132" t="str">
            <v>Placa rigida 4x5 m</v>
          </cell>
          <cell r="C6132">
            <v>1</v>
          </cell>
          <cell r="D6132">
            <v>3</v>
          </cell>
          <cell r="E6132">
            <v>4</v>
          </cell>
          <cell r="F6132">
            <v>5</v>
          </cell>
          <cell r="G6132">
            <v>0.15</v>
          </cell>
          <cell r="H6132">
            <v>9</v>
          </cell>
        </row>
        <row r="6133">
          <cell r="H6133" t="str">
            <v/>
          </cell>
        </row>
        <row r="6134">
          <cell r="H6134" t="str">
            <v/>
          </cell>
        </row>
        <row r="6135">
          <cell r="H6135" t="str">
            <v/>
          </cell>
        </row>
        <row r="6136">
          <cell r="H6136" t="str">
            <v/>
          </cell>
        </row>
        <row r="6137">
          <cell r="H6137" t="str">
            <v/>
          </cell>
        </row>
        <row r="6138">
          <cell r="H6138" t="str">
            <v/>
          </cell>
        </row>
        <row r="6139">
          <cell r="H6139" t="str">
            <v/>
          </cell>
        </row>
        <row r="6140">
          <cell r="H6140" t="str">
            <v/>
          </cell>
        </row>
        <row r="6141">
          <cell r="H6141" t="str">
            <v/>
          </cell>
        </row>
        <row r="6142">
          <cell r="H6142" t="str">
            <v/>
          </cell>
        </row>
        <row r="6143">
          <cell r="H6143" t="str">
            <v/>
          </cell>
        </row>
        <row r="6144">
          <cell r="H6144" t="str">
            <v/>
          </cell>
        </row>
        <row r="6145">
          <cell r="H6145" t="str">
            <v/>
          </cell>
        </row>
        <row r="6146">
          <cell r="H6146" t="str">
            <v/>
          </cell>
        </row>
        <row r="6147">
          <cell r="H6147" t="str">
            <v/>
          </cell>
        </row>
        <row r="6148">
          <cell r="H6148" t="str">
            <v/>
          </cell>
        </row>
        <row r="6149">
          <cell r="H6149" t="str">
            <v/>
          </cell>
        </row>
        <row r="6150">
          <cell r="H6150" t="str">
            <v/>
          </cell>
        </row>
        <row r="6151">
          <cell r="H6151" t="str">
            <v/>
          </cell>
        </row>
        <row r="6152">
          <cell r="H6152" t="str">
            <v/>
          </cell>
        </row>
        <row r="6153">
          <cell r="H6153" t="str">
            <v/>
          </cell>
        </row>
        <row r="6154">
          <cell r="H6154" t="str">
            <v/>
          </cell>
        </row>
        <row r="6155">
          <cell r="H6155" t="str">
            <v/>
          </cell>
        </row>
        <row r="6156">
          <cell r="H6156" t="str">
            <v/>
          </cell>
        </row>
        <row r="6157">
          <cell r="H6157" t="str">
            <v/>
          </cell>
        </row>
        <row r="6158">
          <cell r="H6158" t="str">
            <v/>
          </cell>
        </row>
        <row r="6159">
          <cell r="H6159" t="str">
            <v/>
          </cell>
        </row>
        <row r="6160">
          <cell r="A6160" t="str">
            <v>ACTIVIDAD No 4,6 - PÁGINA 1</v>
          </cell>
        </row>
        <row r="6161">
          <cell r="H6161" t="str">
            <v/>
          </cell>
        </row>
        <row r="6162">
          <cell r="H6162" t="str">
            <v/>
          </cell>
        </row>
        <row r="6163">
          <cell r="H6163" t="str">
            <v/>
          </cell>
        </row>
        <row r="6164">
          <cell r="H6164" t="str">
            <v/>
          </cell>
        </row>
        <row r="6165">
          <cell r="H6165" t="str">
            <v/>
          </cell>
        </row>
        <row r="6166">
          <cell r="H6166" t="str">
            <v/>
          </cell>
        </row>
        <row r="6167">
          <cell r="H6167" t="str">
            <v/>
          </cell>
        </row>
        <row r="6168">
          <cell r="H6168" t="str">
            <v/>
          </cell>
        </row>
        <row r="6169">
          <cell r="H6169" t="str">
            <v/>
          </cell>
        </row>
        <row r="6170">
          <cell r="H6170" t="str">
            <v/>
          </cell>
        </row>
        <row r="6171">
          <cell r="H6171" t="str">
            <v/>
          </cell>
        </row>
        <row r="6172">
          <cell r="H6172" t="str">
            <v/>
          </cell>
        </row>
        <row r="6173">
          <cell r="H6173" t="str">
            <v/>
          </cell>
        </row>
        <row r="6174">
          <cell r="H6174" t="str">
            <v/>
          </cell>
        </row>
        <row r="6175">
          <cell r="H6175" t="str">
            <v/>
          </cell>
        </row>
        <row r="6176">
          <cell r="H6176" t="str">
            <v/>
          </cell>
        </row>
        <row r="6177">
          <cell r="H6177" t="str">
            <v/>
          </cell>
        </row>
        <row r="6178">
          <cell r="A6178" t="str">
            <v>CANTIDAD TOTAL ACTIVIDAD No 4,6</v>
          </cell>
          <cell r="H6178">
            <v>95.11</v>
          </cell>
        </row>
        <row r="6179">
          <cell r="A6179" t="str">
            <v>INSERTE PLANO, GRÁFICO O ESQUEMA AQUÍ</v>
          </cell>
        </row>
        <row r="6202">
          <cell r="B6202" t="str">
            <v>JUAN CARLOS ALVARDADO</v>
          </cell>
        </row>
        <row r="6203">
          <cell r="B6203" t="str">
            <v>SECRETARIO DE INFRAESTRUCTURA</v>
          </cell>
        </row>
        <row r="6204">
          <cell r="B6204" t="str">
            <v>SECRETARIA DE INFRAESTRUCTURA</v>
          </cell>
        </row>
        <row r="6205">
          <cell r="B6205" t="str">
            <v/>
          </cell>
          <cell r="C6205" t="str">
            <v>ACTIVIDAD No 4,6 - PÁGINA 2</v>
          </cell>
        </row>
        <row r="6206">
          <cell r="A6206" t="str">
            <v>DEPARTAMENTO DE ANTIOQUIA</v>
          </cell>
        </row>
        <row r="6207">
          <cell r="A6207" t="str">
            <v>MUNICIPIO DE YONDÓ</v>
          </cell>
        </row>
        <row r="6208">
          <cell r="A620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6210">
          <cell r="A6210" t="str">
            <v>MEMORIAS DE OBRA</v>
          </cell>
        </row>
        <row r="6212">
          <cell r="A6212" t="str">
            <v>No.</v>
          </cell>
          <cell r="B6212" t="str">
            <v>DESCRIPCIÓN</v>
          </cell>
          <cell r="F6212" t="str">
            <v>ÍTEM DE PAGO</v>
          </cell>
          <cell r="G6212" t="str">
            <v>UNIDAD</v>
          </cell>
          <cell r="H6212" t="str">
            <v>CANTIDAD</v>
          </cell>
        </row>
        <row r="6213">
          <cell r="A6213">
            <v>4.7</v>
          </cell>
          <cell r="B6213" t="str">
            <v>Acero de refuerzo Fy= 420MPa (Figurado y Armado)</v>
          </cell>
          <cell r="F6213">
            <v>4.7</v>
          </cell>
          <cell r="G6213" t="str">
            <v>kg</v>
          </cell>
          <cell r="H6213">
            <v>1548.64</v>
          </cell>
        </row>
        <row r="6215">
          <cell r="A6215" t="str">
            <v>DETALLE</v>
          </cell>
          <cell r="C6215" t="str">
            <v>FACTOR</v>
          </cell>
          <cell r="D6215" t="str">
            <v>CANTIDAD</v>
          </cell>
          <cell r="E6215" t="str">
            <v>A (ML)</v>
          </cell>
          <cell r="F6215" t="str">
            <v>B (M2)</v>
          </cell>
          <cell r="G6215" t="str">
            <v>C (M3)</v>
          </cell>
          <cell r="H6215" t="str">
            <v>TOTAL</v>
          </cell>
        </row>
        <row r="6216">
          <cell r="A6216" t="str">
            <v>Placa rigida 4x4 m</v>
          </cell>
          <cell r="C6216">
            <v>1.55</v>
          </cell>
          <cell r="D6216">
            <v>29</v>
          </cell>
          <cell r="E6216">
            <v>4</v>
          </cell>
          <cell r="F6216">
            <v>10</v>
          </cell>
          <cell r="G6216">
            <v>0.6</v>
          </cell>
          <cell r="H6216">
            <v>1078.8</v>
          </cell>
        </row>
        <row r="6217">
          <cell r="A6217" t="str">
            <v>Placa rigida 4x1,78 m</v>
          </cell>
          <cell r="C6217">
            <v>1.55</v>
          </cell>
          <cell r="D6217">
            <v>9</v>
          </cell>
          <cell r="E6217">
            <v>4</v>
          </cell>
          <cell r="F6217">
            <v>4.45</v>
          </cell>
          <cell r="G6217">
            <v>0.6</v>
          </cell>
          <cell r="H6217">
            <v>148.98600000000002</v>
          </cell>
        </row>
        <row r="6218">
          <cell r="A6218" t="str">
            <v>Placa rigida 4x3,25 m</v>
          </cell>
          <cell r="C6218">
            <v>1.55</v>
          </cell>
          <cell r="D6218">
            <v>6</v>
          </cell>
          <cell r="E6218">
            <v>4</v>
          </cell>
          <cell r="F6218">
            <v>8.125</v>
          </cell>
          <cell r="G6218">
            <v>0.6</v>
          </cell>
          <cell r="H6218">
            <v>181.35</v>
          </cell>
        </row>
        <row r="6219">
          <cell r="A6219" t="str">
            <v>Placa rigida 4x5 m</v>
          </cell>
          <cell r="C6219">
            <v>1.55</v>
          </cell>
          <cell r="D6219">
            <v>3</v>
          </cell>
          <cell r="E6219">
            <v>4</v>
          </cell>
          <cell r="F6219">
            <v>12.5</v>
          </cell>
          <cell r="G6219">
            <v>0.6</v>
          </cell>
          <cell r="H6219">
            <v>139.5</v>
          </cell>
        </row>
        <row r="6220">
          <cell r="H6220" t="str">
            <v/>
          </cell>
        </row>
        <row r="6221">
          <cell r="H6221" t="str">
            <v/>
          </cell>
        </row>
        <row r="6222">
          <cell r="H6222" t="str">
            <v/>
          </cell>
        </row>
        <row r="6223">
          <cell r="H6223" t="str">
            <v/>
          </cell>
        </row>
        <row r="6224">
          <cell r="H6224" t="str">
            <v/>
          </cell>
        </row>
        <row r="6225">
          <cell r="H6225" t="str">
            <v/>
          </cell>
        </row>
        <row r="6226">
          <cell r="H6226" t="str">
            <v/>
          </cell>
        </row>
        <row r="6227">
          <cell r="H6227" t="str">
            <v/>
          </cell>
        </row>
        <row r="6228">
          <cell r="H6228" t="str">
            <v/>
          </cell>
        </row>
        <row r="6229">
          <cell r="H6229" t="str">
            <v/>
          </cell>
        </row>
        <row r="6230">
          <cell r="H6230" t="str">
            <v/>
          </cell>
        </row>
        <row r="6231">
          <cell r="H6231" t="str">
            <v/>
          </cell>
        </row>
        <row r="6232">
          <cell r="H6232" t="str">
            <v/>
          </cell>
        </row>
        <row r="6233">
          <cell r="H6233" t="str">
            <v/>
          </cell>
        </row>
        <row r="6234">
          <cell r="H6234" t="str">
            <v/>
          </cell>
        </row>
        <row r="6235">
          <cell r="H6235" t="str">
            <v/>
          </cell>
        </row>
        <row r="6236">
          <cell r="H6236" t="str">
            <v/>
          </cell>
        </row>
        <row r="6237">
          <cell r="H6237" t="str">
            <v/>
          </cell>
        </row>
        <row r="6238">
          <cell r="H6238" t="str">
            <v/>
          </cell>
        </row>
        <row r="6239">
          <cell r="H6239" t="str">
            <v/>
          </cell>
        </row>
        <row r="6240">
          <cell r="H6240" t="str">
            <v/>
          </cell>
        </row>
        <row r="6241">
          <cell r="H6241" t="str">
            <v/>
          </cell>
        </row>
        <row r="6242">
          <cell r="H6242" t="str">
            <v/>
          </cell>
        </row>
        <row r="6243">
          <cell r="H6243" t="str">
            <v/>
          </cell>
        </row>
        <row r="6244">
          <cell r="H6244" t="str">
            <v/>
          </cell>
        </row>
        <row r="6245">
          <cell r="H6245" t="str">
            <v/>
          </cell>
        </row>
        <row r="6246">
          <cell r="H6246" t="str">
            <v/>
          </cell>
        </row>
        <row r="6247">
          <cell r="A6247" t="str">
            <v>ACTIVIDAD No 4,7 - PÁGINA 1</v>
          </cell>
        </row>
        <row r="6248">
          <cell r="H6248" t="str">
            <v/>
          </cell>
        </row>
        <row r="6249">
          <cell r="H6249" t="str">
            <v/>
          </cell>
        </row>
        <row r="6250">
          <cell r="H6250" t="str">
            <v/>
          </cell>
        </row>
        <row r="6251">
          <cell r="H6251" t="str">
            <v/>
          </cell>
        </row>
        <row r="6252">
          <cell r="H6252" t="str">
            <v/>
          </cell>
        </row>
        <row r="6253">
          <cell r="H6253" t="str">
            <v/>
          </cell>
        </row>
        <row r="6254">
          <cell r="H6254" t="str">
            <v/>
          </cell>
        </row>
        <row r="6255">
          <cell r="H6255" t="str">
            <v/>
          </cell>
        </row>
        <row r="6256">
          <cell r="H6256" t="str">
            <v/>
          </cell>
        </row>
        <row r="6257">
          <cell r="H6257" t="str">
            <v/>
          </cell>
        </row>
        <row r="6258">
          <cell r="H6258" t="str">
            <v/>
          </cell>
        </row>
        <row r="6259">
          <cell r="H6259" t="str">
            <v/>
          </cell>
        </row>
        <row r="6260">
          <cell r="H6260" t="str">
            <v/>
          </cell>
        </row>
        <row r="6261">
          <cell r="H6261" t="str">
            <v/>
          </cell>
        </row>
        <row r="6262">
          <cell r="H6262" t="str">
            <v/>
          </cell>
        </row>
        <row r="6263">
          <cell r="H6263" t="str">
            <v/>
          </cell>
        </row>
        <row r="6264">
          <cell r="H6264" t="str">
            <v/>
          </cell>
        </row>
        <row r="6265">
          <cell r="A6265" t="str">
            <v>CANTIDAD TOTAL ACTIVIDAD No 4,7</v>
          </cell>
          <cell r="H6265">
            <v>1548.64</v>
          </cell>
        </row>
        <row r="6266">
          <cell r="A6266" t="str">
            <v>INSERTE PLANO, GRÁFICO O ESQUEMA AQUÍ</v>
          </cell>
        </row>
        <row r="6289">
          <cell r="B6289" t="str">
            <v>JUAN CARLOS ALVARDADO</v>
          </cell>
        </row>
        <row r="6290">
          <cell r="B6290" t="str">
            <v>SECRETARIO DE INFRAESTRUCTURA</v>
          </cell>
        </row>
        <row r="6291">
          <cell r="B6291" t="str">
            <v>SECRETARIA DE INFRAESTRUCTURA</v>
          </cell>
        </row>
        <row r="6292">
          <cell r="B6292" t="str">
            <v/>
          </cell>
          <cell r="C6292" t="str">
            <v>ACTIVIDAD No 4,7 - PÁGINA 2</v>
          </cell>
        </row>
        <row r="6293">
          <cell r="A6293" t="str">
            <v>DEPARTAMENTO DE ANTIOQUIA</v>
          </cell>
        </row>
        <row r="6294">
          <cell r="A6294" t="str">
            <v>MUNICIPIO DE YONDÓ</v>
          </cell>
        </row>
        <row r="6295">
          <cell r="A629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6297">
          <cell r="A6297" t="str">
            <v>MEMORIAS DE OBRA</v>
          </cell>
        </row>
        <row r="6299">
          <cell r="A6299" t="str">
            <v>No.</v>
          </cell>
          <cell r="B6299" t="str">
            <v>DESCRIPCIÓN</v>
          </cell>
          <cell r="F6299" t="str">
            <v>ÍTEM DE PAGO</v>
          </cell>
          <cell r="G6299" t="str">
            <v>UNIDAD</v>
          </cell>
          <cell r="H6299" t="str">
            <v>CANTIDAD</v>
          </cell>
        </row>
        <row r="6300">
          <cell r="A6300">
            <v>4.8</v>
          </cell>
          <cell r="B6300" t="str">
            <v>Construccion de Sumideros en concreto de 4000 psi (1.20 x .60)</v>
          </cell>
          <cell r="F6300">
            <v>4.8</v>
          </cell>
          <cell r="G6300" t="str">
            <v>Und</v>
          </cell>
          <cell r="H6300">
            <v>3</v>
          </cell>
        </row>
        <row r="6302">
          <cell r="A6302" t="str">
            <v>DETALLE</v>
          </cell>
          <cell r="C6302" t="str">
            <v>FACTOR</v>
          </cell>
          <cell r="D6302" t="str">
            <v>CANTIDAD</v>
          </cell>
          <cell r="E6302" t="str">
            <v>A (ML)</v>
          </cell>
          <cell r="F6302" t="str">
            <v>B (M2)</v>
          </cell>
          <cell r="G6302" t="str">
            <v>C (M3)</v>
          </cell>
          <cell r="H6302" t="str">
            <v>TOTAL</v>
          </cell>
        </row>
        <row r="6303">
          <cell r="A6303" t="str">
            <v>SUMIDERO TIPO B</v>
          </cell>
          <cell r="C6303">
            <v>1</v>
          </cell>
          <cell r="D6303">
            <v>3</v>
          </cell>
          <cell r="E6303">
            <v>1</v>
          </cell>
          <cell r="F6303">
            <v>1</v>
          </cell>
          <cell r="H6303">
            <v>3</v>
          </cell>
        </row>
        <row r="6304">
          <cell r="H6304" t="str">
            <v/>
          </cell>
        </row>
        <row r="6305">
          <cell r="H6305" t="str">
            <v/>
          </cell>
        </row>
        <row r="6306">
          <cell r="H6306" t="str">
            <v/>
          </cell>
        </row>
        <row r="6307">
          <cell r="H6307" t="str">
            <v/>
          </cell>
        </row>
        <row r="6308">
          <cell r="H6308" t="str">
            <v/>
          </cell>
        </row>
        <row r="6309">
          <cell r="H6309" t="str">
            <v/>
          </cell>
        </row>
        <row r="6310">
          <cell r="H6310" t="str">
            <v/>
          </cell>
        </row>
        <row r="6311">
          <cell r="H6311" t="str">
            <v/>
          </cell>
        </row>
        <row r="6312">
          <cell r="H6312" t="str">
            <v/>
          </cell>
        </row>
        <row r="6313">
          <cell r="H6313" t="str">
            <v/>
          </cell>
        </row>
        <row r="6314">
          <cell r="H6314" t="str">
            <v/>
          </cell>
        </row>
        <row r="6315">
          <cell r="H6315" t="str">
            <v/>
          </cell>
        </row>
        <row r="6316">
          <cell r="H6316" t="str">
            <v/>
          </cell>
        </row>
        <row r="6317">
          <cell r="H6317" t="str">
            <v/>
          </cell>
        </row>
        <row r="6318">
          <cell r="H6318" t="str">
            <v/>
          </cell>
        </row>
        <row r="6319">
          <cell r="H6319" t="str">
            <v/>
          </cell>
        </row>
        <row r="6320">
          <cell r="H6320" t="str">
            <v/>
          </cell>
        </row>
        <row r="6321">
          <cell r="H6321" t="str">
            <v/>
          </cell>
        </row>
        <row r="6322">
          <cell r="H6322" t="str">
            <v/>
          </cell>
        </row>
        <row r="6323">
          <cell r="H6323" t="str">
            <v/>
          </cell>
        </row>
        <row r="6324">
          <cell r="H6324" t="str">
            <v/>
          </cell>
        </row>
        <row r="6325">
          <cell r="H6325" t="str">
            <v/>
          </cell>
        </row>
        <row r="6326">
          <cell r="H6326" t="str">
            <v/>
          </cell>
        </row>
        <row r="6327">
          <cell r="H6327" t="str">
            <v/>
          </cell>
        </row>
        <row r="6328">
          <cell r="H6328" t="str">
            <v/>
          </cell>
        </row>
        <row r="6329">
          <cell r="H6329" t="str">
            <v/>
          </cell>
        </row>
        <row r="6330">
          <cell r="H6330" t="str">
            <v/>
          </cell>
        </row>
        <row r="6331">
          <cell r="H6331" t="str">
            <v/>
          </cell>
        </row>
        <row r="6332">
          <cell r="H6332" t="str">
            <v/>
          </cell>
        </row>
        <row r="6333">
          <cell r="H6333" t="str">
            <v/>
          </cell>
        </row>
        <row r="6334">
          <cell r="A6334" t="str">
            <v>ACTIVIDAD No 4,8 - PÁGINA 1</v>
          </cell>
        </row>
        <row r="6335">
          <cell r="H6335" t="str">
            <v/>
          </cell>
        </row>
        <row r="6336">
          <cell r="H6336" t="str">
            <v/>
          </cell>
        </row>
        <row r="6337">
          <cell r="H6337" t="str">
            <v/>
          </cell>
        </row>
        <row r="6338">
          <cell r="H6338" t="str">
            <v/>
          </cell>
        </row>
        <row r="6339">
          <cell r="H6339" t="str">
            <v/>
          </cell>
        </row>
        <row r="6340">
          <cell r="H6340" t="str">
            <v/>
          </cell>
        </row>
        <row r="6341">
          <cell r="H6341" t="str">
            <v/>
          </cell>
        </row>
        <row r="6342">
          <cell r="H6342" t="str">
            <v/>
          </cell>
        </row>
        <row r="6343">
          <cell r="H6343" t="str">
            <v/>
          </cell>
        </row>
        <row r="6344">
          <cell r="H6344" t="str">
            <v/>
          </cell>
        </row>
        <row r="6345">
          <cell r="H6345" t="str">
            <v/>
          </cell>
        </row>
        <row r="6346">
          <cell r="H6346" t="str">
            <v/>
          </cell>
        </row>
        <row r="6347">
          <cell r="H6347" t="str">
            <v/>
          </cell>
        </row>
        <row r="6348">
          <cell r="H6348" t="str">
            <v/>
          </cell>
        </row>
        <row r="6349">
          <cell r="H6349" t="str">
            <v/>
          </cell>
        </row>
        <row r="6350">
          <cell r="H6350" t="str">
            <v/>
          </cell>
        </row>
        <row r="6351">
          <cell r="H6351" t="str">
            <v/>
          </cell>
        </row>
        <row r="6352">
          <cell r="A6352" t="str">
            <v>CANTIDAD TOTAL ACTIVIDAD No 4,8</v>
          </cell>
          <cell r="H6352">
            <v>3</v>
          </cell>
        </row>
        <row r="6353">
          <cell r="A6353" t="str">
            <v>INSERTE PLANO, GRÁFICO O ESQUEMA AQUÍ</v>
          </cell>
        </row>
        <row r="6376">
          <cell r="B6376" t="str">
            <v>JUAN CARLOS ALVARDADO</v>
          </cell>
        </row>
        <row r="6377">
          <cell r="B6377" t="str">
            <v>SECRETARIO DE INFRAESTRUCTURA</v>
          </cell>
        </row>
        <row r="6378">
          <cell r="B6378" t="str">
            <v>SECRETARIA DE INFRAESTRUCTURA</v>
          </cell>
        </row>
        <row r="6379">
          <cell r="B6379" t="str">
            <v/>
          </cell>
          <cell r="C6379" t="str">
            <v>ACTIVIDAD No 4,8 - PÁGINA 2</v>
          </cell>
        </row>
        <row r="6380">
          <cell r="A6380" t="str">
            <v>DEPARTAMENTO DE ANTIOQUIA</v>
          </cell>
        </row>
        <row r="6381">
          <cell r="A6381" t="str">
            <v>MUNICIPIO DE YONDÓ</v>
          </cell>
        </row>
        <row r="6382">
          <cell r="A638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6384">
          <cell r="A6384" t="str">
            <v>MEMORIAS DE OBRA</v>
          </cell>
        </row>
        <row r="6386">
          <cell r="A6386" t="str">
            <v>No.</v>
          </cell>
          <cell r="B6386" t="str">
            <v>DESCRIPCIÓN</v>
          </cell>
          <cell r="F6386" t="str">
            <v>ÍTEM DE PAGO</v>
          </cell>
          <cell r="G6386" t="str">
            <v>UNIDAD</v>
          </cell>
          <cell r="H6386" t="str">
            <v>CANTIDAD</v>
          </cell>
        </row>
        <row r="6387">
          <cell r="A6387">
            <v>4.9000000000000004</v>
          </cell>
          <cell r="B6387" t="str">
            <v>Suministro e instalacion de tuberiaTuberia PVC Ø 315 mm (12") Novafort  (Incluye hidrosellos y lubricante, encamado de arena , excavacion).</v>
          </cell>
          <cell r="F6387">
            <v>4.9000000000000004</v>
          </cell>
          <cell r="G6387" t="str">
            <v>m</v>
          </cell>
          <cell r="H6387">
            <v>42</v>
          </cell>
        </row>
        <row r="6389">
          <cell r="A6389" t="str">
            <v>DETALLE</v>
          </cell>
          <cell r="C6389" t="str">
            <v>FACTOR</v>
          </cell>
          <cell r="D6389" t="str">
            <v>CANTIDAD</v>
          </cell>
          <cell r="E6389" t="str">
            <v>A (ML)</v>
          </cell>
          <cell r="F6389" t="str">
            <v>B (M2)</v>
          </cell>
          <cell r="G6389" t="str">
            <v>C (M3)</v>
          </cell>
          <cell r="H6389" t="str">
            <v>TOTAL</v>
          </cell>
        </row>
        <row r="6390">
          <cell r="A6390" t="str">
            <v>conexión Tuberia de los sumideros nuevos  a sumideros existentes</v>
          </cell>
          <cell r="C6390">
            <v>1</v>
          </cell>
          <cell r="D6390">
            <v>3</v>
          </cell>
          <cell r="E6390">
            <v>14</v>
          </cell>
          <cell r="H6390">
            <v>42</v>
          </cell>
        </row>
        <row r="6391">
          <cell r="H6391" t="str">
            <v/>
          </cell>
        </row>
        <row r="6392">
          <cell r="H6392" t="str">
            <v/>
          </cell>
        </row>
        <row r="6393">
          <cell r="H6393" t="str">
            <v/>
          </cell>
        </row>
        <row r="6394">
          <cell r="H6394" t="str">
            <v/>
          </cell>
        </row>
        <row r="6395">
          <cell r="H6395" t="str">
            <v/>
          </cell>
        </row>
        <row r="6396">
          <cell r="H6396" t="str">
            <v/>
          </cell>
        </row>
        <row r="6397">
          <cell r="H6397" t="str">
            <v/>
          </cell>
        </row>
        <row r="6398">
          <cell r="H6398" t="str">
            <v/>
          </cell>
        </row>
        <row r="6399">
          <cell r="H6399" t="str">
            <v/>
          </cell>
        </row>
        <row r="6400">
          <cell r="H6400" t="str">
            <v/>
          </cell>
        </row>
        <row r="6401">
          <cell r="H6401" t="str">
            <v/>
          </cell>
        </row>
        <row r="6402">
          <cell r="H6402" t="str">
            <v/>
          </cell>
        </row>
        <row r="6403">
          <cell r="H6403" t="str">
            <v/>
          </cell>
        </row>
        <row r="6404">
          <cell r="H6404" t="str">
            <v/>
          </cell>
        </row>
        <row r="6405">
          <cell r="H6405" t="str">
            <v/>
          </cell>
        </row>
        <row r="6406">
          <cell r="H6406" t="str">
            <v/>
          </cell>
        </row>
        <row r="6407">
          <cell r="H6407" t="str">
            <v/>
          </cell>
        </row>
        <row r="6408">
          <cell r="H6408" t="str">
            <v/>
          </cell>
        </row>
        <row r="6409">
          <cell r="H6409" t="str">
            <v/>
          </cell>
        </row>
        <row r="6410">
          <cell r="H6410" t="str">
            <v/>
          </cell>
        </row>
        <row r="6411">
          <cell r="H6411" t="str">
            <v/>
          </cell>
        </row>
        <row r="6412">
          <cell r="H6412" t="str">
            <v/>
          </cell>
        </row>
        <row r="6413">
          <cell r="H6413" t="str">
            <v/>
          </cell>
        </row>
        <row r="6414">
          <cell r="H6414" t="str">
            <v/>
          </cell>
        </row>
        <row r="6417">
          <cell r="H6417" t="str">
            <v/>
          </cell>
        </row>
        <row r="6418">
          <cell r="H6418" t="str">
            <v/>
          </cell>
        </row>
        <row r="6419">
          <cell r="H6419" t="str">
            <v/>
          </cell>
        </row>
        <row r="6420">
          <cell r="H6420" t="str">
            <v/>
          </cell>
        </row>
        <row r="6421">
          <cell r="H6421" t="str">
            <v/>
          </cell>
        </row>
        <row r="6422">
          <cell r="H6422" t="str">
            <v/>
          </cell>
        </row>
        <row r="6423">
          <cell r="A6423" t="str">
            <v>ACTIVIDAD No 4,9 - PÁGINA 1</v>
          </cell>
        </row>
        <row r="6424">
          <cell r="H6424" t="str">
            <v/>
          </cell>
        </row>
        <row r="6425">
          <cell r="H6425" t="str">
            <v/>
          </cell>
        </row>
        <row r="6426">
          <cell r="H6426" t="str">
            <v/>
          </cell>
        </row>
        <row r="6427">
          <cell r="H6427" t="str">
            <v/>
          </cell>
        </row>
        <row r="6428">
          <cell r="H6428" t="str">
            <v/>
          </cell>
        </row>
        <row r="6429">
          <cell r="H6429" t="str">
            <v/>
          </cell>
        </row>
        <row r="6430">
          <cell r="H6430" t="str">
            <v/>
          </cell>
        </row>
        <row r="6431">
          <cell r="H6431" t="str">
            <v/>
          </cell>
        </row>
        <row r="6432">
          <cell r="H6432" t="str">
            <v/>
          </cell>
        </row>
        <row r="6433">
          <cell r="H6433" t="str">
            <v/>
          </cell>
        </row>
        <row r="6434">
          <cell r="H6434" t="str">
            <v/>
          </cell>
        </row>
        <row r="6435">
          <cell r="H6435" t="str">
            <v/>
          </cell>
        </row>
        <row r="6436">
          <cell r="H6436" t="str">
            <v/>
          </cell>
        </row>
        <row r="6437">
          <cell r="H6437" t="str">
            <v/>
          </cell>
        </row>
        <row r="6438">
          <cell r="H6438" t="str">
            <v/>
          </cell>
        </row>
        <row r="6439">
          <cell r="H6439" t="str">
            <v/>
          </cell>
        </row>
        <row r="6440">
          <cell r="H6440" t="str">
            <v/>
          </cell>
        </row>
        <row r="6441">
          <cell r="A6441" t="str">
            <v>CANTIDAD TOTAL ACTIVIDAD No 4,9</v>
          </cell>
          <cell r="H6441" t="str">
            <v/>
          </cell>
        </row>
        <row r="6442">
          <cell r="A6442" t="str">
            <v>INSERTE PLANO, GRÁFICO O ESQUEMA AQUÍ</v>
          </cell>
        </row>
        <row r="6465">
          <cell r="B6465" t="str">
            <v>JUAN CARLOS ALVARDADO</v>
          </cell>
        </row>
        <row r="6466">
          <cell r="B6466" t="str">
            <v>SECRETARIO DE INFRAESTRUCTURA</v>
          </cell>
        </row>
        <row r="6467">
          <cell r="B6467" t="str">
            <v>SECRETARIA DE INFRAESTRUCTURA</v>
          </cell>
        </row>
        <row r="6468">
          <cell r="B6468" t="str">
            <v/>
          </cell>
          <cell r="C6468" t="str">
            <v>ACTIVIDAD No 4,9 - PÁGINA 2</v>
          </cell>
        </row>
        <row r="6469">
          <cell r="A6469" t="str">
            <v>DEPARTAMENTO DE ANTIOQUIA</v>
          </cell>
        </row>
        <row r="6470">
          <cell r="A6470" t="str">
            <v>MUNICIPIO DE YONDÓ</v>
          </cell>
        </row>
        <row r="6471">
          <cell r="A647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6473">
          <cell r="A6473" t="str">
            <v>MEMORIAS DE OBRA</v>
          </cell>
        </row>
        <row r="6475">
          <cell r="A6475" t="str">
            <v>No.</v>
          </cell>
          <cell r="B6475" t="str">
            <v>DESCRIPCIÓN</v>
          </cell>
          <cell r="F6475" t="str">
            <v>ÍTEM DE PAGO</v>
          </cell>
          <cell r="G6475" t="str">
            <v>UNIDAD</v>
          </cell>
          <cell r="H6475" t="str">
            <v>CANTIDAD</v>
          </cell>
        </row>
        <row r="6476">
          <cell r="A6476">
            <v>4.101</v>
          </cell>
          <cell r="B6476" t="str">
            <v xml:space="preserve"> Marco y Rejillas para sumideros</v>
          </cell>
          <cell r="F6476">
            <v>4.101</v>
          </cell>
          <cell r="G6476" t="str">
            <v>Und</v>
          </cell>
          <cell r="H6476">
            <v>1</v>
          </cell>
        </row>
        <row r="6478">
          <cell r="A6478" t="str">
            <v>DETALLE</v>
          </cell>
          <cell r="C6478" t="str">
            <v>FACTOR</v>
          </cell>
          <cell r="D6478" t="str">
            <v>CANTIDAD</v>
          </cell>
          <cell r="E6478" t="str">
            <v>A (ML)</v>
          </cell>
          <cell r="F6478" t="str">
            <v>B (M2)</v>
          </cell>
          <cell r="G6478" t="str">
            <v>C (M3)</v>
          </cell>
          <cell r="H6478" t="str">
            <v>TOTAL</v>
          </cell>
        </row>
        <row r="6479">
          <cell r="A6479" t="str">
            <v>Rejillas para sumideros</v>
          </cell>
          <cell r="C6479">
            <v>1</v>
          </cell>
          <cell r="D6479">
            <v>1</v>
          </cell>
          <cell r="H6479">
            <v>1</v>
          </cell>
        </row>
        <row r="6480">
          <cell r="H6480" t="str">
            <v/>
          </cell>
        </row>
        <row r="6481">
          <cell r="H6481" t="str">
            <v/>
          </cell>
        </row>
        <row r="6482">
          <cell r="H6482" t="str">
            <v/>
          </cell>
        </row>
        <row r="6483">
          <cell r="H6483" t="str">
            <v/>
          </cell>
        </row>
        <row r="6484">
          <cell r="H6484" t="str">
            <v/>
          </cell>
        </row>
        <row r="6485">
          <cell r="H6485" t="str">
            <v/>
          </cell>
        </row>
        <row r="6486">
          <cell r="H6486" t="str">
            <v/>
          </cell>
        </row>
        <row r="6487">
          <cell r="H6487" t="str">
            <v/>
          </cell>
        </row>
        <row r="6488">
          <cell r="H6488" t="str">
            <v/>
          </cell>
        </row>
        <row r="6489">
          <cell r="H6489" t="str">
            <v/>
          </cell>
        </row>
        <row r="6490">
          <cell r="H6490" t="str">
            <v/>
          </cell>
        </row>
        <row r="6491">
          <cell r="H6491" t="str">
            <v/>
          </cell>
        </row>
        <row r="6492">
          <cell r="H6492" t="str">
            <v/>
          </cell>
        </row>
        <row r="6493">
          <cell r="H6493" t="str">
            <v/>
          </cell>
        </row>
        <row r="6494">
          <cell r="H6494" t="str">
            <v/>
          </cell>
        </row>
        <row r="6495">
          <cell r="H6495" t="str">
            <v/>
          </cell>
        </row>
        <row r="6496">
          <cell r="H6496" t="str">
            <v/>
          </cell>
        </row>
        <row r="6497">
          <cell r="H6497" t="str">
            <v/>
          </cell>
        </row>
        <row r="6498">
          <cell r="H6498" t="str">
            <v/>
          </cell>
        </row>
        <row r="6499">
          <cell r="H6499" t="str">
            <v/>
          </cell>
        </row>
        <row r="6500">
          <cell r="H6500" t="str">
            <v/>
          </cell>
        </row>
        <row r="6501">
          <cell r="H6501" t="str">
            <v/>
          </cell>
        </row>
        <row r="6502">
          <cell r="H6502" t="str">
            <v/>
          </cell>
        </row>
        <row r="6503">
          <cell r="H6503" t="str">
            <v/>
          </cell>
        </row>
        <row r="6504">
          <cell r="H6504" t="str">
            <v/>
          </cell>
        </row>
        <row r="6505">
          <cell r="H6505" t="str">
            <v/>
          </cell>
        </row>
        <row r="6506">
          <cell r="H6506" t="str">
            <v/>
          </cell>
        </row>
        <row r="6507">
          <cell r="H6507" t="str">
            <v/>
          </cell>
        </row>
        <row r="6508">
          <cell r="H6508" t="str">
            <v/>
          </cell>
        </row>
        <row r="6509">
          <cell r="H6509" t="str">
            <v/>
          </cell>
        </row>
        <row r="6510">
          <cell r="A6510" t="str">
            <v>ACTIVIDAD No 4,101 - PÁGINA 1</v>
          </cell>
        </row>
        <row r="6511">
          <cell r="H6511" t="str">
            <v/>
          </cell>
        </row>
        <row r="6512">
          <cell r="H6512" t="str">
            <v/>
          </cell>
        </row>
        <row r="6513">
          <cell r="H6513" t="str">
            <v/>
          </cell>
        </row>
        <row r="6514">
          <cell r="H6514" t="str">
            <v/>
          </cell>
        </row>
        <row r="6515">
          <cell r="H6515" t="str">
            <v/>
          </cell>
        </row>
        <row r="6516">
          <cell r="H6516" t="str">
            <v/>
          </cell>
        </row>
        <row r="6517">
          <cell r="H6517" t="str">
            <v/>
          </cell>
        </row>
        <row r="6518">
          <cell r="H6518" t="str">
            <v/>
          </cell>
        </row>
        <row r="6519">
          <cell r="H6519" t="str">
            <v/>
          </cell>
        </row>
        <row r="6520">
          <cell r="H6520" t="str">
            <v/>
          </cell>
        </row>
        <row r="6521">
          <cell r="H6521" t="str">
            <v/>
          </cell>
        </row>
        <row r="6522">
          <cell r="H6522" t="str">
            <v/>
          </cell>
        </row>
        <row r="6523">
          <cell r="H6523" t="str">
            <v/>
          </cell>
        </row>
        <row r="6524">
          <cell r="H6524" t="str">
            <v/>
          </cell>
        </row>
        <row r="6525">
          <cell r="H6525" t="str">
            <v/>
          </cell>
        </row>
        <row r="6526">
          <cell r="H6526" t="str">
            <v/>
          </cell>
        </row>
        <row r="6527">
          <cell r="H6527" t="str">
            <v/>
          </cell>
        </row>
        <row r="6528">
          <cell r="A6528" t="str">
            <v>CANTIDAD TOTAL ACTIVIDAD No 4,101</v>
          </cell>
          <cell r="H6528">
            <v>1</v>
          </cell>
        </row>
        <row r="6529">
          <cell r="A6529" t="str">
            <v>INSERTE PLANO, GRÁFICO O ESQUEMA AQUÍ</v>
          </cell>
        </row>
        <row r="6552">
          <cell r="B6552" t="str">
            <v>JUAN CARLOS ALVARDADO</v>
          </cell>
        </row>
        <row r="6553">
          <cell r="B6553" t="str">
            <v>SECRETARIO DE INFRAESTRUCTURA</v>
          </cell>
        </row>
        <row r="6554">
          <cell r="B6554" t="str">
            <v>SECRETARIA DE INFRAESTRUCTURA</v>
          </cell>
        </row>
        <row r="6555">
          <cell r="B6555" t="str">
            <v/>
          </cell>
          <cell r="C6555" t="str">
            <v>ACTIVIDAD No 4,101 - PÁGINA 2</v>
          </cell>
        </row>
        <row r="6556">
          <cell r="A6556" t="str">
            <v>DEPARTAMENTO DE ANTIOQUIA</v>
          </cell>
        </row>
        <row r="6557">
          <cell r="A6557" t="str">
            <v>MUNICIPIO DE YONDÓ</v>
          </cell>
        </row>
        <row r="6558">
          <cell r="A655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6560">
          <cell r="A6560" t="str">
            <v>MEMORIAS DE OBRA</v>
          </cell>
        </row>
        <row r="6562">
          <cell r="A6562" t="str">
            <v>No.</v>
          </cell>
          <cell r="B6562" t="str">
            <v>DESCRIPCIÓN</v>
          </cell>
          <cell r="F6562" t="str">
            <v>ÍTEM DE PAGO</v>
          </cell>
          <cell r="G6562" t="str">
            <v>UNIDAD</v>
          </cell>
          <cell r="H6562" t="str">
            <v>CANTIDAD</v>
          </cell>
        </row>
        <row r="6563">
          <cell r="A6563">
            <v>5.0999999999999996</v>
          </cell>
          <cell r="B6563" t="str">
            <v>Excavación manual en material común de 0.0 - 2.0 mts para zapatas</v>
          </cell>
          <cell r="F6563">
            <v>5.0999999999999996</v>
          </cell>
          <cell r="G6563" t="str">
            <v>m3</v>
          </cell>
          <cell r="H6563">
            <v>5.28</v>
          </cell>
        </row>
        <row r="6565">
          <cell r="A6565" t="str">
            <v>DETALLE</v>
          </cell>
          <cell r="C6565" t="str">
            <v>FACTOR</v>
          </cell>
          <cell r="D6565" t="str">
            <v>CANTIDAD</v>
          </cell>
          <cell r="E6565" t="str">
            <v>A (ML)</v>
          </cell>
          <cell r="F6565" t="str">
            <v>B (M2)</v>
          </cell>
          <cell r="G6565" t="str">
            <v>C (M3)</v>
          </cell>
          <cell r="H6565" t="str">
            <v>TOTAL</v>
          </cell>
        </row>
        <row r="6566">
          <cell r="A6566" t="str">
            <v>Excavacion para zapatas y parte del pedestal</v>
          </cell>
          <cell r="C6566">
            <v>1</v>
          </cell>
          <cell r="D6566">
            <v>5</v>
          </cell>
          <cell r="E6566">
            <v>1.2</v>
          </cell>
          <cell r="F6566">
            <v>1.1000000000000001</v>
          </cell>
          <cell r="G6566">
            <v>0.8</v>
          </cell>
          <cell r="H6566">
            <v>5.2800000000000011</v>
          </cell>
        </row>
        <row r="6567">
          <cell r="H6567" t="str">
            <v/>
          </cell>
        </row>
        <row r="6568">
          <cell r="H6568" t="str">
            <v/>
          </cell>
        </row>
        <row r="6569">
          <cell r="H6569" t="str">
            <v/>
          </cell>
        </row>
        <row r="6570">
          <cell r="H6570" t="str">
            <v/>
          </cell>
        </row>
        <row r="6571">
          <cell r="H6571" t="str">
            <v/>
          </cell>
        </row>
        <row r="6572">
          <cell r="H6572" t="str">
            <v/>
          </cell>
        </row>
        <row r="6573">
          <cell r="H6573" t="str">
            <v/>
          </cell>
        </row>
        <row r="6574">
          <cell r="H6574" t="str">
            <v/>
          </cell>
        </row>
        <row r="6575">
          <cell r="H6575" t="str">
            <v/>
          </cell>
        </row>
        <row r="6576">
          <cell r="H6576" t="str">
            <v/>
          </cell>
        </row>
        <row r="6577">
          <cell r="H6577" t="str">
            <v/>
          </cell>
        </row>
        <row r="6578">
          <cell r="H6578" t="str">
            <v/>
          </cell>
        </row>
        <row r="6579">
          <cell r="H6579" t="str">
            <v/>
          </cell>
        </row>
        <row r="6580">
          <cell r="H6580" t="str">
            <v/>
          </cell>
        </row>
        <row r="6581">
          <cell r="H6581" t="str">
            <v/>
          </cell>
        </row>
        <row r="6582">
          <cell r="H6582" t="str">
            <v/>
          </cell>
        </row>
        <row r="6583">
          <cell r="H6583" t="str">
            <v/>
          </cell>
        </row>
        <row r="6584">
          <cell r="H6584" t="str">
            <v/>
          </cell>
        </row>
        <row r="6585">
          <cell r="H6585" t="str">
            <v/>
          </cell>
        </row>
        <row r="6586">
          <cell r="H6586" t="str">
            <v/>
          </cell>
        </row>
        <row r="6587">
          <cell r="H6587" t="str">
            <v/>
          </cell>
        </row>
        <row r="6588">
          <cell r="H6588" t="str">
            <v/>
          </cell>
        </row>
        <row r="6589">
          <cell r="H6589" t="str">
            <v/>
          </cell>
        </row>
        <row r="6590">
          <cell r="H6590" t="str">
            <v/>
          </cell>
        </row>
        <row r="6591">
          <cell r="H6591" t="str">
            <v/>
          </cell>
        </row>
        <row r="6592">
          <cell r="H6592" t="str">
            <v/>
          </cell>
        </row>
        <row r="6593">
          <cell r="H6593" t="str">
            <v/>
          </cell>
        </row>
        <row r="6594">
          <cell r="H6594" t="str">
            <v/>
          </cell>
        </row>
        <row r="6595">
          <cell r="H6595" t="str">
            <v/>
          </cell>
        </row>
        <row r="6596">
          <cell r="H6596" t="str">
            <v/>
          </cell>
        </row>
        <row r="6597">
          <cell r="A6597" t="str">
            <v>ACTIVIDAD No 5,1 - PÁGINA 1</v>
          </cell>
        </row>
        <row r="6598">
          <cell r="H6598" t="str">
            <v/>
          </cell>
        </row>
        <row r="6599">
          <cell r="H6599" t="str">
            <v/>
          </cell>
        </row>
        <row r="6600">
          <cell r="H6600" t="str">
            <v/>
          </cell>
        </row>
        <row r="6601">
          <cell r="H6601" t="str">
            <v/>
          </cell>
        </row>
        <row r="6602">
          <cell r="H6602" t="str">
            <v/>
          </cell>
        </row>
        <row r="6603">
          <cell r="H6603" t="str">
            <v/>
          </cell>
        </row>
        <row r="6604">
          <cell r="H6604" t="str">
            <v/>
          </cell>
        </row>
        <row r="6605">
          <cell r="H6605" t="str">
            <v/>
          </cell>
        </row>
        <row r="6606">
          <cell r="H6606" t="str">
            <v/>
          </cell>
        </row>
        <row r="6607">
          <cell r="H6607" t="str">
            <v/>
          </cell>
        </row>
        <row r="6608">
          <cell r="H6608" t="str">
            <v/>
          </cell>
        </row>
        <row r="6609">
          <cell r="H6609" t="str">
            <v/>
          </cell>
        </row>
        <row r="6610">
          <cell r="H6610" t="str">
            <v/>
          </cell>
        </row>
        <row r="6611">
          <cell r="H6611" t="str">
            <v/>
          </cell>
        </row>
        <row r="6612">
          <cell r="H6612" t="str">
            <v/>
          </cell>
        </row>
        <row r="6613">
          <cell r="H6613" t="str">
            <v/>
          </cell>
        </row>
        <row r="6614">
          <cell r="H6614" t="str">
            <v/>
          </cell>
        </row>
        <row r="6615">
          <cell r="A6615" t="str">
            <v>CANTIDAD TOTAL ACTIVIDAD No 5,1</v>
          </cell>
          <cell r="H6615">
            <v>5.28</v>
          </cell>
        </row>
        <row r="6616">
          <cell r="A6616" t="str">
            <v>INSERTE PLANO, GRÁFICO O ESQUEMA AQUÍ</v>
          </cell>
        </row>
        <row r="6639">
          <cell r="B6639" t="str">
            <v>JUAN CARLOS ALVARDADO</v>
          </cell>
        </row>
        <row r="6640">
          <cell r="B6640" t="str">
            <v>SECRETARIO DE INFRAESTRUCTURA</v>
          </cell>
        </row>
        <row r="6641">
          <cell r="B6641" t="str">
            <v>SECRETARIA DE INFRAESTRUCTURA</v>
          </cell>
        </row>
        <row r="6642">
          <cell r="B6642" t="str">
            <v/>
          </cell>
          <cell r="C6642" t="str">
            <v>ACTIVIDAD No 5,1 - PÁGINA 2</v>
          </cell>
        </row>
        <row r="6643">
          <cell r="A6643" t="str">
            <v>DEPARTAMENTO DE ANTIOQUIA</v>
          </cell>
        </row>
        <row r="6644">
          <cell r="A6644" t="str">
            <v>MUNICIPIO DE YONDÓ</v>
          </cell>
        </row>
        <row r="6645">
          <cell r="A664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6647">
          <cell r="A6647" t="str">
            <v>MEMORIAS DE OBRA</v>
          </cell>
        </row>
        <row r="6649">
          <cell r="A6649" t="str">
            <v>No.</v>
          </cell>
          <cell r="B6649" t="str">
            <v>DESCRIPCIÓN</v>
          </cell>
          <cell r="F6649" t="str">
            <v>ÍTEM DE PAGO</v>
          </cell>
          <cell r="G6649" t="str">
            <v>UNIDAD</v>
          </cell>
          <cell r="H6649" t="str">
            <v>CANTIDAD</v>
          </cell>
        </row>
        <row r="6650">
          <cell r="A6650">
            <v>5.2</v>
          </cell>
          <cell r="B6650" t="str">
            <v xml:space="preserve">Concreto 2500 psi e = 0.05m para Solado de limpieza </v>
          </cell>
          <cell r="F6650">
            <v>5.2</v>
          </cell>
          <cell r="G6650" t="str">
            <v>m2</v>
          </cell>
          <cell r="H6650">
            <v>6.6</v>
          </cell>
        </row>
        <row r="6652">
          <cell r="A6652" t="str">
            <v>DETALLE</v>
          </cell>
          <cell r="C6652" t="str">
            <v>FACTOR</v>
          </cell>
          <cell r="D6652" t="str">
            <v>CANTIDAD</v>
          </cell>
          <cell r="E6652" t="str">
            <v>A (ML)</v>
          </cell>
          <cell r="F6652" t="str">
            <v>B (M2)</v>
          </cell>
          <cell r="G6652" t="str">
            <v>C (M3)</v>
          </cell>
          <cell r="H6652" t="str">
            <v>TOTAL</v>
          </cell>
        </row>
        <row r="6653">
          <cell r="A6653" t="str">
            <v>Solado para nivelacion de zapatas</v>
          </cell>
          <cell r="C6653">
            <v>1</v>
          </cell>
          <cell r="D6653">
            <v>5</v>
          </cell>
          <cell r="E6653">
            <v>1.2</v>
          </cell>
          <cell r="F6653">
            <v>1.1000000000000001</v>
          </cell>
          <cell r="H6653">
            <v>6.6000000000000005</v>
          </cell>
        </row>
        <row r="6654">
          <cell r="H6654" t="str">
            <v/>
          </cell>
        </row>
        <row r="6655">
          <cell r="H6655" t="str">
            <v/>
          </cell>
        </row>
        <row r="6656">
          <cell r="H6656" t="str">
            <v/>
          </cell>
        </row>
        <row r="6657">
          <cell r="H6657" t="str">
            <v/>
          </cell>
        </row>
        <row r="6658">
          <cell r="H6658" t="str">
            <v/>
          </cell>
        </row>
        <row r="6659">
          <cell r="H6659" t="str">
            <v/>
          </cell>
        </row>
        <row r="6660">
          <cell r="H6660" t="str">
            <v/>
          </cell>
        </row>
        <row r="6661">
          <cell r="H6661" t="str">
            <v/>
          </cell>
        </row>
        <row r="6662">
          <cell r="H6662" t="str">
            <v/>
          </cell>
        </row>
        <row r="6663">
          <cell r="H6663" t="str">
            <v/>
          </cell>
        </row>
        <row r="6664">
          <cell r="H6664" t="str">
            <v/>
          </cell>
        </row>
        <row r="6665">
          <cell r="H6665" t="str">
            <v/>
          </cell>
        </row>
        <row r="6666">
          <cell r="H6666" t="str">
            <v/>
          </cell>
        </row>
        <row r="6667">
          <cell r="H6667" t="str">
            <v/>
          </cell>
        </row>
        <row r="6668">
          <cell r="H6668" t="str">
            <v/>
          </cell>
        </row>
        <row r="6669">
          <cell r="H6669" t="str">
            <v/>
          </cell>
        </row>
        <row r="6670">
          <cell r="H6670" t="str">
            <v/>
          </cell>
        </row>
        <row r="6671">
          <cell r="H6671" t="str">
            <v/>
          </cell>
        </row>
        <row r="6672">
          <cell r="H6672" t="str">
            <v/>
          </cell>
        </row>
        <row r="6673">
          <cell r="H6673" t="str">
            <v/>
          </cell>
        </row>
        <row r="6674">
          <cell r="H6674" t="str">
            <v/>
          </cell>
        </row>
        <row r="6675">
          <cell r="H6675" t="str">
            <v/>
          </cell>
        </row>
        <row r="6676">
          <cell r="H6676" t="str">
            <v/>
          </cell>
        </row>
        <row r="6677">
          <cell r="H6677" t="str">
            <v/>
          </cell>
        </row>
        <row r="6678">
          <cell r="H6678" t="str">
            <v/>
          </cell>
        </row>
        <row r="6679">
          <cell r="H6679" t="str">
            <v/>
          </cell>
        </row>
        <row r="6680">
          <cell r="H6680" t="str">
            <v/>
          </cell>
        </row>
        <row r="6681">
          <cell r="H6681" t="str">
            <v/>
          </cell>
        </row>
        <row r="6682">
          <cell r="H6682" t="str">
            <v/>
          </cell>
        </row>
        <row r="6683">
          <cell r="H6683" t="str">
            <v/>
          </cell>
        </row>
        <row r="6684">
          <cell r="A6684" t="str">
            <v>ACTIVIDAD No 5,2 - PÁGINA 1</v>
          </cell>
        </row>
        <row r="6685">
          <cell r="H6685" t="str">
            <v/>
          </cell>
        </row>
        <row r="6686">
          <cell r="H6686" t="str">
            <v/>
          </cell>
        </row>
        <row r="6687">
          <cell r="H6687" t="str">
            <v/>
          </cell>
        </row>
        <row r="6688">
          <cell r="H6688" t="str">
            <v/>
          </cell>
        </row>
        <row r="6689">
          <cell r="H6689" t="str">
            <v/>
          </cell>
        </row>
        <row r="6690">
          <cell r="H6690" t="str">
            <v/>
          </cell>
        </row>
        <row r="6691">
          <cell r="H6691" t="str">
            <v/>
          </cell>
        </row>
        <row r="6692">
          <cell r="H6692" t="str">
            <v/>
          </cell>
        </row>
        <row r="6693">
          <cell r="H6693" t="str">
            <v/>
          </cell>
        </row>
        <row r="6694">
          <cell r="H6694" t="str">
            <v/>
          </cell>
        </row>
        <row r="6695">
          <cell r="H6695" t="str">
            <v/>
          </cell>
        </row>
        <row r="6696">
          <cell r="H6696" t="str">
            <v/>
          </cell>
        </row>
        <row r="6697">
          <cell r="H6697" t="str">
            <v/>
          </cell>
        </row>
        <row r="6698">
          <cell r="H6698" t="str">
            <v/>
          </cell>
        </row>
        <row r="6699">
          <cell r="H6699" t="str">
            <v/>
          </cell>
        </row>
        <row r="6700">
          <cell r="H6700" t="str">
            <v/>
          </cell>
        </row>
        <row r="6701">
          <cell r="H6701" t="str">
            <v/>
          </cell>
        </row>
        <row r="6702">
          <cell r="A6702" t="str">
            <v>CANTIDAD TOTAL ACTIVIDAD No 5,2</v>
          </cell>
          <cell r="H6702">
            <v>6.6</v>
          </cell>
        </row>
        <row r="6703">
          <cell r="A6703" t="str">
            <v>INSERTE PLANO, GRÁFICO O ESQUEMA AQUÍ</v>
          </cell>
        </row>
        <row r="6726">
          <cell r="B6726" t="str">
            <v>JUAN CARLOS ALVARDADO</v>
          </cell>
        </row>
        <row r="6727">
          <cell r="B6727" t="str">
            <v>SECRETARIO DE INFRAESTRUCTURA</v>
          </cell>
        </row>
        <row r="6728">
          <cell r="B6728" t="str">
            <v>SECRETARIA DE INFRAESTRUCTURA</v>
          </cell>
        </row>
        <row r="6729">
          <cell r="B6729" t="str">
            <v/>
          </cell>
          <cell r="C6729" t="str">
            <v>ACTIVIDAD No 5,2 - PÁGINA 2</v>
          </cell>
        </row>
        <row r="6730">
          <cell r="A6730" t="str">
            <v>DEPARTAMENTO DE ANTIOQUIA</v>
          </cell>
        </row>
        <row r="6731">
          <cell r="A6731" t="str">
            <v>MUNICIPIO DE YONDÓ</v>
          </cell>
        </row>
        <row r="6732">
          <cell r="A673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6734">
          <cell r="A6734" t="str">
            <v>MEMORIAS DE OBRA</v>
          </cell>
        </row>
        <row r="6736">
          <cell r="A6736" t="str">
            <v>No.</v>
          </cell>
          <cell r="B6736" t="str">
            <v>DESCRIPCIÓN</v>
          </cell>
          <cell r="F6736" t="str">
            <v>ÍTEM DE PAGO</v>
          </cell>
          <cell r="G6736" t="str">
            <v>UNIDAD</v>
          </cell>
          <cell r="H6736" t="str">
            <v>CANTIDAD</v>
          </cell>
        </row>
        <row r="6737">
          <cell r="A6737">
            <v>5.3</v>
          </cell>
          <cell r="B6737" t="str">
            <v>Suministro, encofrado y colocación de Concreto de 3000 psi para zapatas</v>
          </cell>
          <cell r="F6737">
            <v>5.3</v>
          </cell>
          <cell r="G6737" t="str">
            <v>m3</v>
          </cell>
          <cell r="H6737">
            <v>1.98</v>
          </cell>
        </row>
        <row r="6739">
          <cell r="A6739" t="str">
            <v>DETALLE</v>
          </cell>
          <cell r="C6739" t="str">
            <v>FACTOR</v>
          </cell>
          <cell r="D6739" t="str">
            <v>CANTIDAD</v>
          </cell>
          <cell r="E6739" t="str">
            <v>A (ML)</v>
          </cell>
          <cell r="F6739" t="str">
            <v>B (M2)</v>
          </cell>
          <cell r="G6739" t="str">
            <v>C (M3)</v>
          </cell>
          <cell r="H6739" t="str">
            <v>TOTAL</v>
          </cell>
        </row>
        <row r="6740">
          <cell r="A6740" t="str">
            <v>Zapatas</v>
          </cell>
          <cell r="C6740">
            <v>1</v>
          </cell>
          <cell r="D6740">
            <v>5</v>
          </cell>
          <cell r="E6740">
            <v>1.2</v>
          </cell>
          <cell r="F6740">
            <v>1.1000000000000001</v>
          </cell>
          <cell r="G6740">
            <v>0.3</v>
          </cell>
          <cell r="H6740">
            <v>1.98</v>
          </cell>
        </row>
        <row r="6741">
          <cell r="H6741" t="str">
            <v/>
          </cell>
        </row>
        <row r="6742">
          <cell r="H6742" t="str">
            <v/>
          </cell>
        </row>
        <row r="6743">
          <cell r="H6743" t="str">
            <v/>
          </cell>
        </row>
        <row r="6744">
          <cell r="H6744" t="str">
            <v/>
          </cell>
        </row>
        <row r="6745">
          <cell r="H6745" t="str">
            <v/>
          </cell>
        </row>
        <row r="6746">
          <cell r="H6746" t="str">
            <v/>
          </cell>
        </row>
        <row r="6747">
          <cell r="H6747" t="str">
            <v/>
          </cell>
        </row>
        <row r="6748">
          <cell r="H6748" t="str">
            <v/>
          </cell>
        </row>
        <row r="6749">
          <cell r="H6749" t="str">
            <v/>
          </cell>
        </row>
        <row r="6750">
          <cell r="H6750" t="str">
            <v/>
          </cell>
        </row>
        <row r="6751">
          <cell r="H6751" t="str">
            <v/>
          </cell>
        </row>
        <row r="6752">
          <cell r="H6752" t="str">
            <v/>
          </cell>
        </row>
        <row r="6753">
          <cell r="H6753" t="str">
            <v/>
          </cell>
        </row>
        <row r="6754">
          <cell r="H6754" t="str">
            <v/>
          </cell>
        </row>
        <row r="6755">
          <cell r="H6755" t="str">
            <v/>
          </cell>
        </row>
        <row r="6756">
          <cell r="H6756" t="str">
            <v/>
          </cell>
        </row>
        <row r="6757">
          <cell r="H6757" t="str">
            <v/>
          </cell>
        </row>
        <row r="6758">
          <cell r="H6758" t="str">
            <v/>
          </cell>
        </row>
        <row r="6759">
          <cell r="H6759" t="str">
            <v/>
          </cell>
        </row>
        <row r="6760">
          <cell r="H6760" t="str">
            <v/>
          </cell>
        </row>
        <row r="6761">
          <cell r="H6761" t="str">
            <v/>
          </cell>
        </row>
        <row r="6762">
          <cell r="H6762" t="str">
            <v/>
          </cell>
        </row>
        <row r="6763">
          <cell r="H6763" t="str">
            <v/>
          </cell>
        </row>
        <row r="6764">
          <cell r="H6764" t="str">
            <v/>
          </cell>
        </row>
        <row r="6765">
          <cell r="H6765" t="str">
            <v/>
          </cell>
        </row>
        <row r="6766">
          <cell r="H6766" t="str">
            <v/>
          </cell>
        </row>
        <row r="6767">
          <cell r="H6767" t="str">
            <v/>
          </cell>
        </row>
        <row r="6768">
          <cell r="H6768" t="str">
            <v/>
          </cell>
        </row>
        <row r="6769">
          <cell r="H6769" t="str">
            <v/>
          </cell>
        </row>
        <row r="6770">
          <cell r="H6770" t="str">
            <v/>
          </cell>
        </row>
        <row r="6771">
          <cell r="A6771" t="str">
            <v>ACTIVIDAD No 5,3 - PÁGINA 1</v>
          </cell>
        </row>
        <row r="6772">
          <cell r="H6772" t="str">
            <v/>
          </cell>
        </row>
        <row r="6773">
          <cell r="H6773" t="str">
            <v/>
          </cell>
        </row>
        <row r="6774">
          <cell r="H6774" t="str">
            <v/>
          </cell>
        </row>
        <row r="6775">
          <cell r="H6775" t="str">
            <v/>
          </cell>
        </row>
        <row r="6776">
          <cell r="H6776" t="str">
            <v/>
          </cell>
        </row>
        <row r="6777">
          <cell r="H6777" t="str">
            <v/>
          </cell>
        </row>
        <row r="6778">
          <cell r="H6778" t="str">
            <v/>
          </cell>
        </row>
        <row r="6779">
          <cell r="H6779" t="str">
            <v/>
          </cell>
        </row>
        <row r="6780">
          <cell r="H6780" t="str">
            <v/>
          </cell>
        </row>
        <row r="6781">
          <cell r="H6781" t="str">
            <v/>
          </cell>
        </row>
        <row r="6782">
          <cell r="H6782" t="str">
            <v/>
          </cell>
        </row>
        <row r="6783">
          <cell r="H6783" t="str">
            <v/>
          </cell>
        </row>
        <row r="6784">
          <cell r="H6784" t="str">
            <v/>
          </cell>
        </row>
        <row r="6785">
          <cell r="H6785" t="str">
            <v/>
          </cell>
        </row>
        <row r="6786">
          <cell r="H6786" t="str">
            <v/>
          </cell>
        </row>
        <row r="6787">
          <cell r="H6787" t="str">
            <v/>
          </cell>
        </row>
        <row r="6788">
          <cell r="H6788" t="str">
            <v/>
          </cell>
        </row>
        <row r="6789">
          <cell r="A6789" t="str">
            <v>CANTIDAD TOTAL ACTIVIDAD No 5,3</v>
          </cell>
          <cell r="H6789">
            <v>1.98</v>
          </cell>
        </row>
        <row r="6790">
          <cell r="A6790" t="str">
            <v>INSERTE PLANO, GRÁFICO O ESQUEMA AQUÍ</v>
          </cell>
        </row>
        <row r="6813">
          <cell r="B6813" t="str">
            <v>JUAN CARLOS ALVARDADO</v>
          </cell>
        </row>
        <row r="6814">
          <cell r="B6814" t="str">
            <v>SECRETARIO DE INFRAESTRUCTURA</v>
          </cell>
        </row>
        <row r="6815">
          <cell r="B6815" t="str">
            <v>SECRETARIA DE INFRAESTRUCTURA</v>
          </cell>
        </row>
        <row r="6816">
          <cell r="B6816" t="str">
            <v/>
          </cell>
          <cell r="C6816" t="str">
            <v>ACTIVIDAD No 5,3 - PÁGINA 2</v>
          </cell>
        </row>
        <row r="6817">
          <cell r="A6817" t="str">
            <v>DEPARTAMENTO DE ANTIOQUIA</v>
          </cell>
        </row>
        <row r="6818">
          <cell r="A6818" t="str">
            <v>MUNICIPIO DE YONDÓ</v>
          </cell>
        </row>
        <row r="6819">
          <cell r="A681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6821">
          <cell r="A6821" t="str">
            <v>MEMORIAS DE OBRA</v>
          </cell>
        </row>
        <row r="6823">
          <cell r="A6823" t="str">
            <v>No.</v>
          </cell>
          <cell r="B6823" t="str">
            <v>DESCRIPCIÓN</v>
          </cell>
          <cell r="F6823" t="str">
            <v>ÍTEM DE PAGO</v>
          </cell>
          <cell r="G6823" t="str">
            <v>UNIDAD</v>
          </cell>
          <cell r="H6823" t="str">
            <v>CANTIDAD</v>
          </cell>
        </row>
        <row r="6824">
          <cell r="A6824">
            <v>5.4</v>
          </cell>
          <cell r="B6824" t="str">
            <v xml:space="preserve">Suministro, encofrado y colocación de pedestales en concreto 3000 psi </v>
          </cell>
          <cell r="F6824">
            <v>5.4</v>
          </cell>
          <cell r="G6824" t="str">
            <v>m3</v>
          </cell>
          <cell r="H6824">
            <v>0.39</v>
          </cell>
        </row>
        <row r="6826">
          <cell r="A6826" t="str">
            <v>DETALLE</v>
          </cell>
          <cell r="C6826" t="str">
            <v>FACTOR</v>
          </cell>
          <cell r="D6826" t="str">
            <v>CANTIDAD</v>
          </cell>
          <cell r="E6826" t="str">
            <v>A (ML)</v>
          </cell>
          <cell r="F6826" t="str">
            <v>B (M2)</v>
          </cell>
          <cell r="G6826" t="str">
            <v>C (M3)</v>
          </cell>
          <cell r="H6826" t="str">
            <v>TOTAL</v>
          </cell>
        </row>
        <row r="6827">
          <cell r="A6827" t="str">
            <v>Pedestales</v>
          </cell>
          <cell r="C6827">
            <v>1</v>
          </cell>
          <cell r="D6827">
            <v>5</v>
          </cell>
          <cell r="E6827">
            <v>0.35</v>
          </cell>
          <cell r="F6827">
            <v>0.45</v>
          </cell>
          <cell r="G6827">
            <v>0.5</v>
          </cell>
          <cell r="H6827">
            <v>0.39374999999999999</v>
          </cell>
        </row>
        <row r="6828">
          <cell r="H6828" t="str">
            <v/>
          </cell>
        </row>
        <row r="6829">
          <cell r="H6829" t="str">
            <v/>
          </cell>
        </row>
        <row r="6830">
          <cell r="H6830" t="str">
            <v/>
          </cell>
        </row>
        <row r="6831">
          <cell r="H6831" t="str">
            <v/>
          </cell>
        </row>
        <row r="6832">
          <cell r="H6832" t="str">
            <v/>
          </cell>
        </row>
        <row r="6833">
          <cell r="H6833" t="str">
            <v/>
          </cell>
        </row>
        <row r="6834">
          <cell r="H6834" t="str">
            <v/>
          </cell>
        </row>
        <row r="6835">
          <cell r="H6835" t="str">
            <v/>
          </cell>
        </row>
        <row r="6836">
          <cell r="H6836" t="str">
            <v/>
          </cell>
        </row>
        <row r="6837">
          <cell r="H6837" t="str">
            <v/>
          </cell>
        </row>
        <row r="6838">
          <cell r="H6838" t="str">
            <v/>
          </cell>
        </row>
        <row r="6839">
          <cell r="H6839" t="str">
            <v/>
          </cell>
        </row>
        <row r="6840">
          <cell r="H6840" t="str">
            <v/>
          </cell>
        </row>
        <row r="6841">
          <cell r="H6841" t="str">
            <v/>
          </cell>
        </row>
        <row r="6842">
          <cell r="H6842" t="str">
            <v/>
          </cell>
        </row>
        <row r="6843">
          <cell r="H6843" t="str">
            <v/>
          </cell>
        </row>
        <row r="6844">
          <cell r="H6844" t="str">
            <v/>
          </cell>
        </row>
        <row r="6845">
          <cell r="H6845" t="str">
            <v/>
          </cell>
        </row>
        <row r="6846">
          <cell r="H6846" t="str">
            <v/>
          </cell>
        </row>
        <row r="6847">
          <cell r="H6847" t="str">
            <v/>
          </cell>
        </row>
        <row r="6848">
          <cell r="H6848" t="str">
            <v/>
          </cell>
        </row>
        <row r="6849">
          <cell r="H6849" t="str">
            <v/>
          </cell>
        </row>
        <row r="6850">
          <cell r="H6850" t="str">
            <v/>
          </cell>
        </row>
        <row r="6851">
          <cell r="H6851" t="str">
            <v/>
          </cell>
        </row>
        <row r="6854">
          <cell r="H6854" t="str">
            <v/>
          </cell>
        </row>
        <row r="6855">
          <cell r="H6855" t="str">
            <v/>
          </cell>
        </row>
        <row r="6856">
          <cell r="H6856" t="str">
            <v/>
          </cell>
        </row>
        <row r="6857">
          <cell r="H6857" t="str">
            <v/>
          </cell>
        </row>
        <row r="6858">
          <cell r="H6858" t="str">
            <v/>
          </cell>
        </row>
        <row r="6859">
          <cell r="H6859" t="str">
            <v/>
          </cell>
        </row>
        <row r="6860">
          <cell r="A6860" t="str">
            <v>ACTIVIDAD No 5,4 - PÁGINA 1</v>
          </cell>
        </row>
        <row r="6861">
          <cell r="H6861" t="str">
            <v/>
          </cell>
        </row>
        <row r="6862">
          <cell r="H6862" t="str">
            <v/>
          </cell>
        </row>
        <row r="6863">
          <cell r="H6863" t="str">
            <v/>
          </cell>
        </row>
        <row r="6864">
          <cell r="H6864" t="str">
            <v/>
          </cell>
        </row>
        <row r="6865">
          <cell r="H6865" t="str">
            <v/>
          </cell>
        </row>
        <row r="6866">
          <cell r="H6866" t="str">
            <v/>
          </cell>
        </row>
        <row r="6867">
          <cell r="H6867" t="str">
            <v/>
          </cell>
        </row>
        <row r="6868">
          <cell r="H6868" t="str">
            <v/>
          </cell>
        </row>
        <row r="6869">
          <cell r="H6869" t="str">
            <v/>
          </cell>
        </row>
        <row r="6870">
          <cell r="H6870" t="str">
            <v/>
          </cell>
        </row>
        <row r="6871">
          <cell r="H6871" t="str">
            <v/>
          </cell>
        </row>
        <row r="6872">
          <cell r="H6872" t="str">
            <v/>
          </cell>
        </row>
        <row r="6873">
          <cell r="H6873" t="str">
            <v/>
          </cell>
        </row>
        <row r="6874">
          <cell r="H6874" t="str">
            <v/>
          </cell>
        </row>
        <row r="6875">
          <cell r="H6875" t="str">
            <v/>
          </cell>
        </row>
        <row r="6876">
          <cell r="H6876" t="str">
            <v/>
          </cell>
        </row>
        <row r="6877">
          <cell r="H6877" t="str">
            <v/>
          </cell>
        </row>
        <row r="6878">
          <cell r="A6878" t="str">
            <v>CANTIDAD TOTAL ACTIVIDAD No 5,4</v>
          </cell>
          <cell r="H6878" t="str">
            <v/>
          </cell>
        </row>
        <row r="6879">
          <cell r="A6879" t="str">
            <v>INSERTE PLANO, GRÁFICO O ESQUEMA AQUÍ</v>
          </cell>
        </row>
        <row r="6902">
          <cell r="B6902" t="str">
            <v>JUAN CARLOS ALVARDADO</v>
          </cell>
        </row>
        <row r="6903">
          <cell r="B6903" t="str">
            <v>SECRETARIO DE INFRAESTRUCTURA</v>
          </cell>
        </row>
        <row r="6904">
          <cell r="B6904" t="str">
            <v>SECRETARIA DE INFRAESTRUCTURA</v>
          </cell>
        </row>
        <row r="6905">
          <cell r="B6905" t="str">
            <v/>
          </cell>
          <cell r="C6905" t="str">
            <v>ACTIVIDAD No 5,4 - PÁGINA 2</v>
          </cell>
        </row>
        <row r="6906">
          <cell r="A6906" t="str">
            <v>DEPARTAMENTO DE ANTIOQUIA</v>
          </cell>
        </row>
        <row r="6907">
          <cell r="A6907" t="str">
            <v>MUNICIPIO DE YONDÓ</v>
          </cell>
        </row>
        <row r="6908">
          <cell r="A690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6910">
          <cell r="A6910" t="str">
            <v>MEMORIAS DE OBRA</v>
          </cell>
        </row>
        <row r="6912">
          <cell r="A6912" t="str">
            <v>No.</v>
          </cell>
          <cell r="B6912" t="str">
            <v>DESCRIPCIÓN</v>
          </cell>
          <cell r="F6912" t="str">
            <v>ÍTEM DE PAGO</v>
          </cell>
          <cell r="G6912" t="str">
            <v>UNIDAD</v>
          </cell>
          <cell r="H6912" t="str">
            <v>CANTIDAD</v>
          </cell>
        </row>
        <row r="6913">
          <cell r="A6913">
            <v>5.5</v>
          </cell>
          <cell r="B6913" t="str">
            <v>Acero de refuerzo Fy= 420MPa (Figurado y Armado)</v>
          </cell>
          <cell r="F6913">
            <v>5.5</v>
          </cell>
          <cell r="G6913" t="str">
            <v>kg</v>
          </cell>
          <cell r="H6913">
            <v>177.68</v>
          </cell>
        </row>
        <row r="6915">
          <cell r="A6915" t="str">
            <v>DETALLE</v>
          </cell>
          <cell r="C6915" t="str">
            <v>FACTOR</v>
          </cell>
          <cell r="D6915" t="str">
            <v>CANTIDAD</v>
          </cell>
          <cell r="E6915" t="str">
            <v>A (ML)</v>
          </cell>
          <cell r="F6915" t="str">
            <v>B (M2)</v>
          </cell>
          <cell r="G6915" t="str">
            <v>C (M3)</v>
          </cell>
          <cell r="H6915" t="str">
            <v>TOTAL</v>
          </cell>
        </row>
        <row r="6916">
          <cell r="A6916" t="str">
            <v>Acero Zapatas</v>
          </cell>
          <cell r="C6916">
            <v>1</v>
          </cell>
          <cell r="D6916">
            <v>60</v>
          </cell>
          <cell r="E6916">
            <v>1.4</v>
          </cell>
          <cell r="H6916">
            <v>84</v>
          </cell>
        </row>
        <row r="6917">
          <cell r="A6917" t="str">
            <v>Acero Pedestales (longitudinal)</v>
          </cell>
          <cell r="C6917">
            <v>1</v>
          </cell>
          <cell r="D6917">
            <v>40</v>
          </cell>
          <cell r="E6917">
            <v>1.25</v>
          </cell>
          <cell r="H6917">
            <v>50</v>
          </cell>
        </row>
        <row r="6918">
          <cell r="A6918" t="str">
            <v>Acero ¨Pedestal (Transversal)</v>
          </cell>
          <cell r="C6918">
            <v>0.56000000000000005</v>
          </cell>
          <cell r="D6918">
            <v>50</v>
          </cell>
          <cell r="E6918">
            <v>1.56</v>
          </cell>
          <cell r="H6918">
            <v>43.680000000000007</v>
          </cell>
        </row>
        <row r="6919">
          <cell r="H6919" t="str">
            <v/>
          </cell>
        </row>
        <row r="6920">
          <cell r="H6920" t="str">
            <v/>
          </cell>
        </row>
        <row r="6921">
          <cell r="H6921" t="str">
            <v/>
          </cell>
        </row>
        <row r="6922">
          <cell r="H6922" t="str">
            <v/>
          </cell>
        </row>
        <row r="6923">
          <cell r="H6923" t="str">
            <v/>
          </cell>
        </row>
        <row r="6924">
          <cell r="H6924" t="str">
            <v/>
          </cell>
        </row>
        <row r="6925">
          <cell r="H6925" t="str">
            <v/>
          </cell>
        </row>
        <row r="6926">
          <cell r="H6926" t="str">
            <v/>
          </cell>
        </row>
        <row r="6927">
          <cell r="H6927" t="str">
            <v/>
          </cell>
        </row>
        <row r="6928">
          <cell r="H6928" t="str">
            <v/>
          </cell>
        </row>
        <row r="6929">
          <cell r="H6929" t="str">
            <v/>
          </cell>
        </row>
        <row r="6930">
          <cell r="H6930" t="str">
            <v/>
          </cell>
        </row>
        <row r="6931">
          <cell r="H6931" t="str">
            <v/>
          </cell>
        </row>
        <row r="6932">
          <cell r="H6932" t="str">
            <v/>
          </cell>
        </row>
        <row r="6933">
          <cell r="H6933" t="str">
            <v/>
          </cell>
        </row>
        <row r="6934">
          <cell r="H6934" t="str">
            <v/>
          </cell>
        </row>
        <row r="6935">
          <cell r="H6935" t="str">
            <v/>
          </cell>
        </row>
        <row r="6936">
          <cell r="H6936" t="str">
            <v/>
          </cell>
        </row>
        <row r="6937">
          <cell r="H6937" t="str">
            <v/>
          </cell>
        </row>
        <row r="6938">
          <cell r="H6938" t="str">
            <v/>
          </cell>
        </row>
        <row r="6939">
          <cell r="H6939" t="str">
            <v/>
          </cell>
        </row>
        <row r="6940">
          <cell r="H6940" t="str">
            <v/>
          </cell>
        </row>
        <row r="6941">
          <cell r="H6941" t="str">
            <v/>
          </cell>
        </row>
        <row r="6942">
          <cell r="H6942" t="str">
            <v/>
          </cell>
        </row>
        <row r="6943">
          <cell r="H6943" t="str">
            <v/>
          </cell>
        </row>
        <row r="6944">
          <cell r="H6944" t="str">
            <v/>
          </cell>
        </row>
        <row r="6945">
          <cell r="H6945" t="str">
            <v/>
          </cell>
        </row>
        <row r="6946">
          <cell r="H6946" t="str">
            <v/>
          </cell>
        </row>
        <row r="6947">
          <cell r="A6947" t="str">
            <v>ACTIVIDAD No 5,5 - PÁGINA 1</v>
          </cell>
        </row>
        <row r="6948">
          <cell r="H6948" t="str">
            <v/>
          </cell>
        </row>
        <row r="6949">
          <cell r="H6949" t="str">
            <v/>
          </cell>
        </row>
        <row r="6950">
          <cell r="H6950" t="str">
            <v/>
          </cell>
        </row>
        <row r="6951">
          <cell r="H6951" t="str">
            <v/>
          </cell>
        </row>
        <row r="6952">
          <cell r="H6952" t="str">
            <v/>
          </cell>
        </row>
        <row r="6953">
          <cell r="H6953" t="str">
            <v/>
          </cell>
        </row>
        <row r="6954">
          <cell r="H6954" t="str">
            <v/>
          </cell>
        </row>
        <row r="6955">
          <cell r="H6955" t="str">
            <v/>
          </cell>
        </row>
        <row r="6956">
          <cell r="H6956" t="str">
            <v/>
          </cell>
        </row>
        <row r="6957">
          <cell r="H6957" t="str">
            <v/>
          </cell>
        </row>
        <row r="6958">
          <cell r="H6958" t="str">
            <v/>
          </cell>
        </row>
        <row r="6959">
          <cell r="H6959" t="str">
            <v/>
          </cell>
        </row>
        <row r="6960">
          <cell r="H6960" t="str">
            <v/>
          </cell>
        </row>
        <row r="6961">
          <cell r="H6961" t="str">
            <v/>
          </cell>
        </row>
        <row r="6962">
          <cell r="H6962" t="str">
            <v/>
          </cell>
        </row>
        <row r="6963">
          <cell r="H6963" t="str">
            <v/>
          </cell>
        </row>
        <row r="6964">
          <cell r="H6964" t="str">
            <v/>
          </cell>
        </row>
        <row r="6965">
          <cell r="A6965" t="str">
            <v>CANTIDAD TOTAL ACTIVIDAD No 5,5</v>
          </cell>
          <cell r="H6965">
            <v>177.68</v>
          </cell>
        </row>
        <row r="6966">
          <cell r="A6966" t="str">
            <v>INSERTE PLANO, GRÁFICO O ESQUEMA AQUÍ</v>
          </cell>
        </row>
        <row r="6989">
          <cell r="B6989" t="str">
            <v>JUAN CARLOS ALVARDADO</v>
          </cell>
        </row>
        <row r="6990">
          <cell r="B6990" t="str">
            <v>SECRETARIO DE INFRAESTRUCTURA</v>
          </cell>
        </row>
        <row r="6991">
          <cell r="B6991" t="str">
            <v>SECRETARIA DE INFRAESTRUCTURA</v>
          </cell>
        </row>
        <row r="6992">
          <cell r="B6992" t="str">
            <v/>
          </cell>
          <cell r="C6992" t="str">
            <v>ACTIVIDAD No 5,5 - PÁGINA 2</v>
          </cell>
        </row>
        <row r="6993">
          <cell r="A6993" t="str">
            <v>DEPARTAMENTO DE ANTIOQUIA</v>
          </cell>
        </row>
        <row r="6994">
          <cell r="A6994" t="str">
            <v>MUNICIPIO DE YONDÓ</v>
          </cell>
        </row>
        <row r="6995">
          <cell r="A699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6997">
          <cell r="A6997" t="str">
            <v>MEMORIAS DE OBRA</v>
          </cell>
        </row>
        <row r="6999">
          <cell r="A6999" t="str">
            <v>No.</v>
          </cell>
          <cell r="B6999" t="str">
            <v>DESCRIPCIÓN</v>
          </cell>
          <cell r="F6999" t="str">
            <v>ÍTEM DE PAGO</v>
          </cell>
          <cell r="G6999" t="str">
            <v>UNIDAD</v>
          </cell>
          <cell r="H6999" t="str">
            <v>CANTIDAD</v>
          </cell>
        </row>
        <row r="7000">
          <cell r="A7000">
            <v>5.6</v>
          </cell>
          <cell r="B7000" t="str">
            <v xml:space="preserve">Suministro e instalacion de PLATINAS DE ,35X,45  10 mm A-572   </v>
          </cell>
          <cell r="F7000">
            <v>5.6</v>
          </cell>
          <cell r="G7000" t="str">
            <v>Und</v>
          </cell>
          <cell r="H7000">
            <v>5</v>
          </cell>
        </row>
        <row r="7002">
          <cell r="A7002" t="str">
            <v>DETALLE</v>
          </cell>
          <cell r="C7002" t="str">
            <v>FACTOR</v>
          </cell>
          <cell r="D7002" t="str">
            <v>CANTIDAD</v>
          </cell>
          <cell r="E7002" t="str">
            <v>A (ML)</v>
          </cell>
          <cell r="F7002" t="str">
            <v>B (M2)</v>
          </cell>
          <cell r="G7002" t="str">
            <v>C (M3)</v>
          </cell>
          <cell r="H7002" t="str">
            <v>TOTAL</v>
          </cell>
        </row>
        <row r="7003">
          <cell r="A7003" t="str">
            <v>Platinas</v>
          </cell>
          <cell r="C7003">
            <v>1</v>
          </cell>
          <cell r="D7003">
            <v>5</v>
          </cell>
          <cell r="H7003">
            <v>5</v>
          </cell>
        </row>
        <row r="7004">
          <cell r="H7004" t="str">
            <v/>
          </cell>
        </row>
        <row r="7005">
          <cell r="H7005" t="str">
            <v/>
          </cell>
        </row>
        <row r="7006">
          <cell r="H7006" t="str">
            <v/>
          </cell>
        </row>
        <row r="7007">
          <cell r="H7007" t="str">
            <v/>
          </cell>
        </row>
        <row r="7008">
          <cell r="H7008" t="str">
            <v/>
          </cell>
        </row>
        <row r="7009">
          <cell r="H7009" t="str">
            <v/>
          </cell>
        </row>
        <row r="7010">
          <cell r="H7010" t="str">
            <v/>
          </cell>
        </row>
        <row r="7011">
          <cell r="H7011" t="str">
            <v/>
          </cell>
        </row>
        <row r="7012">
          <cell r="H7012" t="str">
            <v/>
          </cell>
        </row>
        <row r="7013">
          <cell r="H7013" t="str">
            <v/>
          </cell>
        </row>
        <row r="7014">
          <cell r="H7014" t="str">
            <v/>
          </cell>
        </row>
        <row r="7015">
          <cell r="H7015" t="str">
            <v/>
          </cell>
        </row>
        <row r="7016">
          <cell r="H7016" t="str">
            <v/>
          </cell>
        </row>
        <row r="7017">
          <cell r="H7017" t="str">
            <v/>
          </cell>
        </row>
        <row r="7018">
          <cell r="H7018" t="str">
            <v/>
          </cell>
        </row>
        <row r="7019">
          <cell r="H7019" t="str">
            <v/>
          </cell>
        </row>
        <row r="7020">
          <cell r="H7020" t="str">
            <v/>
          </cell>
        </row>
        <row r="7021">
          <cell r="H7021" t="str">
            <v/>
          </cell>
        </row>
        <row r="7022">
          <cell r="H7022" t="str">
            <v/>
          </cell>
        </row>
        <row r="7023">
          <cell r="H7023" t="str">
            <v/>
          </cell>
        </row>
        <row r="7024">
          <cell r="H7024" t="str">
            <v/>
          </cell>
        </row>
        <row r="7025">
          <cell r="H7025" t="str">
            <v/>
          </cell>
        </row>
        <row r="7026">
          <cell r="H7026" t="str">
            <v/>
          </cell>
        </row>
        <row r="7027">
          <cell r="H7027" t="str">
            <v/>
          </cell>
        </row>
        <row r="7028">
          <cell r="H7028" t="str">
            <v/>
          </cell>
        </row>
        <row r="7029">
          <cell r="H7029" t="str">
            <v/>
          </cell>
        </row>
        <row r="7030">
          <cell r="H7030" t="str">
            <v/>
          </cell>
        </row>
        <row r="7031">
          <cell r="H7031" t="str">
            <v/>
          </cell>
        </row>
        <row r="7032">
          <cell r="H7032" t="str">
            <v/>
          </cell>
        </row>
        <row r="7033">
          <cell r="H7033" t="str">
            <v/>
          </cell>
        </row>
        <row r="7034">
          <cell r="A7034" t="str">
            <v>ACTIVIDAD No 5,6 - PÁGINA 1</v>
          </cell>
        </row>
        <row r="7035">
          <cell r="H7035" t="str">
            <v/>
          </cell>
        </row>
        <row r="7036">
          <cell r="H7036" t="str">
            <v/>
          </cell>
        </row>
        <row r="7037">
          <cell r="H7037" t="str">
            <v/>
          </cell>
        </row>
        <row r="7038">
          <cell r="H7038" t="str">
            <v/>
          </cell>
        </row>
        <row r="7039">
          <cell r="H7039" t="str">
            <v/>
          </cell>
        </row>
        <row r="7040">
          <cell r="H7040" t="str">
            <v/>
          </cell>
        </row>
        <row r="7041">
          <cell r="H7041" t="str">
            <v/>
          </cell>
        </row>
        <row r="7042">
          <cell r="H7042" t="str">
            <v/>
          </cell>
        </row>
        <row r="7043">
          <cell r="H7043" t="str">
            <v/>
          </cell>
        </row>
        <row r="7044">
          <cell r="H7044" t="str">
            <v/>
          </cell>
        </row>
        <row r="7045">
          <cell r="H7045" t="str">
            <v/>
          </cell>
        </row>
        <row r="7046">
          <cell r="H7046" t="str">
            <v/>
          </cell>
        </row>
        <row r="7047">
          <cell r="H7047" t="str">
            <v/>
          </cell>
        </row>
        <row r="7048">
          <cell r="H7048" t="str">
            <v/>
          </cell>
        </row>
        <row r="7049">
          <cell r="H7049" t="str">
            <v/>
          </cell>
        </row>
        <row r="7050">
          <cell r="H7050" t="str">
            <v/>
          </cell>
        </row>
        <row r="7051">
          <cell r="H7051" t="str">
            <v/>
          </cell>
        </row>
        <row r="7052">
          <cell r="A7052" t="str">
            <v>CANTIDAD TOTAL ACTIVIDAD No 5,6</v>
          </cell>
          <cell r="H7052">
            <v>5</v>
          </cell>
        </row>
        <row r="7053">
          <cell r="A7053" t="str">
            <v>INSERTE PLANO, GRÁFICO O ESQUEMA AQUÍ</v>
          </cell>
        </row>
        <row r="7076">
          <cell r="B7076" t="str">
            <v>JUAN CARLOS ALVARDADO</v>
          </cell>
        </row>
        <row r="7077">
          <cell r="B7077" t="str">
            <v>SECRETARIO DE INFRAESTRUCTURA</v>
          </cell>
        </row>
        <row r="7078">
          <cell r="B7078" t="str">
            <v>SECRETARIA DE INFRAESTRUCTURA</v>
          </cell>
        </row>
        <row r="7079">
          <cell r="B7079" t="str">
            <v/>
          </cell>
          <cell r="C7079" t="str">
            <v>ACTIVIDAD No 5,6 - PÁGINA 2</v>
          </cell>
        </row>
        <row r="7080">
          <cell r="A7080" t="str">
            <v>DEPARTAMENTO DE ANTIOQUIA</v>
          </cell>
        </row>
        <row r="7081">
          <cell r="A7081" t="str">
            <v>MUNICIPIO DE YONDÓ</v>
          </cell>
        </row>
        <row r="7082">
          <cell r="A708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7084">
          <cell r="A7084" t="str">
            <v>MEMORIAS DE OBRA</v>
          </cell>
        </row>
        <row r="7086">
          <cell r="A7086" t="str">
            <v>No.</v>
          </cell>
          <cell r="B7086" t="str">
            <v>DESCRIPCIÓN</v>
          </cell>
          <cell r="F7086" t="str">
            <v>ÍTEM DE PAGO</v>
          </cell>
          <cell r="G7086" t="str">
            <v>UNIDAD</v>
          </cell>
          <cell r="H7086" t="str">
            <v>CANTIDAD</v>
          </cell>
        </row>
        <row r="7087">
          <cell r="A7087">
            <v>5.7</v>
          </cell>
          <cell r="B7087" t="str">
            <v>Suministro e instalacion de PERNOS EN ACERO 5/8" A-325</v>
          </cell>
          <cell r="F7087">
            <v>5.7</v>
          </cell>
          <cell r="G7087" t="str">
            <v>m</v>
          </cell>
          <cell r="H7087">
            <v>18</v>
          </cell>
        </row>
        <row r="7089">
          <cell r="A7089" t="str">
            <v>DETALLE</v>
          </cell>
          <cell r="C7089" t="str">
            <v>FACTOR</v>
          </cell>
          <cell r="D7089" t="str">
            <v>CANTIDAD</v>
          </cell>
          <cell r="E7089" t="str">
            <v>A (ML)</v>
          </cell>
          <cell r="F7089" t="str">
            <v>B (M2)</v>
          </cell>
          <cell r="G7089" t="str">
            <v>C (M3)</v>
          </cell>
          <cell r="H7089" t="str">
            <v>TOTAL</v>
          </cell>
        </row>
        <row r="7090">
          <cell r="A7090" t="str">
            <v>Pernos para union estructura  metalica a pedestal</v>
          </cell>
          <cell r="C7090">
            <v>1</v>
          </cell>
          <cell r="D7090">
            <v>30</v>
          </cell>
          <cell r="E7090">
            <v>0.6</v>
          </cell>
          <cell r="H7090">
            <v>18</v>
          </cell>
        </row>
        <row r="7091">
          <cell r="H7091" t="str">
            <v/>
          </cell>
        </row>
        <row r="7092">
          <cell r="H7092" t="str">
            <v/>
          </cell>
        </row>
        <row r="7093">
          <cell r="H7093" t="str">
            <v/>
          </cell>
        </row>
        <row r="7094">
          <cell r="H7094" t="str">
            <v/>
          </cell>
        </row>
        <row r="7095">
          <cell r="H7095" t="str">
            <v/>
          </cell>
        </row>
        <row r="7096">
          <cell r="H7096" t="str">
            <v/>
          </cell>
        </row>
        <row r="7097">
          <cell r="H7097" t="str">
            <v/>
          </cell>
        </row>
        <row r="7098">
          <cell r="H7098" t="str">
            <v/>
          </cell>
        </row>
        <row r="7099">
          <cell r="H7099" t="str">
            <v/>
          </cell>
        </row>
        <row r="7100">
          <cell r="H7100" t="str">
            <v/>
          </cell>
        </row>
        <row r="7101">
          <cell r="H7101" t="str">
            <v/>
          </cell>
        </row>
        <row r="7102">
          <cell r="H7102" t="str">
            <v/>
          </cell>
        </row>
        <row r="7103">
          <cell r="H7103" t="str">
            <v/>
          </cell>
        </row>
        <row r="7104">
          <cell r="H7104" t="str">
            <v/>
          </cell>
        </row>
        <row r="7105">
          <cell r="H7105" t="str">
            <v/>
          </cell>
        </row>
        <row r="7106">
          <cell r="H7106" t="str">
            <v/>
          </cell>
        </row>
        <row r="7107">
          <cell r="H7107" t="str">
            <v/>
          </cell>
        </row>
        <row r="7108">
          <cell r="H7108" t="str">
            <v/>
          </cell>
        </row>
        <row r="7109">
          <cell r="H7109" t="str">
            <v/>
          </cell>
        </row>
        <row r="7110">
          <cell r="H7110" t="str">
            <v/>
          </cell>
        </row>
        <row r="7111">
          <cell r="H7111" t="str">
            <v/>
          </cell>
        </row>
        <row r="7112">
          <cell r="H7112" t="str">
            <v/>
          </cell>
        </row>
        <row r="7113">
          <cell r="H7113" t="str">
            <v/>
          </cell>
        </row>
        <row r="7114">
          <cell r="H7114" t="str">
            <v/>
          </cell>
        </row>
        <row r="7115">
          <cell r="H7115" t="str">
            <v/>
          </cell>
        </row>
        <row r="7116">
          <cell r="H7116" t="str">
            <v/>
          </cell>
        </row>
        <row r="7117">
          <cell r="H7117" t="str">
            <v/>
          </cell>
        </row>
        <row r="7118">
          <cell r="H7118" t="str">
            <v/>
          </cell>
        </row>
        <row r="7119">
          <cell r="H7119" t="str">
            <v/>
          </cell>
        </row>
        <row r="7120">
          <cell r="H7120" t="str">
            <v/>
          </cell>
        </row>
        <row r="7121">
          <cell r="A7121" t="str">
            <v>ACTIVIDAD No 5,7 - PÁGINA 1</v>
          </cell>
        </row>
        <row r="7122">
          <cell r="H7122" t="str">
            <v/>
          </cell>
        </row>
        <row r="7123">
          <cell r="H7123" t="str">
            <v/>
          </cell>
        </row>
        <row r="7124">
          <cell r="H7124" t="str">
            <v/>
          </cell>
        </row>
        <row r="7125">
          <cell r="H7125" t="str">
            <v/>
          </cell>
        </row>
        <row r="7126">
          <cell r="H7126" t="str">
            <v/>
          </cell>
        </row>
        <row r="7127">
          <cell r="H7127" t="str">
            <v/>
          </cell>
        </row>
        <row r="7128">
          <cell r="H7128" t="str">
            <v/>
          </cell>
        </row>
        <row r="7129">
          <cell r="H7129" t="str">
            <v/>
          </cell>
        </row>
        <row r="7130">
          <cell r="H7130" t="str">
            <v/>
          </cell>
        </row>
        <row r="7131">
          <cell r="H7131" t="str">
            <v/>
          </cell>
        </row>
        <row r="7132">
          <cell r="H7132" t="str">
            <v/>
          </cell>
        </row>
        <row r="7133">
          <cell r="H7133" t="str">
            <v/>
          </cell>
        </row>
        <row r="7134">
          <cell r="H7134" t="str">
            <v/>
          </cell>
        </row>
        <row r="7135">
          <cell r="H7135" t="str">
            <v/>
          </cell>
        </row>
        <row r="7136">
          <cell r="H7136" t="str">
            <v/>
          </cell>
        </row>
        <row r="7137">
          <cell r="H7137" t="str">
            <v/>
          </cell>
        </row>
        <row r="7138">
          <cell r="H7138" t="str">
            <v/>
          </cell>
        </row>
        <row r="7139">
          <cell r="A7139" t="str">
            <v>CANTIDAD TOTAL ACTIVIDAD No 5,7</v>
          </cell>
          <cell r="H7139">
            <v>18</v>
          </cell>
        </row>
        <row r="7140">
          <cell r="A7140" t="str">
            <v>INSERTE PLANO, GRÁFICO O ESQUEMA AQUÍ</v>
          </cell>
        </row>
        <row r="7163">
          <cell r="B7163" t="str">
            <v>JUAN CARLOS ALVARDADO</v>
          </cell>
        </row>
        <row r="7164">
          <cell r="B7164" t="str">
            <v>SECRETARIO DE INFRAESTRUCTURA</v>
          </cell>
        </row>
        <row r="7165">
          <cell r="B7165" t="str">
            <v>SECRETARIA DE INFRAESTRUCTURA</v>
          </cell>
        </row>
        <row r="7166">
          <cell r="B7166" t="str">
            <v/>
          </cell>
          <cell r="C7166" t="str">
            <v>ACTIVIDAD No 5,7 - PÁGINA 2</v>
          </cell>
        </row>
        <row r="7167">
          <cell r="A7167" t="str">
            <v>DEPARTAMENTO DE ANTIOQUIA</v>
          </cell>
        </row>
        <row r="7168">
          <cell r="A7168" t="str">
            <v>MUNICIPIO DE YONDÓ</v>
          </cell>
        </row>
        <row r="7169">
          <cell r="A716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7171">
          <cell r="A7171" t="str">
            <v>MEMORIAS DE OBRA</v>
          </cell>
        </row>
        <row r="7173">
          <cell r="A7173" t="str">
            <v>No.</v>
          </cell>
          <cell r="B7173" t="str">
            <v>DESCRIPCIÓN</v>
          </cell>
          <cell r="F7173" t="str">
            <v>ÍTEM DE PAGO</v>
          </cell>
          <cell r="G7173" t="str">
            <v>UNIDAD</v>
          </cell>
          <cell r="H7173" t="str">
            <v>CANTIDAD</v>
          </cell>
        </row>
        <row r="7174">
          <cell r="A7174">
            <v>5.8</v>
          </cell>
          <cell r="B7174" t="str">
            <v>Suministro e instalacion de PERLIN PHR  300 X 85 x 20 X 2,5 mm  A-50</v>
          </cell>
          <cell r="F7174">
            <v>5.8</v>
          </cell>
          <cell r="G7174" t="str">
            <v>m</v>
          </cell>
          <cell r="H7174">
            <v>25.8</v>
          </cell>
        </row>
        <row r="7176">
          <cell r="A7176" t="str">
            <v>DETALLE</v>
          </cell>
          <cell r="C7176" t="str">
            <v>FACTOR</v>
          </cell>
          <cell r="D7176" t="str">
            <v>CANTIDAD</v>
          </cell>
          <cell r="E7176" t="str">
            <v>A (ML)</v>
          </cell>
          <cell r="F7176" t="str">
            <v>B (M2)</v>
          </cell>
          <cell r="G7176" t="str">
            <v>C (M3)</v>
          </cell>
          <cell r="H7176" t="str">
            <v>TOTAL</v>
          </cell>
        </row>
        <row r="7177">
          <cell r="A7177" t="str">
            <v>Perilin para columnas y soporte de la cubierta</v>
          </cell>
          <cell r="C7177">
            <v>2</v>
          </cell>
          <cell r="D7177">
            <v>5</v>
          </cell>
          <cell r="E7177">
            <v>2.58</v>
          </cell>
          <cell r="H7177">
            <v>25.8</v>
          </cell>
        </row>
        <row r="7178">
          <cell r="H7178" t="str">
            <v/>
          </cell>
        </row>
        <row r="7179">
          <cell r="H7179" t="str">
            <v/>
          </cell>
        </row>
        <row r="7180">
          <cell r="H7180" t="str">
            <v/>
          </cell>
        </row>
        <row r="7181">
          <cell r="H7181" t="str">
            <v/>
          </cell>
        </row>
        <row r="7182">
          <cell r="H7182" t="str">
            <v/>
          </cell>
        </row>
        <row r="7183">
          <cell r="H7183" t="str">
            <v/>
          </cell>
        </row>
        <row r="7184">
          <cell r="H7184" t="str">
            <v/>
          </cell>
        </row>
        <row r="7185">
          <cell r="H7185" t="str">
            <v/>
          </cell>
        </row>
        <row r="7186">
          <cell r="H7186" t="str">
            <v/>
          </cell>
        </row>
        <row r="7187">
          <cell r="H7187" t="str">
            <v/>
          </cell>
        </row>
        <row r="7188">
          <cell r="H7188" t="str">
            <v/>
          </cell>
        </row>
        <row r="7189">
          <cell r="H7189" t="str">
            <v/>
          </cell>
        </row>
        <row r="7190">
          <cell r="H7190" t="str">
            <v/>
          </cell>
        </row>
        <row r="7191">
          <cell r="H7191" t="str">
            <v/>
          </cell>
        </row>
        <row r="7192">
          <cell r="H7192" t="str">
            <v/>
          </cell>
        </row>
        <row r="7193">
          <cell r="H7193" t="str">
            <v/>
          </cell>
        </row>
        <row r="7194">
          <cell r="H7194" t="str">
            <v/>
          </cell>
        </row>
        <row r="7195">
          <cell r="H7195" t="str">
            <v/>
          </cell>
        </row>
        <row r="7196">
          <cell r="H7196" t="str">
            <v/>
          </cell>
        </row>
        <row r="7197">
          <cell r="H7197" t="str">
            <v/>
          </cell>
        </row>
        <row r="7198">
          <cell r="H7198" t="str">
            <v/>
          </cell>
        </row>
        <row r="7199">
          <cell r="H7199" t="str">
            <v/>
          </cell>
        </row>
        <row r="7200">
          <cell r="H7200" t="str">
            <v/>
          </cell>
        </row>
        <row r="7201">
          <cell r="H7201" t="str">
            <v/>
          </cell>
        </row>
        <row r="7202">
          <cell r="H7202" t="str">
            <v/>
          </cell>
        </row>
        <row r="7203">
          <cell r="H7203" t="str">
            <v/>
          </cell>
        </row>
        <row r="7204">
          <cell r="H7204" t="str">
            <v/>
          </cell>
        </row>
        <row r="7205">
          <cell r="H7205" t="str">
            <v/>
          </cell>
        </row>
        <row r="7206">
          <cell r="H7206" t="str">
            <v/>
          </cell>
        </row>
        <row r="7207">
          <cell r="H7207" t="str">
            <v/>
          </cell>
        </row>
        <row r="7208">
          <cell r="A7208" t="str">
            <v>ACTIVIDAD No 5,8 - PÁGINA 1</v>
          </cell>
        </row>
        <row r="7209">
          <cell r="H7209" t="str">
            <v/>
          </cell>
        </row>
        <row r="7210">
          <cell r="H7210" t="str">
            <v/>
          </cell>
        </row>
        <row r="7211">
          <cell r="H7211" t="str">
            <v/>
          </cell>
        </row>
        <row r="7212">
          <cell r="H7212" t="str">
            <v/>
          </cell>
        </row>
        <row r="7213">
          <cell r="H7213" t="str">
            <v/>
          </cell>
        </row>
        <row r="7214">
          <cell r="H7214" t="str">
            <v/>
          </cell>
        </row>
        <row r="7215">
          <cell r="H7215" t="str">
            <v/>
          </cell>
        </row>
        <row r="7216">
          <cell r="H7216" t="str">
            <v/>
          </cell>
        </row>
        <row r="7217">
          <cell r="H7217" t="str">
            <v/>
          </cell>
        </row>
        <row r="7218">
          <cell r="H7218" t="str">
            <v/>
          </cell>
        </row>
        <row r="7219">
          <cell r="H7219" t="str">
            <v/>
          </cell>
        </row>
        <row r="7220">
          <cell r="H7220" t="str">
            <v/>
          </cell>
        </row>
        <row r="7221">
          <cell r="H7221" t="str">
            <v/>
          </cell>
        </row>
        <row r="7222">
          <cell r="H7222" t="str">
            <v/>
          </cell>
        </row>
        <row r="7223">
          <cell r="H7223" t="str">
            <v/>
          </cell>
        </row>
        <row r="7224">
          <cell r="H7224" t="str">
            <v/>
          </cell>
        </row>
        <row r="7225">
          <cell r="H7225" t="str">
            <v/>
          </cell>
        </row>
        <row r="7226">
          <cell r="A7226" t="str">
            <v>CANTIDAD TOTAL ACTIVIDAD No 5,8</v>
          </cell>
          <cell r="H7226">
            <v>25.8</v>
          </cell>
        </row>
        <row r="7227">
          <cell r="A7227" t="str">
            <v>INSERTE PLANO, GRÁFICO O ESQUEMA AQUÍ</v>
          </cell>
        </row>
        <row r="7250">
          <cell r="B7250" t="str">
            <v>JUAN CARLOS ALVARDADO</v>
          </cell>
        </row>
        <row r="7251">
          <cell r="B7251" t="str">
            <v>SECRETARIO DE INFRAESTRUCTURA</v>
          </cell>
        </row>
        <row r="7252">
          <cell r="B7252" t="str">
            <v>SECRETARIA DE INFRAESTRUCTURA</v>
          </cell>
        </row>
        <row r="7253">
          <cell r="B7253" t="str">
            <v/>
          </cell>
          <cell r="C7253" t="str">
            <v>ACTIVIDAD No 5,8 - PÁGINA 2</v>
          </cell>
        </row>
        <row r="7254">
          <cell r="A7254" t="str">
            <v>DEPARTAMENTO DE ANTIOQUIA</v>
          </cell>
        </row>
        <row r="7255">
          <cell r="A7255" t="str">
            <v>MUNICIPIO DE YONDÓ</v>
          </cell>
        </row>
        <row r="7256">
          <cell r="A725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7258">
          <cell r="A7258" t="str">
            <v>MEMORIAS DE OBRA</v>
          </cell>
        </row>
        <row r="7260">
          <cell r="A7260" t="str">
            <v>No.</v>
          </cell>
          <cell r="B7260" t="str">
            <v>DESCRIPCIÓN</v>
          </cell>
          <cell r="F7260" t="str">
            <v>ÍTEM DE PAGO</v>
          </cell>
          <cell r="G7260" t="str">
            <v>UNIDAD</v>
          </cell>
          <cell r="H7260" t="str">
            <v>CANTIDAD</v>
          </cell>
        </row>
        <row r="7261">
          <cell r="A7261">
            <v>5.9</v>
          </cell>
          <cell r="B7261" t="str">
            <v xml:space="preserve">Suministro e instalacion de PERLIN PHR  200 X50 x 20 X 2,5 mm A-51                                  </v>
          </cell>
          <cell r="F7261">
            <v>5.9</v>
          </cell>
          <cell r="G7261" t="str">
            <v>m</v>
          </cell>
          <cell r="H7261">
            <v>56</v>
          </cell>
        </row>
        <row r="7263">
          <cell r="A7263" t="str">
            <v>DETALLE</v>
          </cell>
          <cell r="C7263" t="str">
            <v>FACTOR</v>
          </cell>
          <cell r="D7263" t="str">
            <v>CANTIDAD</v>
          </cell>
          <cell r="E7263" t="str">
            <v>A (ML)</v>
          </cell>
          <cell r="F7263" t="str">
            <v>B (M2)</v>
          </cell>
          <cell r="G7263" t="str">
            <v>C (M3)</v>
          </cell>
          <cell r="H7263" t="str">
            <v>TOTAL</v>
          </cell>
        </row>
        <row r="7264">
          <cell r="A7264" t="str">
            <v>Perilin para vigas aereas y soporte de la cubierta</v>
          </cell>
          <cell r="C7264">
            <v>2</v>
          </cell>
          <cell r="D7264">
            <v>5</v>
          </cell>
          <cell r="E7264">
            <v>5.6</v>
          </cell>
          <cell r="H7264">
            <v>56</v>
          </cell>
        </row>
        <row r="7265">
          <cell r="H7265" t="str">
            <v/>
          </cell>
        </row>
        <row r="7266">
          <cell r="H7266" t="str">
            <v/>
          </cell>
        </row>
        <row r="7267">
          <cell r="H7267" t="str">
            <v/>
          </cell>
        </row>
        <row r="7268">
          <cell r="H7268" t="str">
            <v/>
          </cell>
        </row>
        <row r="7269">
          <cell r="H7269" t="str">
            <v/>
          </cell>
        </row>
        <row r="7270">
          <cell r="H7270" t="str">
            <v/>
          </cell>
        </row>
        <row r="7271">
          <cell r="H7271" t="str">
            <v/>
          </cell>
        </row>
        <row r="7272">
          <cell r="H7272" t="str">
            <v/>
          </cell>
        </row>
        <row r="7273">
          <cell r="H7273" t="str">
            <v/>
          </cell>
        </row>
        <row r="7274">
          <cell r="H7274" t="str">
            <v/>
          </cell>
        </row>
        <row r="7275">
          <cell r="H7275" t="str">
            <v/>
          </cell>
        </row>
        <row r="7276">
          <cell r="H7276" t="str">
            <v/>
          </cell>
        </row>
        <row r="7277">
          <cell r="H7277" t="str">
            <v/>
          </cell>
        </row>
        <row r="7278">
          <cell r="H7278" t="str">
            <v/>
          </cell>
        </row>
        <row r="7279">
          <cell r="H7279" t="str">
            <v/>
          </cell>
        </row>
        <row r="7280">
          <cell r="H7280" t="str">
            <v/>
          </cell>
        </row>
        <row r="7281">
          <cell r="H7281" t="str">
            <v/>
          </cell>
        </row>
        <row r="7282">
          <cell r="H7282" t="str">
            <v/>
          </cell>
        </row>
        <row r="7283">
          <cell r="H7283" t="str">
            <v/>
          </cell>
        </row>
        <row r="7284">
          <cell r="H7284" t="str">
            <v/>
          </cell>
        </row>
        <row r="7285">
          <cell r="H7285" t="str">
            <v/>
          </cell>
        </row>
        <row r="7286">
          <cell r="H7286" t="str">
            <v/>
          </cell>
        </row>
        <row r="7287">
          <cell r="H7287" t="str">
            <v/>
          </cell>
        </row>
        <row r="7288">
          <cell r="H7288" t="str">
            <v/>
          </cell>
        </row>
        <row r="7291">
          <cell r="H7291" t="str">
            <v/>
          </cell>
        </row>
        <row r="7292">
          <cell r="H7292" t="str">
            <v/>
          </cell>
        </row>
        <row r="7293">
          <cell r="H7293" t="str">
            <v/>
          </cell>
        </row>
        <row r="7294">
          <cell r="H7294" t="str">
            <v/>
          </cell>
        </row>
        <row r="7295">
          <cell r="H7295" t="str">
            <v/>
          </cell>
        </row>
        <row r="7296">
          <cell r="H7296" t="str">
            <v/>
          </cell>
        </row>
        <row r="7297">
          <cell r="A7297" t="str">
            <v>ACTIVIDAD No 5,9 - PÁGINA 1</v>
          </cell>
        </row>
        <row r="7298">
          <cell r="H7298" t="str">
            <v/>
          </cell>
        </row>
        <row r="7299">
          <cell r="H7299" t="str">
            <v/>
          </cell>
        </row>
        <row r="7300">
          <cell r="H7300" t="str">
            <v/>
          </cell>
        </row>
        <row r="7301">
          <cell r="H7301" t="str">
            <v/>
          </cell>
        </row>
        <row r="7302">
          <cell r="H7302" t="str">
            <v/>
          </cell>
        </row>
        <row r="7303">
          <cell r="H7303" t="str">
            <v/>
          </cell>
        </row>
        <row r="7304">
          <cell r="H7304" t="str">
            <v/>
          </cell>
        </row>
        <row r="7305">
          <cell r="H7305" t="str">
            <v/>
          </cell>
        </row>
        <row r="7306">
          <cell r="H7306" t="str">
            <v/>
          </cell>
        </row>
        <row r="7307">
          <cell r="H7307" t="str">
            <v/>
          </cell>
        </row>
        <row r="7308">
          <cell r="H7308" t="str">
            <v/>
          </cell>
        </row>
        <row r="7309">
          <cell r="H7309" t="str">
            <v/>
          </cell>
        </row>
        <row r="7310">
          <cell r="H7310" t="str">
            <v/>
          </cell>
        </row>
        <row r="7311">
          <cell r="H7311" t="str">
            <v/>
          </cell>
        </row>
        <row r="7312">
          <cell r="H7312" t="str">
            <v/>
          </cell>
        </row>
        <row r="7313">
          <cell r="H7313" t="str">
            <v/>
          </cell>
        </row>
        <row r="7314">
          <cell r="H7314" t="str">
            <v/>
          </cell>
        </row>
        <row r="7315">
          <cell r="A7315" t="str">
            <v>CANTIDAD TOTAL ACTIVIDAD No 5,9</v>
          </cell>
          <cell r="H7315" t="str">
            <v/>
          </cell>
        </row>
        <row r="7316">
          <cell r="A7316" t="str">
            <v>INSERTE PLANO, GRÁFICO O ESQUEMA AQUÍ</v>
          </cell>
        </row>
        <row r="7339">
          <cell r="B7339" t="str">
            <v>JUAN CARLOS ALVARDADO</v>
          </cell>
        </row>
        <row r="7340">
          <cell r="B7340" t="str">
            <v>SECRETARIO DE INFRAESTRUCTURA</v>
          </cell>
        </row>
        <row r="7341">
          <cell r="B7341" t="str">
            <v>SECRETARIA DE INFRAESTRUCTURA</v>
          </cell>
        </row>
        <row r="7342">
          <cell r="B7342" t="str">
            <v/>
          </cell>
          <cell r="C7342" t="str">
            <v>ACTIVIDAD No 5,9 - PÁGINA 2</v>
          </cell>
        </row>
        <row r="7343">
          <cell r="A7343" t="str">
            <v>DEPARTAMENTO DE ANTIOQUIA</v>
          </cell>
        </row>
        <row r="7344">
          <cell r="A7344" t="str">
            <v>MUNICIPIO DE YONDÓ</v>
          </cell>
        </row>
        <row r="7345">
          <cell r="A734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7347">
          <cell r="A7347" t="str">
            <v>MEMORIAS DE OBRA</v>
          </cell>
        </row>
        <row r="7349">
          <cell r="A7349" t="str">
            <v>No.</v>
          </cell>
          <cell r="B7349" t="str">
            <v>DESCRIPCIÓN</v>
          </cell>
          <cell r="F7349" t="str">
            <v>ÍTEM DE PAGO</v>
          </cell>
          <cell r="G7349" t="str">
            <v>UNIDAD</v>
          </cell>
          <cell r="H7349" t="str">
            <v>CANTIDAD</v>
          </cell>
        </row>
        <row r="7350">
          <cell r="A7350">
            <v>5.101</v>
          </cell>
          <cell r="B7350" t="str">
            <v>Suministro e instalacion de PERLIN PHR  100 X 50 x 15  X 2 mm  A-51</v>
          </cell>
          <cell r="F7350">
            <v>5.101</v>
          </cell>
          <cell r="G7350" t="str">
            <v>m</v>
          </cell>
          <cell r="H7350">
            <v>24.9</v>
          </cell>
        </row>
        <row r="7352">
          <cell r="A7352" t="str">
            <v>DETALLE</v>
          </cell>
          <cell r="C7352" t="str">
            <v>FACTOR</v>
          </cell>
          <cell r="D7352" t="str">
            <v>CANTIDAD</v>
          </cell>
          <cell r="E7352" t="str">
            <v>A (ML)</v>
          </cell>
          <cell r="F7352" t="str">
            <v>B (M2)</v>
          </cell>
          <cell r="G7352" t="str">
            <v>C (M3)</v>
          </cell>
          <cell r="H7352" t="str">
            <v>TOTAL</v>
          </cell>
        </row>
        <row r="7353">
          <cell r="A7353" t="str">
            <v>Pie de amigo entre la columna metalica y la viga metalica</v>
          </cell>
          <cell r="C7353">
            <v>2</v>
          </cell>
          <cell r="D7353">
            <v>5</v>
          </cell>
          <cell r="E7353">
            <v>2.4900000000000002</v>
          </cell>
          <cell r="H7353">
            <v>24.900000000000002</v>
          </cell>
        </row>
        <row r="7354">
          <cell r="H7354" t="str">
            <v/>
          </cell>
        </row>
        <row r="7355">
          <cell r="H7355" t="str">
            <v/>
          </cell>
        </row>
        <row r="7356">
          <cell r="H7356" t="str">
            <v/>
          </cell>
        </row>
        <row r="7357">
          <cell r="H7357" t="str">
            <v/>
          </cell>
        </row>
        <row r="7358">
          <cell r="H7358" t="str">
            <v/>
          </cell>
        </row>
        <row r="7359">
          <cell r="H7359" t="str">
            <v/>
          </cell>
        </row>
        <row r="7360">
          <cell r="H7360" t="str">
            <v/>
          </cell>
        </row>
        <row r="7361">
          <cell r="H7361" t="str">
            <v/>
          </cell>
        </row>
        <row r="7362">
          <cell r="H7362" t="str">
            <v/>
          </cell>
        </row>
        <row r="7363">
          <cell r="H7363" t="str">
            <v/>
          </cell>
        </row>
        <row r="7364">
          <cell r="H7364" t="str">
            <v/>
          </cell>
        </row>
        <row r="7365">
          <cell r="H7365" t="str">
            <v/>
          </cell>
        </row>
        <row r="7366">
          <cell r="H7366" t="str">
            <v/>
          </cell>
        </row>
        <row r="7367">
          <cell r="H7367" t="str">
            <v/>
          </cell>
        </row>
        <row r="7368">
          <cell r="H7368" t="str">
            <v/>
          </cell>
        </row>
        <row r="7369">
          <cell r="H7369" t="str">
            <v/>
          </cell>
        </row>
        <row r="7370">
          <cell r="H7370" t="str">
            <v/>
          </cell>
        </row>
        <row r="7371">
          <cell r="H7371" t="str">
            <v/>
          </cell>
        </row>
        <row r="7372">
          <cell r="H7372" t="str">
            <v/>
          </cell>
        </row>
        <row r="7373">
          <cell r="H7373" t="str">
            <v/>
          </cell>
        </row>
        <row r="7374">
          <cell r="H7374" t="str">
            <v/>
          </cell>
        </row>
        <row r="7375">
          <cell r="H7375" t="str">
            <v/>
          </cell>
        </row>
        <row r="7376">
          <cell r="H7376" t="str">
            <v/>
          </cell>
        </row>
        <row r="7377">
          <cell r="H7377" t="str">
            <v/>
          </cell>
        </row>
        <row r="7378">
          <cell r="H7378" t="str">
            <v/>
          </cell>
        </row>
        <row r="7379">
          <cell r="H7379" t="str">
            <v/>
          </cell>
        </row>
        <row r="7380">
          <cell r="H7380" t="str">
            <v/>
          </cell>
        </row>
        <row r="7381">
          <cell r="H7381" t="str">
            <v/>
          </cell>
        </row>
        <row r="7382">
          <cell r="H7382" t="str">
            <v/>
          </cell>
        </row>
        <row r="7383">
          <cell r="H7383" t="str">
            <v/>
          </cell>
        </row>
        <row r="7384">
          <cell r="A7384" t="str">
            <v>ACTIVIDAD No 5,101 - PÁGINA 1</v>
          </cell>
        </row>
        <row r="7385">
          <cell r="H7385" t="str">
            <v/>
          </cell>
        </row>
        <row r="7386">
          <cell r="H7386" t="str">
            <v/>
          </cell>
        </row>
        <row r="7387">
          <cell r="H7387" t="str">
            <v/>
          </cell>
        </row>
        <row r="7388">
          <cell r="H7388" t="str">
            <v/>
          </cell>
        </row>
        <row r="7389">
          <cell r="H7389" t="str">
            <v/>
          </cell>
        </row>
        <row r="7390">
          <cell r="H7390" t="str">
            <v/>
          </cell>
        </row>
        <row r="7391">
          <cell r="H7391" t="str">
            <v/>
          </cell>
        </row>
        <row r="7392">
          <cell r="H7392" t="str">
            <v/>
          </cell>
        </row>
        <row r="7393">
          <cell r="H7393" t="str">
            <v/>
          </cell>
        </row>
        <row r="7394">
          <cell r="H7394" t="str">
            <v/>
          </cell>
        </row>
        <row r="7395">
          <cell r="H7395" t="str">
            <v/>
          </cell>
        </row>
        <row r="7396">
          <cell r="H7396" t="str">
            <v/>
          </cell>
        </row>
        <row r="7397">
          <cell r="H7397" t="str">
            <v/>
          </cell>
        </row>
        <row r="7398">
          <cell r="H7398" t="str">
            <v/>
          </cell>
        </row>
        <row r="7399">
          <cell r="H7399" t="str">
            <v/>
          </cell>
        </row>
        <row r="7400">
          <cell r="H7400" t="str">
            <v/>
          </cell>
        </row>
        <row r="7401">
          <cell r="H7401" t="str">
            <v/>
          </cell>
        </row>
        <row r="7402">
          <cell r="A7402" t="str">
            <v>CANTIDAD TOTAL ACTIVIDAD No 5,101</v>
          </cell>
          <cell r="H7402">
            <v>24.9</v>
          </cell>
        </row>
        <row r="7403">
          <cell r="A7403" t="str">
            <v>INSERTE PLANO, GRÁFICO O ESQUEMA AQUÍ</v>
          </cell>
        </row>
        <row r="7426">
          <cell r="B7426" t="str">
            <v>JUAN CARLOS ALVARDADO</v>
          </cell>
        </row>
        <row r="7427">
          <cell r="B7427" t="str">
            <v>SECRETARIO DE INFRAESTRUCTURA</v>
          </cell>
        </row>
        <row r="7428">
          <cell r="B7428" t="str">
            <v>SECRETARIA DE INFRAESTRUCTURA</v>
          </cell>
        </row>
        <row r="7429">
          <cell r="B7429" t="str">
            <v/>
          </cell>
          <cell r="C7429" t="str">
            <v>ACTIVIDAD No 5,101 - PÁGINA 2</v>
          </cell>
        </row>
        <row r="7430">
          <cell r="A7430" t="str">
            <v>DEPARTAMENTO DE ANTIOQUIA</v>
          </cell>
        </row>
        <row r="7431">
          <cell r="A7431" t="str">
            <v>MUNICIPIO DE YONDÓ</v>
          </cell>
        </row>
        <row r="7432">
          <cell r="A743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7434">
          <cell r="A7434" t="str">
            <v>MEMORIAS DE OBRA</v>
          </cell>
        </row>
        <row r="7436">
          <cell r="A7436" t="str">
            <v>No.</v>
          </cell>
          <cell r="B7436" t="str">
            <v>DESCRIPCIÓN</v>
          </cell>
          <cell r="F7436" t="str">
            <v>ÍTEM DE PAGO</v>
          </cell>
          <cell r="G7436" t="str">
            <v>UNIDAD</v>
          </cell>
          <cell r="H7436" t="str">
            <v>CANTIDAD</v>
          </cell>
        </row>
        <row r="7437">
          <cell r="A7437">
            <v>5.1100000000000003</v>
          </cell>
          <cell r="B7437" t="str">
            <v>Suministro e instalacion de PERLIN PHR   160 X 60 x 20  X   2 mm  A-52</v>
          </cell>
          <cell r="F7437">
            <v>5.1100000000000003</v>
          </cell>
          <cell r="G7437" t="str">
            <v>m</v>
          </cell>
          <cell r="H7437">
            <v>138</v>
          </cell>
        </row>
        <row r="7439">
          <cell r="A7439" t="str">
            <v>DETALLE</v>
          </cell>
          <cell r="C7439" t="str">
            <v>FACTOR</v>
          </cell>
          <cell r="D7439" t="str">
            <v>CANTIDAD</v>
          </cell>
          <cell r="E7439" t="str">
            <v>A (ML)</v>
          </cell>
          <cell r="F7439" t="str">
            <v>B (M2)</v>
          </cell>
          <cell r="G7439" t="str">
            <v>C (M3)</v>
          </cell>
          <cell r="H7439" t="str">
            <v>TOTAL</v>
          </cell>
        </row>
        <row r="7440">
          <cell r="A7440" t="str">
            <v>Correas Cubierta</v>
          </cell>
          <cell r="C7440">
            <v>1</v>
          </cell>
          <cell r="D7440">
            <v>5</v>
          </cell>
          <cell r="E7440">
            <v>27.6</v>
          </cell>
          <cell r="H7440">
            <v>138</v>
          </cell>
        </row>
        <row r="7441">
          <cell r="H7441" t="str">
            <v/>
          </cell>
        </row>
        <row r="7442">
          <cell r="H7442" t="str">
            <v/>
          </cell>
        </row>
        <row r="7443">
          <cell r="H7443" t="str">
            <v/>
          </cell>
        </row>
        <row r="7444">
          <cell r="H7444" t="str">
            <v/>
          </cell>
        </row>
        <row r="7445">
          <cell r="H7445" t="str">
            <v/>
          </cell>
        </row>
        <row r="7446">
          <cell r="H7446" t="str">
            <v/>
          </cell>
        </row>
        <row r="7447">
          <cell r="H7447" t="str">
            <v/>
          </cell>
        </row>
        <row r="7448">
          <cell r="H7448" t="str">
            <v/>
          </cell>
        </row>
        <row r="7449">
          <cell r="H7449" t="str">
            <v/>
          </cell>
        </row>
        <row r="7450">
          <cell r="H7450" t="str">
            <v/>
          </cell>
        </row>
        <row r="7451">
          <cell r="H7451" t="str">
            <v/>
          </cell>
        </row>
        <row r="7452">
          <cell r="H7452" t="str">
            <v/>
          </cell>
        </row>
        <row r="7453">
          <cell r="H7453" t="str">
            <v/>
          </cell>
        </row>
        <row r="7454">
          <cell r="H7454" t="str">
            <v/>
          </cell>
        </row>
        <row r="7455">
          <cell r="H7455" t="str">
            <v/>
          </cell>
        </row>
        <row r="7456">
          <cell r="H7456" t="str">
            <v/>
          </cell>
        </row>
        <row r="7457">
          <cell r="H7457" t="str">
            <v/>
          </cell>
        </row>
        <row r="7458">
          <cell r="H7458" t="str">
            <v/>
          </cell>
        </row>
        <row r="7459">
          <cell r="H7459" t="str">
            <v/>
          </cell>
        </row>
        <row r="7460">
          <cell r="H7460" t="str">
            <v/>
          </cell>
        </row>
        <row r="7461">
          <cell r="H7461" t="str">
            <v/>
          </cell>
        </row>
        <row r="7462">
          <cell r="H7462" t="str">
            <v/>
          </cell>
        </row>
        <row r="7463">
          <cell r="H7463" t="str">
            <v/>
          </cell>
        </row>
        <row r="7464">
          <cell r="H7464" t="str">
            <v/>
          </cell>
        </row>
        <row r="7465">
          <cell r="H7465" t="str">
            <v/>
          </cell>
        </row>
        <row r="7466">
          <cell r="H7466" t="str">
            <v/>
          </cell>
        </row>
        <row r="7467">
          <cell r="H7467" t="str">
            <v/>
          </cell>
        </row>
        <row r="7468">
          <cell r="H7468" t="str">
            <v/>
          </cell>
        </row>
        <row r="7469">
          <cell r="H7469" t="str">
            <v/>
          </cell>
        </row>
        <row r="7470">
          <cell r="H7470" t="str">
            <v/>
          </cell>
        </row>
        <row r="7471">
          <cell r="A7471" t="str">
            <v>ACTIVIDAD No 5,11 - PÁGINA 1</v>
          </cell>
        </row>
        <row r="7472">
          <cell r="H7472" t="str">
            <v/>
          </cell>
        </row>
        <row r="7473">
          <cell r="H7473" t="str">
            <v/>
          </cell>
        </row>
        <row r="7474">
          <cell r="H7474" t="str">
            <v/>
          </cell>
        </row>
        <row r="7475">
          <cell r="H7475" t="str">
            <v/>
          </cell>
        </row>
        <row r="7476">
          <cell r="H7476" t="str">
            <v/>
          </cell>
        </row>
        <row r="7477">
          <cell r="H7477" t="str">
            <v/>
          </cell>
        </row>
        <row r="7478">
          <cell r="H7478" t="str">
            <v/>
          </cell>
        </row>
        <row r="7479">
          <cell r="H7479" t="str">
            <v/>
          </cell>
        </row>
        <row r="7480">
          <cell r="H7480" t="str">
            <v/>
          </cell>
        </row>
        <row r="7481">
          <cell r="H7481" t="str">
            <v/>
          </cell>
        </row>
        <row r="7482">
          <cell r="H7482" t="str">
            <v/>
          </cell>
        </row>
        <row r="7483">
          <cell r="H7483" t="str">
            <v/>
          </cell>
        </row>
        <row r="7484">
          <cell r="H7484" t="str">
            <v/>
          </cell>
        </row>
        <row r="7485">
          <cell r="H7485" t="str">
            <v/>
          </cell>
        </row>
        <row r="7486">
          <cell r="H7486" t="str">
            <v/>
          </cell>
        </row>
        <row r="7487">
          <cell r="H7487" t="str">
            <v/>
          </cell>
        </row>
        <row r="7488">
          <cell r="H7488" t="str">
            <v/>
          </cell>
        </row>
        <row r="7489">
          <cell r="A7489" t="str">
            <v>CANTIDAD TOTAL ACTIVIDAD No 5,11</v>
          </cell>
          <cell r="H7489">
            <v>138</v>
          </cell>
        </row>
        <row r="7490">
          <cell r="A7490" t="str">
            <v>INSERTE PLANO, GRÁFICO O ESQUEMA AQUÍ</v>
          </cell>
        </row>
        <row r="7513">
          <cell r="B7513" t="str">
            <v>JUAN CARLOS ALVARDADO</v>
          </cell>
        </row>
        <row r="7514">
          <cell r="B7514" t="str">
            <v>SECRETARIO DE INFRAESTRUCTURA</v>
          </cell>
        </row>
        <row r="7515">
          <cell r="B7515" t="str">
            <v>SECRETARIA DE INFRAESTRUCTURA</v>
          </cell>
        </row>
        <row r="7516">
          <cell r="B7516" t="str">
            <v/>
          </cell>
          <cell r="C7516" t="str">
            <v>ACTIVIDAD No 5,11 - PÁGINA 2</v>
          </cell>
        </row>
        <row r="7517">
          <cell r="A7517" t="str">
            <v>DEPARTAMENTO DE ANTIOQUIA</v>
          </cell>
        </row>
        <row r="7518">
          <cell r="A7518" t="str">
            <v>MUNICIPIO DE YONDÓ</v>
          </cell>
        </row>
        <row r="7519">
          <cell r="A751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7521">
          <cell r="A7521" t="str">
            <v>MEMORIAS DE OBRA</v>
          </cell>
        </row>
        <row r="7523">
          <cell r="A7523" t="str">
            <v>No.</v>
          </cell>
          <cell r="B7523" t="str">
            <v>DESCRIPCIÓN</v>
          </cell>
          <cell r="F7523" t="str">
            <v>ÍTEM DE PAGO</v>
          </cell>
          <cell r="G7523" t="str">
            <v>UNIDAD</v>
          </cell>
          <cell r="H7523" t="str">
            <v>CANTIDAD</v>
          </cell>
        </row>
        <row r="7524">
          <cell r="A7524">
            <v>5.12</v>
          </cell>
          <cell r="B7524" t="str">
            <v>Suministro e instalacion de VARILLA LISA 3/8" X 6m</v>
          </cell>
          <cell r="F7524">
            <v>5.12</v>
          </cell>
          <cell r="G7524" t="str">
            <v>Und</v>
          </cell>
          <cell r="H7524">
            <v>4</v>
          </cell>
        </row>
        <row r="7526">
          <cell r="A7526" t="str">
            <v>DETALLE</v>
          </cell>
          <cell r="C7526" t="str">
            <v>FACTOR</v>
          </cell>
          <cell r="D7526" t="str">
            <v>CANTIDAD</v>
          </cell>
          <cell r="E7526" t="str">
            <v>A (ML)</v>
          </cell>
          <cell r="F7526" t="str">
            <v>B (M2)</v>
          </cell>
          <cell r="G7526" t="str">
            <v>C (M3)</v>
          </cell>
          <cell r="H7526" t="str">
            <v>TOTAL</v>
          </cell>
        </row>
        <row r="7527">
          <cell r="A7527" t="str">
            <v>Templetes</v>
          </cell>
          <cell r="C7527">
            <v>1</v>
          </cell>
          <cell r="D7527">
            <v>4</v>
          </cell>
          <cell r="H7527">
            <v>4</v>
          </cell>
        </row>
        <row r="7528">
          <cell r="H7528" t="str">
            <v/>
          </cell>
        </row>
        <row r="7529">
          <cell r="H7529" t="str">
            <v/>
          </cell>
        </row>
        <row r="7530">
          <cell r="H7530" t="str">
            <v/>
          </cell>
        </row>
        <row r="7531">
          <cell r="H7531" t="str">
            <v/>
          </cell>
        </row>
        <row r="7532">
          <cell r="H7532" t="str">
            <v/>
          </cell>
        </row>
        <row r="7533">
          <cell r="H7533" t="str">
            <v/>
          </cell>
        </row>
        <row r="7534">
          <cell r="H7534" t="str">
            <v/>
          </cell>
        </row>
        <row r="7535">
          <cell r="H7535" t="str">
            <v/>
          </cell>
        </row>
        <row r="7536">
          <cell r="H7536" t="str">
            <v/>
          </cell>
        </row>
        <row r="7537">
          <cell r="H7537" t="str">
            <v/>
          </cell>
        </row>
        <row r="7538">
          <cell r="H7538" t="str">
            <v/>
          </cell>
        </row>
        <row r="7539">
          <cell r="H7539" t="str">
            <v/>
          </cell>
        </row>
        <row r="7540">
          <cell r="H7540" t="str">
            <v/>
          </cell>
        </row>
        <row r="7541">
          <cell r="H7541" t="str">
            <v/>
          </cell>
        </row>
        <row r="7542">
          <cell r="H7542" t="str">
            <v/>
          </cell>
        </row>
        <row r="7543">
          <cell r="H7543" t="str">
            <v/>
          </cell>
        </row>
        <row r="7544">
          <cell r="H7544" t="str">
            <v/>
          </cell>
        </row>
        <row r="7545">
          <cell r="H7545" t="str">
            <v/>
          </cell>
        </row>
        <row r="7546">
          <cell r="H7546" t="str">
            <v/>
          </cell>
        </row>
        <row r="7547">
          <cell r="H7547" t="str">
            <v/>
          </cell>
        </row>
        <row r="7548">
          <cell r="H7548" t="str">
            <v/>
          </cell>
        </row>
        <row r="7549">
          <cell r="H7549" t="str">
            <v/>
          </cell>
        </row>
        <row r="7550">
          <cell r="H7550" t="str">
            <v/>
          </cell>
        </row>
        <row r="7551">
          <cell r="H7551" t="str">
            <v/>
          </cell>
        </row>
        <row r="7552">
          <cell r="H7552" t="str">
            <v/>
          </cell>
        </row>
        <row r="7553">
          <cell r="H7553" t="str">
            <v/>
          </cell>
        </row>
        <row r="7554">
          <cell r="H7554" t="str">
            <v/>
          </cell>
        </row>
        <row r="7555">
          <cell r="H7555" t="str">
            <v/>
          </cell>
        </row>
        <row r="7556">
          <cell r="H7556" t="str">
            <v/>
          </cell>
        </row>
        <row r="7557">
          <cell r="H7557" t="str">
            <v/>
          </cell>
        </row>
        <row r="7558">
          <cell r="A7558" t="str">
            <v>ACTIVIDAD No 5,12 - PÁGINA 1</v>
          </cell>
        </row>
        <row r="7559">
          <cell r="H7559" t="str">
            <v/>
          </cell>
        </row>
        <row r="7560">
          <cell r="H7560" t="str">
            <v/>
          </cell>
        </row>
        <row r="7561">
          <cell r="H7561" t="str">
            <v/>
          </cell>
        </row>
        <row r="7562">
          <cell r="H7562" t="str">
            <v/>
          </cell>
        </row>
        <row r="7563">
          <cell r="H7563" t="str">
            <v/>
          </cell>
        </row>
        <row r="7564">
          <cell r="H7564" t="str">
            <v/>
          </cell>
        </row>
        <row r="7565">
          <cell r="H7565" t="str">
            <v/>
          </cell>
        </row>
        <row r="7566">
          <cell r="H7566" t="str">
            <v/>
          </cell>
        </row>
        <row r="7567">
          <cell r="H7567" t="str">
            <v/>
          </cell>
        </row>
        <row r="7568">
          <cell r="H7568" t="str">
            <v/>
          </cell>
        </row>
        <row r="7569">
          <cell r="H7569" t="str">
            <v/>
          </cell>
        </row>
        <row r="7570">
          <cell r="H7570" t="str">
            <v/>
          </cell>
        </row>
        <row r="7571">
          <cell r="H7571" t="str">
            <v/>
          </cell>
        </row>
        <row r="7572">
          <cell r="H7572" t="str">
            <v/>
          </cell>
        </row>
        <row r="7573">
          <cell r="H7573" t="str">
            <v/>
          </cell>
        </row>
        <row r="7574">
          <cell r="H7574" t="str">
            <v/>
          </cell>
        </row>
        <row r="7575">
          <cell r="H7575" t="str">
            <v/>
          </cell>
        </row>
        <row r="7576">
          <cell r="A7576" t="str">
            <v>CANTIDAD TOTAL ACTIVIDAD No 5,12</v>
          </cell>
          <cell r="H7576">
            <v>4</v>
          </cell>
        </row>
        <row r="7577">
          <cell r="A7577" t="str">
            <v>INSERTE PLANO, GRÁFICO O ESQUEMA AQUÍ</v>
          </cell>
        </row>
        <row r="7600">
          <cell r="B7600" t="str">
            <v>JUAN CARLOS ALVARDADO</v>
          </cell>
        </row>
        <row r="7601">
          <cell r="B7601" t="str">
            <v>SECRETARIO DE INFRAESTRUCTURA</v>
          </cell>
        </row>
        <row r="7602">
          <cell r="B7602" t="str">
            <v>SECRETARIA DE INFRAESTRUCTURA</v>
          </cell>
        </row>
        <row r="7603">
          <cell r="B7603" t="str">
            <v/>
          </cell>
          <cell r="C7603" t="str">
            <v>ACTIVIDAD No 5,12 - PÁGINA 2</v>
          </cell>
        </row>
        <row r="7604">
          <cell r="A7604" t="str">
            <v>DEPARTAMENTO DE ANTIOQUIA</v>
          </cell>
        </row>
        <row r="7605">
          <cell r="A7605" t="str">
            <v>MUNICIPIO DE YONDÓ</v>
          </cell>
        </row>
        <row r="7606">
          <cell r="A760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7608">
          <cell r="A7608" t="str">
            <v>MEMORIAS DE OBRA</v>
          </cell>
        </row>
        <row r="7610">
          <cell r="A7610" t="str">
            <v>No.</v>
          </cell>
          <cell r="B7610" t="str">
            <v>DESCRIPCIÓN</v>
          </cell>
          <cell r="F7610" t="str">
            <v>ÍTEM DE PAGO</v>
          </cell>
          <cell r="G7610" t="str">
            <v>UNIDAD</v>
          </cell>
          <cell r="H7610" t="str">
            <v>CANTIDAD</v>
          </cell>
        </row>
        <row r="7611">
          <cell r="A7611">
            <v>5.13</v>
          </cell>
          <cell r="B7611" t="str">
            <v>Suministro e instalacion de ANGULO DE 2"X1/4</v>
          </cell>
          <cell r="F7611">
            <v>5.13</v>
          </cell>
          <cell r="G7611" t="str">
            <v>m</v>
          </cell>
          <cell r="H7611">
            <v>2.5</v>
          </cell>
        </row>
        <row r="7613">
          <cell r="A7613" t="str">
            <v>DETALLE</v>
          </cell>
          <cell r="C7613" t="str">
            <v>FACTOR</v>
          </cell>
          <cell r="D7613" t="str">
            <v>CANTIDAD</v>
          </cell>
          <cell r="E7613" t="str">
            <v>A (ML)</v>
          </cell>
          <cell r="F7613" t="str">
            <v>B (M2)</v>
          </cell>
          <cell r="G7613" t="str">
            <v>C (M3)</v>
          </cell>
          <cell r="H7613" t="str">
            <v>TOTAL</v>
          </cell>
        </row>
        <row r="7614">
          <cell r="A7614" t="str">
            <v>Angulo para fijar Viga metalica  y Correa metalica</v>
          </cell>
          <cell r="C7614">
            <v>1</v>
          </cell>
          <cell r="D7614">
            <v>25</v>
          </cell>
          <cell r="E7614">
            <v>0.1</v>
          </cell>
          <cell r="H7614">
            <v>2.5</v>
          </cell>
        </row>
        <row r="7615">
          <cell r="H7615" t="str">
            <v/>
          </cell>
        </row>
        <row r="7616">
          <cell r="H7616" t="str">
            <v/>
          </cell>
        </row>
        <row r="7617">
          <cell r="H7617" t="str">
            <v/>
          </cell>
        </row>
        <row r="7618">
          <cell r="C7618">
            <v>1</v>
          </cell>
          <cell r="H7618" t="str">
            <v/>
          </cell>
        </row>
        <row r="7619">
          <cell r="H7619" t="str">
            <v/>
          </cell>
        </row>
        <row r="7620">
          <cell r="H7620" t="str">
            <v/>
          </cell>
        </row>
        <row r="7621">
          <cell r="H7621" t="str">
            <v/>
          </cell>
        </row>
        <row r="7622">
          <cell r="H7622" t="str">
            <v/>
          </cell>
        </row>
        <row r="7623">
          <cell r="H7623" t="str">
            <v/>
          </cell>
        </row>
        <row r="7624">
          <cell r="H7624" t="str">
            <v/>
          </cell>
        </row>
        <row r="7625">
          <cell r="H7625" t="str">
            <v/>
          </cell>
        </row>
        <row r="7626">
          <cell r="H7626" t="str">
            <v/>
          </cell>
        </row>
        <row r="7627">
          <cell r="H7627" t="str">
            <v/>
          </cell>
        </row>
        <row r="7628">
          <cell r="H7628" t="str">
            <v/>
          </cell>
        </row>
        <row r="7629">
          <cell r="H7629" t="str">
            <v/>
          </cell>
        </row>
        <row r="7630">
          <cell r="H7630" t="str">
            <v/>
          </cell>
        </row>
        <row r="7631">
          <cell r="H7631" t="str">
            <v/>
          </cell>
        </row>
        <row r="7632">
          <cell r="H7632" t="str">
            <v/>
          </cell>
        </row>
        <row r="7633">
          <cell r="H7633" t="str">
            <v/>
          </cell>
        </row>
        <row r="7634">
          <cell r="H7634" t="str">
            <v/>
          </cell>
        </row>
        <row r="7635">
          <cell r="H7635" t="str">
            <v/>
          </cell>
        </row>
        <row r="7636">
          <cell r="H7636" t="str">
            <v/>
          </cell>
        </row>
        <row r="7637">
          <cell r="H7637" t="str">
            <v/>
          </cell>
        </row>
        <row r="7638">
          <cell r="H7638" t="str">
            <v/>
          </cell>
        </row>
        <row r="7639">
          <cell r="H7639" t="str">
            <v/>
          </cell>
        </row>
        <row r="7640">
          <cell r="H7640" t="str">
            <v/>
          </cell>
        </row>
        <row r="7641">
          <cell r="H7641" t="str">
            <v/>
          </cell>
        </row>
        <row r="7642">
          <cell r="H7642" t="str">
            <v/>
          </cell>
        </row>
        <row r="7643">
          <cell r="H7643" t="str">
            <v/>
          </cell>
        </row>
        <row r="7644">
          <cell r="H7644" t="str">
            <v/>
          </cell>
        </row>
        <row r="7645">
          <cell r="A7645" t="str">
            <v>ACTIVIDAD No 5,13 - PÁGINA 1</v>
          </cell>
        </row>
        <row r="7646">
          <cell r="H7646" t="str">
            <v/>
          </cell>
        </row>
        <row r="7647">
          <cell r="H7647" t="str">
            <v/>
          </cell>
        </row>
        <row r="7648">
          <cell r="H7648" t="str">
            <v/>
          </cell>
        </row>
        <row r="7649">
          <cell r="H7649" t="str">
            <v/>
          </cell>
        </row>
        <row r="7650">
          <cell r="H7650" t="str">
            <v/>
          </cell>
        </row>
        <row r="7651">
          <cell r="H7651" t="str">
            <v/>
          </cell>
        </row>
        <row r="7652">
          <cell r="H7652" t="str">
            <v/>
          </cell>
        </row>
        <row r="7653">
          <cell r="H7653" t="str">
            <v/>
          </cell>
        </row>
        <row r="7654">
          <cell r="H7654" t="str">
            <v/>
          </cell>
        </row>
        <row r="7655">
          <cell r="H7655" t="str">
            <v/>
          </cell>
        </row>
        <row r="7656">
          <cell r="H7656" t="str">
            <v/>
          </cell>
        </row>
        <row r="7657">
          <cell r="H7657" t="str">
            <v/>
          </cell>
        </row>
        <row r="7658">
          <cell r="H7658" t="str">
            <v/>
          </cell>
        </row>
        <row r="7659">
          <cell r="H7659" t="str">
            <v/>
          </cell>
        </row>
        <row r="7660">
          <cell r="H7660" t="str">
            <v/>
          </cell>
        </row>
        <row r="7661">
          <cell r="H7661" t="str">
            <v/>
          </cell>
        </row>
        <row r="7662">
          <cell r="H7662" t="str">
            <v/>
          </cell>
        </row>
        <row r="7663">
          <cell r="A7663" t="str">
            <v>CANTIDAD TOTAL ACTIVIDAD No 5,13</v>
          </cell>
          <cell r="H7663">
            <v>2.5</v>
          </cell>
        </row>
        <row r="7664">
          <cell r="A7664" t="str">
            <v>INSERTE PLANO, GRÁFICO O ESQUEMA AQUÍ</v>
          </cell>
        </row>
        <row r="7687">
          <cell r="B7687" t="str">
            <v>JUAN CARLOS ALVARDADO</v>
          </cell>
        </row>
        <row r="7688">
          <cell r="B7688" t="str">
            <v>SECRETARIO DE INFRAESTRUCTURA</v>
          </cell>
        </row>
        <row r="7689">
          <cell r="B7689" t="str">
            <v>SECRETARIA DE INFRAESTRUCTURA</v>
          </cell>
        </row>
        <row r="7690">
          <cell r="B7690" t="str">
            <v/>
          </cell>
          <cell r="C7690" t="str">
            <v>ACTIVIDAD No 5,13 - PÁGINA 2</v>
          </cell>
        </row>
        <row r="7691">
          <cell r="A7691" t="str">
            <v>DEPARTAMENTO DE ANTIOQUIA</v>
          </cell>
        </row>
        <row r="7692">
          <cell r="A7692" t="str">
            <v>MUNICIPIO DE YONDÓ</v>
          </cell>
        </row>
        <row r="7693">
          <cell r="A769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7695">
          <cell r="A7695" t="str">
            <v>MEMORIAS DE OBRA</v>
          </cell>
        </row>
        <row r="7697">
          <cell r="A7697" t="str">
            <v>No.</v>
          </cell>
          <cell r="B7697" t="str">
            <v>DESCRIPCIÓN</v>
          </cell>
          <cell r="F7697" t="str">
            <v>ÍTEM DE PAGO</v>
          </cell>
          <cell r="G7697" t="str">
            <v>UNIDAD</v>
          </cell>
          <cell r="H7697" t="str">
            <v>CANTIDAD</v>
          </cell>
        </row>
        <row r="7698">
          <cell r="A7698">
            <v>5.14</v>
          </cell>
          <cell r="B7698" t="str">
            <v>Suministro e instalacion de cubierta teja termoacustica</v>
          </cell>
          <cell r="F7698">
            <v>5.14</v>
          </cell>
          <cell r="G7698" t="str">
            <v>m2</v>
          </cell>
          <cell r="H7698">
            <v>177.6</v>
          </cell>
        </row>
        <row r="7700">
          <cell r="A7700" t="str">
            <v>DETALLE</v>
          </cell>
          <cell r="C7700" t="str">
            <v>FACTOR</v>
          </cell>
          <cell r="D7700" t="str">
            <v>CANTIDAD</v>
          </cell>
          <cell r="E7700" t="str">
            <v>A (ML)</v>
          </cell>
          <cell r="F7700" t="str">
            <v>B (M2)</v>
          </cell>
          <cell r="G7700" t="str">
            <v>C (M3)</v>
          </cell>
          <cell r="H7700" t="str">
            <v>TOTAL</v>
          </cell>
        </row>
        <row r="7701">
          <cell r="A7701" t="str">
            <v>Teja para cubierta</v>
          </cell>
          <cell r="C7701">
            <v>1</v>
          </cell>
          <cell r="D7701">
            <v>1</v>
          </cell>
          <cell r="E7701">
            <v>29.6</v>
          </cell>
          <cell r="F7701">
            <v>6</v>
          </cell>
          <cell r="H7701">
            <v>177.60000000000002</v>
          </cell>
        </row>
        <row r="7702">
          <cell r="H7702" t="str">
            <v/>
          </cell>
        </row>
        <row r="7703">
          <cell r="H7703" t="str">
            <v/>
          </cell>
        </row>
        <row r="7704">
          <cell r="H7704" t="str">
            <v/>
          </cell>
        </row>
        <row r="7705">
          <cell r="H7705" t="str">
            <v/>
          </cell>
        </row>
        <row r="7706">
          <cell r="H7706" t="str">
            <v/>
          </cell>
        </row>
        <row r="7707">
          <cell r="H7707" t="str">
            <v/>
          </cell>
        </row>
        <row r="7708">
          <cell r="H7708" t="str">
            <v/>
          </cell>
        </row>
        <row r="7709">
          <cell r="H7709" t="str">
            <v/>
          </cell>
        </row>
        <row r="7710">
          <cell r="H7710" t="str">
            <v/>
          </cell>
        </row>
        <row r="7711">
          <cell r="H7711" t="str">
            <v/>
          </cell>
        </row>
        <row r="7712">
          <cell r="H7712" t="str">
            <v/>
          </cell>
        </row>
        <row r="7713">
          <cell r="H7713" t="str">
            <v/>
          </cell>
        </row>
        <row r="7714">
          <cell r="H7714" t="str">
            <v/>
          </cell>
        </row>
        <row r="7715">
          <cell r="H7715" t="str">
            <v/>
          </cell>
        </row>
        <row r="7716">
          <cell r="H7716" t="str">
            <v/>
          </cell>
        </row>
        <row r="7717">
          <cell r="H7717" t="str">
            <v/>
          </cell>
        </row>
        <row r="7718">
          <cell r="H7718" t="str">
            <v/>
          </cell>
        </row>
        <row r="7719">
          <cell r="H7719" t="str">
            <v/>
          </cell>
        </row>
        <row r="7720">
          <cell r="H7720" t="str">
            <v/>
          </cell>
        </row>
        <row r="7721">
          <cell r="H7721" t="str">
            <v/>
          </cell>
        </row>
        <row r="7722">
          <cell r="H7722" t="str">
            <v/>
          </cell>
        </row>
        <row r="7723">
          <cell r="H7723" t="str">
            <v/>
          </cell>
        </row>
        <row r="7724">
          <cell r="H7724" t="str">
            <v/>
          </cell>
        </row>
        <row r="7725">
          <cell r="H7725" t="str">
            <v/>
          </cell>
        </row>
        <row r="7726">
          <cell r="H7726" t="str">
            <v/>
          </cell>
        </row>
        <row r="7727">
          <cell r="H7727" t="str">
            <v/>
          </cell>
        </row>
        <row r="7728">
          <cell r="H7728" t="str">
            <v/>
          </cell>
        </row>
        <row r="7729">
          <cell r="H7729" t="str">
            <v/>
          </cell>
        </row>
        <row r="7730">
          <cell r="H7730" t="str">
            <v/>
          </cell>
        </row>
        <row r="7731">
          <cell r="H7731" t="str">
            <v/>
          </cell>
        </row>
        <row r="7732">
          <cell r="H7732" t="str">
            <v/>
          </cell>
        </row>
        <row r="7733">
          <cell r="H7733" t="str">
            <v/>
          </cell>
        </row>
        <row r="7734">
          <cell r="A7734" t="str">
            <v>ACTIVIDAD No 5,14 - PÁGINA 1</v>
          </cell>
        </row>
        <row r="7735">
          <cell r="H7735" t="str">
            <v/>
          </cell>
        </row>
        <row r="7736">
          <cell r="H7736" t="str">
            <v/>
          </cell>
        </row>
        <row r="7737">
          <cell r="H7737" t="str">
            <v/>
          </cell>
        </row>
        <row r="7738">
          <cell r="H7738" t="str">
            <v/>
          </cell>
        </row>
        <row r="7739">
          <cell r="H7739" t="str">
            <v/>
          </cell>
        </row>
        <row r="7740">
          <cell r="H7740" t="str">
            <v/>
          </cell>
        </row>
        <row r="7741">
          <cell r="H7741" t="str">
            <v/>
          </cell>
        </row>
        <row r="7742">
          <cell r="H7742" t="str">
            <v/>
          </cell>
        </row>
        <row r="7743">
          <cell r="H7743" t="str">
            <v/>
          </cell>
        </row>
        <row r="7744">
          <cell r="H7744" t="str">
            <v/>
          </cell>
        </row>
        <row r="7745">
          <cell r="H7745" t="str">
            <v/>
          </cell>
        </row>
        <row r="7746">
          <cell r="H7746" t="str">
            <v/>
          </cell>
        </row>
        <row r="7747">
          <cell r="H7747" t="str">
            <v/>
          </cell>
        </row>
        <row r="7748">
          <cell r="H7748" t="str">
            <v/>
          </cell>
        </row>
        <row r="7749">
          <cell r="H7749" t="str">
            <v/>
          </cell>
        </row>
        <row r="7750">
          <cell r="H7750" t="str">
            <v/>
          </cell>
        </row>
        <row r="7751">
          <cell r="H7751" t="str">
            <v/>
          </cell>
        </row>
        <row r="7752">
          <cell r="A7752" t="str">
            <v>CANTIDAD TOTAL ACTIVIDAD No 5,14</v>
          </cell>
          <cell r="H7752" t="str">
            <v/>
          </cell>
        </row>
        <row r="7753">
          <cell r="A7753" t="str">
            <v>INSERTE PLANO, GRÁFICO O ESQUEMA AQUÍ</v>
          </cell>
        </row>
        <row r="7776">
          <cell r="B7776" t="str">
            <v>JUAN CARLOS ALVARDADO</v>
          </cell>
        </row>
        <row r="7777">
          <cell r="B7777" t="str">
            <v>SECRETARIO DE INFRAESTRUCTURA</v>
          </cell>
        </row>
        <row r="7778">
          <cell r="B7778" t="str">
            <v>SECRETARIA DE INFRAESTRUCTURA</v>
          </cell>
        </row>
        <row r="7779">
          <cell r="B7779" t="str">
            <v/>
          </cell>
          <cell r="C7779" t="str">
            <v>ACTIVIDAD No 5,14 - PÁGINA 2</v>
          </cell>
        </row>
        <row r="7780">
          <cell r="A7780" t="str">
            <v>DEPARTAMENTO DE ANTIOQUIA</v>
          </cell>
        </row>
        <row r="7781">
          <cell r="A7781" t="str">
            <v>MUNICIPIO DE YONDÓ</v>
          </cell>
        </row>
        <row r="7782">
          <cell r="A778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7784">
          <cell r="A7784" t="str">
            <v>MEMORIAS DE OBRA</v>
          </cell>
        </row>
        <row r="7786">
          <cell r="A7786" t="str">
            <v>No.</v>
          </cell>
          <cell r="B7786" t="str">
            <v>DESCRIPCIÓN</v>
          </cell>
          <cell r="F7786" t="str">
            <v>ÍTEM DE PAGO</v>
          </cell>
          <cell r="G7786" t="str">
            <v>UNIDAD</v>
          </cell>
          <cell r="H7786" t="str">
            <v>CANTIDAD</v>
          </cell>
        </row>
        <row r="7787">
          <cell r="A7787">
            <v>6.1</v>
          </cell>
          <cell r="B7787" t="str">
            <v>Excavación manual en material común de 0.0 - 2.0 mts para zapatas y vigas de cimentacion</v>
          </cell>
          <cell r="F7787">
            <v>6.1</v>
          </cell>
          <cell r="G7787" t="str">
            <v>m3</v>
          </cell>
          <cell r="H7787">
            <v>39.01</v>
          </cell>
        </row>
        <row r="7789">
          <cell r="A7789" t="str">
            <v>DETALLE</v>
          </cell>
          <cell r="C7789" t="str">
            <v>FACTOR</v>
          </cell>
          <cell r="D7789" t="str">
            <v>CANTIDAD</v>
          </cell>
          <cell r="E7789" t="str">
            <v>A (ML)</v>
          </cell>
          <cell r="F7789" t="str">
            <v>B (M2)</v>
          </cell>
          <cell r="G7789" t="str">
            <v>C (M3)</v>
          </cell>
          <cell r="H7789" t="str">
            <v>TOTAL</v>
          </cell>
        </row>
        <row r="7790">
          <cell r="A7790" t="str">
            <v>Zapatas para pergolas</v>
          </cell>
          <cell r="C7790">
            <v>3</v>
          </cell>
          <cell r="D7790">
            <v>3</v>
          </cell>
          <cell r="E7790">
            <v>1</v>
          </cell>
          <cell r="F7790">
            <v>1</v>
          </cell>
          <cell r="G7790">
            <v>1.2</v>
          </cell>
          <cell r="H7790">
            <v>10.799999999999999</v>
          </cell>
        </row>
        <row r="7791">
          <cell r="H7791" t="str">
            <v/>
          </cell>
        </row>
        <row r="7792">
          <cell r="H7792" t="str">
            <v/>
          </cell>
        </row>
        <row r="7793">
          <cell r="H7793" t="str">
            <v/>
          </cell>
        </row>
        <row r="7794">
          <cell r="H7794" t="str">
            <v/>
          </cell>
        </row>
        <row r="7795">
          <cell r="H7795" t="str">
            <v/>
          </cell>
        </row>
        <row r="7796">
          <cell r="H7796" t="str">
            <v/>
          </cell>
        </row>
        <row r="7797">
          <cell r="H7797" t="str">
            <v/>
          </cell>
        </row>
        <row r="7798">
          <cell r="H7798" t="str">
            <v/>
          </cell>
        </row>
        <row r="7799">
          <cell r="H7799" t="str">
            <v/>
          </cell>
        </row>
        <row r="7800">
          <cell r="H7800" t="str">
            <v/>
          </cell>
        </row>
        <row r="7801">
          <cell r="H7801" t="str">
            <v/>
          </cell>
        </row>
        <row r="7802">
          <cell r="H7802" t="str">
            <v/>
          </cell>
        </row>
        <row r="7803">
          <cell r="H7803" t="str">
            <v/>
          </cell>
        </row>
        <row r="7804">
          <cell r="H7804" t="str">
            <v/>
          </cell>
        </row>
        <row r="7805">
          <cell r="H7805" t="str">
            <v/>
          </cell>
        </row>
        <row r="7806">
          <cell r="H7806" t="str">
            <v/>
          </cell>
        </row>
        <row r="7807">
          <cell r="H7807" t="str">
            <v/>
          </cell>
        </row>
        <row r="7808">
          <cell r="H7808" t="str">
            <v/>
          </cell>
        </row>
        <row r="7809">
          <cell r="H7809" t="str">
            <v/>
          </cell>
        </row>
        <row r="7810">
          <cell r="H7810" t="str">
            <v/>
          </cell>
        </row>
        <row r="7811">
          <cell r="H7811" t="str">
            <v/>
          </cell>
        </row>
        <row r="7812">
          <cell r="H7812" t="str">
            <v/>
          </cell>
        </row>
        <row r="7813">
          <cell r="H7813" t="str">
            <v/>
          </cell>
        </row>
        <row r="7814">
          <cell r="H7814" t="str">
            <v/>
          </cell>
        </row>
        <row r="7815">
          <cell r="H7815" t="str">
            <v/>
          </cell>
        </row>
        <row r="7816">
          <cell r="H7816" t="str">
            <v/>
          </cell>
        </row>
        <row r="7817">
          <cell r="H7817" t="str">
            <v/>
          </cell>
        </row>
        <row r="7818">
          <cell r="H7818" t="str">
            <v/>
          </cell>
        </row>
        <row r="7819">
          <cell r="H7819" t="str">
            <v/>
          </cell>
        </row>
        <row r="7820">
          <cell r="H7820" t="str">
            <v/>
          </cell>
        </row>
        <row r="7821">
          <cell r="A7821" t="str">
            <v>ACTIVIDAD No 6,1 - PÁGINA 1</v>
          </cell>
        </row>
        <row r="7822">
          <cell r="H7822" t="str">
            <v/>
          </cell>
        </row>
        <row r="7823">
          <cell r="H7823" t="str">
            <v/>
          </cell>
        </row>
        <row r="7824">
          <cell r="H7824" t="str">
            <v/>
          </cell>
        </row>
        <row r="7825">
          <cell r="H7825" t="str">
            <v/>
          </cell>
        </row>
        <row r="7826">
          <cell r="H7826" t="str">
            <v/>
          </cell>
        </row>
        <row r="7827">
          <cell r="H7827" t="str">
            <v/>
          </cell>
        </row>
        <row r="7828">
          <cell r="H7828" t="str">
            <v/>
          </cell>
        </row>
        <row r="7829">
          <cell r="H7829" t="str">
            <v/>
          </cell>
        </row>
        <row r="7830">
          <cell r="H7830" t="str">
            <v/>
          </cell>
        </row>
        <row r="7831">
          <cell r="H7831" t="str">
            <v/>
          </cell>
        </row>
        <row r="7832">
          <cell r="H7832" t="str">
            <v/>
          </cell>
        </row>
        <row r="7833">
          <cell r="H7833" t="str">
            <v/>
          </cell>
        </row>
        <row r="7834">
          <cell r="H7834" t="str">
            <v/>
          </cell>
        </row>
        <row r="7835">
          <cell r="H7835" t="str">
            <v/>
          </cell>
        </row>
        <row r="7836">
          <cell r="H7836" t="str">
            <v/>
          </cell>
        </row>
        <row r="7837">
          <cell r="A7837" t="str">
            <v>Mejoramiento pasaje peatonal</v>
          </cell>
          <cell r="C7837">
            <v>1</v>
          </cell>
          <cell r="D7837">
            <v>1</v>
          </cell>
          <cell r="E7837">
            <v>41.21</v>
          </cell>
          <cell r="F7837">
            <v>4.8499999999999996</v>
          </cell>
          <cell r="G7837">
            <v>0.12</v>
          </cell>
          <cell r="H7837">
            <v>23.984219999999997</v>
          </cell>
        </row>
        <row r="7838">
          <cell r="A7838" t="str">
            <v>Vigas de cimentacion</v>
          </cell>
          <cell r="C7838">
            <v>3</v>
          </cell>
          <cell r="D7838">
            <v>3</v>
          </cell>
          <cell r="E7838">
            <v>4.7</v>
          </cell>
          <cell r="F7838">
            <v>0.25</v>
          </cell>
          <cell r="G7838">
            <v>0.4</v>
          </cell>
          <cell r="H7838">
            <v>4.2300000000000004</v>
          </cell>
        </row>
        <row r="7839">
          <cell r="A7839" t="str">
            <v>CANTIDAD TOTAL ACTIVIDAD No 6,1</v>
          </cell>
          <cell r="H7839">
            <v>39.01</v>
          </cell>
        </row>
        <row r="7840">
          <cell r="A7840" t="str">
            <v>INSERTE PLANO, GRÁFICO O ESQUEMA AQUÍ</v>
          </cell>
        </row>
        <row r="7863">
          <cell r="B7863" t="str">
            <v>JUAN CARLOS ALVARDADO</v>
          </cell>
        </row>
        <row r="7864">
          <cell r="B7864" t="str">
            <v>SECRETARIO DE INFRAESTRUCTURA</v>
          </cell>
        </row>
        <row r="7865">
          <cell r="B7865" t="str">
            <v>SECRETARIA DE INFRAESTRUCTURA</v>
          </cell>
        </row>
        <row r="7866">
          <cell r="B7866" t="str">
            <v/>
          </cell>
          <cell r="C7866" t="str">
            <v>ACTIVIDAD No 6,1 - PÁGINA 2</v>
          </cell>
        </row>
        <row r="7867">
          <cell r="A7867" t="str">
            <v>DEPARTAMENTO DE ANTIOQUIA</v>
          </cell>
        </row>
        <row r="7868">
          <cell r="A7868" t="str">
            <v>MUNICIPIO DE YONDÓ</v>
          </cell>
        </row>
        <row r="7869">
          <cell r="A786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7871">
          <cell r="A7871" t="str">
            <v>MEMORIAS DE OBRA</v>
          </cell>
        </row>
        <row r="7873">
          <cell r="A7873" t="str">
            <v>No.</v>
          </cell>
          <cell r="B7873" t="str">
            <v>DESCRIPCIÓN</v>
          </cell>
          <cell r="F7873" t="str">
            <v>ÍTEM DE PAGO</v>
          </cell>
          <cell r="G7873" t="str">
            <v>UNIDAD</v>
          </cell>
          <cell r="H7873" t="str">
            <v>CANTIDAD</v>
          </cell>
        </row>
        <row r="7874">
          <cell r="A7874">
            <v>6.2</v>
          </cell>
          <cell r="B7874" t="str">
            <v xml:space="preserve">Concreto 2500 psi e = 0.05m para Solado de limpieza </v>
          </cell>
          <cell r="F7874">
            <v>6.2</v>
          </cell>
          <cell r="G7874" t="str">
            <v>m2</v>
          </cell>
          <cell r="H7874">
            <v>210.44</v>
          </cell>
        </row>
        <row r="7876">
          <cell r="A7876" t="str">
            <v>DETALLE</v>
          </cell>
          <cell r="C7876" t="str">
            <v>FACTOR</v>
          </cell>
          <cell r="D7876" t="str">
            <v>CANTIDAD</v>
          </cell>
          <cell r="E7876" t="str">
            <v>A (ML)</v>
          </cell>
          <cell r="F7876" t="str">
            <v>B (M2)</v>
          </cell>
          <cell r="G7876" t="str">
            <v>C (M3)</v>
          </cell>
          <cell r="H7876" t="str">
            <v>TOTAL</v>
          </cell>
        </row>
        <row r="7877">
          <cell r="A7877" t="str">
            <v>Vigas de cimentacion</v>
          </cell>
          <cell r="C7877">
            <v>3</v>
          </cell>
          <cell r="D7877">
            <v>3</v>
          </cell>
          <cell r="E7877">
            <v>4.7</v>
          </cell>
          <cell r="F7877">
            <v>0.25</v>
          </cell>
          <cell r="H7877">
            <v>10.575000000000001</v>
          </cell>
        </row>
        <row r="7878">
          <cell r="A7878" t="str">
            <v>Mejoramiento pasaje peatonal</v>
          </cell>
          <cell r="C7878">
            <v>1</v>
          </cell>
          <cell r="D7878">
            <v>1</v>
          </cell>
          <cell r="E7878">
            <v>41.21</v>
          </cell>
          <cell r="F7878">
            <v>4.8499999999999996</v>
          </cell>
          <cell r="H7878">
            <v>199.86849999999998</v>
          </cell>
        </row>
        <row r="7879">
          <cell r="H7879" t="str">
            <v/>
          </cell>
        </row>
        <row r="7880">
          <cell r="H7880" t="str">
            <v/>
          </cell>
        </row>
        <row r="7881">
          <cell r="H7881" t="str">
            <v/>
          </cell>
        </row>
        <row r="7882">
          <cell r="H7882" t="str">
            <v/>
          </cell>
        </row>
        <row r="7883">
          <cell r="H7883" t="str">
            <v/>
          </cell>
        </row>
        <row r="7884">
          <cell r="H7884" t="str">
            <v/>
          </cell>
        </row>
        <row r="7885">
          <cell r="H7885" t="str">
            <v/>
          </cell>
        </row>
        <row r="7886">
          <cell r="H7886" t="str">
            <v/>
          </cell>
        </row>
        <row r="7887">
          <cell r="H7887" t="str">
            <v/>
          </cell>
        </row>
        <row r="7888">
          <cell r="H7888" t="str">
            <v/>
          </cell>
        </row>
        <row r="7889">
          <cell r="H7889" t="str">
            <v/>
          </cell>
        </row>
        <row r="7890">
          <cell r="H7890" t="str">
            <v/>
          </cell>
        </row>
        <row r="7891">
          <cell r="H7891" t="str">
            <v/>
          </cell>
        </row>
        <row r="7892">
          <cell r="H7892" t="str">
            <v/>
          </cell>
        </row>
        <row r="7893">
          <cell r="H7893" t="str">
            <v/>
          </cell>
        </row>
        <row r="7894">
          <cell r="H7894" t="str">
            <v/>
          </cell>
        </row>
        <row r="7895">
          <cell r="H7895" t="str">
            <v/>
          </cell>
        </row>
        <row r="7896">
          <cell r="H7896" t="str">
            <v/>
          </cell>
        </row>
        <row r="7897">
          <cell r="H7897" t="str">
            <v/>
          </cell>
        </row>
        <row r="7898">
          <cell r="H7898" t="str">
            <v/>
          </cell>
        </row>
        <row r="7899">
          <cell r="H7899" t="str">
            <v/>
          </cell>
        </row>
        <row r="7900">
          <cell r="H7900" t="str">
            <v/>
          </cell>
        </row>
        <row r="7901">
          <cell r="H7901" t="str">
            <v/>
          </cell>
        </row>
        <row r="7902">
          <cell r="H7902" t="str">
            <v/>
          </cell>
        </row>
        <row r="7903">
          <cell r="H7903" t="str">
            <v/>
          </cell>
        </row>
        <row r="7904">
          <cell r="H7904" t="str">
            <v/>
          </cell>
        </row>
        <row r="7905">
          <cell r="H7905" t="str">
            <v/>
          </cell>
        </row>
        <row r="7906">
          <cell r="H7906" t="str">
            <v/>
          </cell>
        </row>
        <row r="7907">
          <cell r="H7907" t="str">
            <v/>
          </cell>
        </row>
        <row r="7908">
          <cell r="A7908" t="str">
            <v>ACTIVIDAD No 6,2 - PÁGINA 1</v>
          </cell>
        </row>
        <row r="7909">
          <cell r="H7909" t="str">
            <v/>
          </cell>
        </row>
        <row r="7910">
          <cell r="H7910" t="str">
            <v/>
          </cell>
        </row>
        <row r="7911">
          <cell r="H7911" t="str">
            <v/>
          </cell>
        </row>
        <row r="7912">
          <cell r="H7912" t="str">
            <v/>
          </cell>
        </row>
        <row r="7913">
          <cell r="H7913" t="str">
            <v/>
          </cell>
        </row>
        <row r="7914">
          <cell r="H7914" t="str">
            <v/>
          </cell>
        </row>
        <row r="7915">
          <cell r="H7915" t="str">
            <v/>
          </cell>
        </row>
        <row r="7916">
          <cell r="H7916" t="str">
            <v/>
          </cell>
        </row>
        <row r="7917">
          <cell r="H7917" t="str">
            <v/>
          </cell>
        </row>
        <row r="7918">
          <cell r="H7918" t="str">
            <v/>
          </cell>
        </row>
        <row r="7919">
          <cell r="H7919" t="str">
            <v/>
          </cell>
        </row>
        <row r="7920">
          <cell r="H7920" t="str">
            <v/>
          </cell>
        </row>
        <row r="7921">
          <cell r="H7921" t="str">
            <v/>
          </cell>
        </row>
        <row r="7922">
          <cell r="H7922" t="str">
            <v/>
          </cell>
        </row>
        <row r="7923">
          <cell r="H7923" t="str">
            <v/>
          </cell>
        </row>
        <row r="7924">
          <cell r="H7924" t="str">
            <v/>
          </cell>
        </row>
        <row r="7925">
          <cell r="H7925" t="str">
            <v/>
          </cell>
        </row>
        <row r="7926">
          <cell r="A7926" t="str">
            <v>CANTIDAD TOTAL ACTIVIDAD No 6,2</v>
          </cell>
          <cell r="H7926">
            <v>210.44</v>
          </cell>
        </row>
        <row r="7927">
          <cell r="A7927" t="str">
            <v>INSERTE PLANO, GRÁFICO O ESQUEMA AQUÍ</v>
          </cell>
        </row>
        <row r="7950">
          <cell r="B7950" t="str">
            <v>JUAN CARLOS ALVARDADO</v>
          </cell>
        </row>
        <row r="7951">
          <cell r="B7951" t="str">
            <v>SECRETARIO DE INFRAESTRUCTURA</v>
          </cell>
        </row>
        <row r="7952">
          <cell r="B7952" t="str">
            <v>SECRETARIA DE INFRAESTRUCTURA</v>
          </cell>
        </row>
        <row r="7953">
          <cell r="B7953" t="str">
            <v/>
          </cell>
          <cell r="C7953" t="str">
            <v>ACTIVIDAD No 6,2 - PÁGINA 2</v>
          </cell>
        </row>
        <row r="7954">
          <cell r="A7954" t="str">
            <v>DEPARTAMENTO DE ANTIOQUIA</v>
          </cell>
        </row>
        <row r="7955">
          <cell r="A7955" t="str">
            <v>MUNICIPIO DE YONDÓ</v>
          </cell>
        </row>
        <row r="7956">
          <cell r="A795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7958">
          <cell r="A7958" t="str">
            <v>MEMORIAS DE OBRA</v>
          </cell>
        </row>
        <row r="7960">
          <cell r="A7960" t="str">
            <v>No.</v>
          </cell>
          <cell r="B7960" t="str">
            <v>DESCRIPCIÓN</v>
          </cell>
          <cell r="F7960" t="str">
            <v>ÍTEM DE PAGO</v>
          </cell>
          <cell r="G7960" t="str">
            <v>UNIDAD</v>
          </cell>
          <cell r="H7960" t="str">
            <v>CANTIDAD</v>
          </cell>
        </row>
        <row r="7961">
          <cell r="A7961">
            <v>6.3</v>
          </cell>
          <cell r="B7961" t="str">
            <v>Concreto ciclópeo 3000 psi para zapatas</v>
          </cell>
          <cell r="F7961">
            <v>6.3</v>
          </cell>
          <cell r="G7961" t="str">
            <v>m3</v>
          </cell>
          <cell r="H7961">
            <v>3.6</v>
          </cell>
        </row>
        <row r="7963">
          <cell r="A7963" t="str">
            <v>DETALLE</v>
          </cell>
          <cell r="C7963" t="str">
            <v>FACTOR</v>
          </cell>
          <cell r="D7963" t="str">
            <v>CANTIDAD</v>
          </cell>
          <cell r="E7963" t="str">
            <v>A (ML)</v>
          </cell>
          <cell r="F7963" t="str">
            <v>B (M2)</v>
          </cell>
          <cell r="G7963" t="str">
            <v>C (M3)</v>
          </cell>
          <cell r="H7963" t="str">
            <v>TOTAL</v>
          </cell>
        </row>
        <row r="7964">
          <cell r="A7964" t="str">
            <v>Zapatas para pergolas Ciclopeo</v>
          </cell>
          <cell r="C7964">
            <v>3</v>
          </cell>
          <cell r="D7964">
            <v>3</v>
          </cell>
          <cell r="E7964">
            <v>1</v>
          </cell>
          <cell r="F7964">
            <v>1</v>
          </cell>
          <cell r="G7964">
            <v>0.4</v>
          </cell>
          <cell r="H7964">
            <v>3.6</v>
          </cell>
        </row>
        <row r="7965">
          <cell r="H7965" t="str">
            <v/>
          </cell>
        </row>
        <row r="7966">
          <cell r="H7966" t="str">
            <v/>
          </cell>
        </row>
        <row r="7967">
          <cell r="H7967" t="str">
            <v/>
          </cell>
        </row>
        <row r="7968">
          <cell r="H7968" t="str">
            <v/>
          </cell>
        </row>
        <row r="7969">
          <cell r="H7969" t="str">
            <v/>
          </cell>
        </row>
        <row r="7970">
          <cell r="H7970" t="str">
            <v/>
          </cell>
        </row>
        <row r="7971">
          <cell r="H7971" t="str">
            <v/>
          </cell>
        </row>
        <row r="7972">
          <cell r="H7972" t="str">
            <v/>
          </cell>
        </row>
        <row r="7973">
          <cell r="H7973" t="str">
            <v/>
          </cell>
        </row>
        <row r="7974">
          <cell r="H7974" t="str">
            <v/>
          </cell>
        </row>
        <row r="7975">
          <cell r="H7975" t="str">
            <v/>
          </cell>
        </row>
        <row r="7976">
          <cell r="H7976" t="str">
            <v/>
          </cell>
        </row>
        <row r="7977">
          <cell r="H7977" t="str">
            <v/>
          </cell>
        </row>
        <row r="7978">
          <cell r="H7978" t="str">
            <v/>
          </cell>
        </row>
        <row r="7979">
          <cell r="H7979" t="str">
            <v/>
          </cell>
        </row>
        <row r="7980">
          <cell r="H7980" t="str">
            <v/>
          </cell>
        </row>
        <row r="7981">
          <cell r="H7981" t="str">
            <v/>
          </cell>
        </row>
        <row r="7982">
          <cell r="H7982" t="str">
            <v/>
          </cell>
        </row>
        <row r="7983">
          <cell r="H7983" t="str">
            <v/>
          </cell>
        </row>
        <row r="7984">
          <cell r="H7984" t="str">
            <v/>
          </cell>
        </row>
        <row r="7985">
          <cell r="H7985" t="str">
            <v/>
          </cell>
        </row>
        <row r="7986">
          <cell r="H7986" t="str">
            <v/>
          </cell>
        </row>
        <row r="7987">
          <cell r="H7987" t="str">
            <v/>
          </cell>
        </row>
        <row r="7988">
          <cell r="H7988" t="str">
            <v/>
          </cell>
        </row>
        <row r="7989">
          <cell r="H7989" t="str">
            <v/>
          </cell>
        </row>
        <row r="7990">
          <cell r="H7990" t="str">
            <v/>
          </cell>
        </row>
        <row r="7991">
          <cell r="H7991" t="str">
            <v/>
          </cell>
        </row>
        <row r="7992">
          <cell r="H7992" t="str">
            <v/>
          </cell>
        </row>
        <row r="7993">
          <cell r="H7993" t="str">
            <v/>
          </cell>
        </row>
        <row r="7994">
          <cell r="H7994" t="str">
            <v/>
          </cell>
        </row>
        <row r="7995">
          <cell r="A7995" t="str">
            <v>ACTIVIDAD No 6,3 - PÁGINA 1</v>
          </cell>
        </row>
        <row r="7996">
          <cell r="H7996" t="str">
            <v/>
          </cell>
        </row>
        <row r="7997">
          <cell r="H7997" t="str">
            <v/>
          </cell>
        </row>
        <row r="7998">
          <cell r="H7998" t="str">
            <v/>
          </cell>
        </row>
        <row r="7999">
          <cell r="H7999" t="str">
            <v/>
          </cell>
        </row>
        <row r="8000">
          <cell r="H8000" t="str">
            <v/>
          </cell>
        </row>
        <row r="8001">
          <cell r="H8001" t="str">
            <v/>
          </cell>
        </row>
        <row r="8002">
          <cell r="H8002" t="str">
            <v/>
          </cell>
        </row>
        <row r="8003">
          <cell r="H8003" t="str">
            <v/>
          </cell>
        </row>
        <row r="8004">
          <cell r="H8004" t="str">
            <v/>
          </cell>
        </row>
        <row r="8005">
          <cell r="H8005" t="str">
            <v/>
          </cell>
        </row>
        <row r="8006">
          <cell r="H8006" t="str">
            <v/>
          </cell>
        </row>
        <row r="8007">
          <cell r="H8007" t="str">
            <v/>
          </cell>
        </row>
        <row r="8008">
          <cell r="H8008" t="str">
            <v/>
          </cell>
        </row>
        <row r="8009">
          <cell r="H8009" t="str">
            <v/>
          </cell>
        </row>
        <row r="8010">
          <cell r="H8010" t="str">
            <v/>
          </cell>
        </row>
        <row r="8011">
          <cell r="H8011" t="str">
            <v/>
          </cell>
        </row>
        <row r="8012">
          <cell r="H8012" t="str">
            <v/>
          </cell>
        </row>
        <row r="8013">
          <cell r="A8013" t="str">
            <v>CANTIDAD TOTAL ACTIVIDAD No 6,3</v>
          </cell>
          <cell r="H8013">
            <v>3.6</v>
          </cell>
        </row>
        <row r="8014">
          <cell r="A8014" t="str">
            <v>INSERTE PLANO, GRÁFICO O ESQUEMA AQUÍ</v>
          </cell>
        </row>
        <row r="8037">
          <cell r="B8037" t="str">
            <v>JUAN CARLOS ALVARDADO</v>
          </cell>
        </row>
        <row r="8038">
          <cell r="B8038" t="str">
            <v>SECRETARIO DE INFRAESTRUCTURA</v>
          </cell>
        </row>
        <row r="8039">
          <cell r="B8039" t="str">
            <v>SECRETARIA DE INFRAESTRUCTURA</v>
          </cell>
        </row>
        <row r="8040">
          <cell r="B8040" t="str">
            <v/>
          </cell>
          <cell r="C8040" t="str">
            <v>ACTIVIDAD No 6,3 - PÁGINA 2</v>
          </cell>
        </row>
        <row r="8041">
          <cell r="A8041" t="str">
            <v>DEPARTAMENTO DE ANTIOQUIA</v>
          </cell>
        </row>
        <row r="8042">
          <cell r="A8042" t="str">
            <v>MUNICIPIO DE YONDÓ</v>
          </cell>
        </row>
        <row r="8043">
          <cell r="A804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8045">
          <cell r="A8045" t="str">
            <v>MEMORIAS DE OBRA</v>
          </cell>
        </row>
        <row r="8047">
          <cell r="A8047" t="str">
            <v>No.</v>
          </cell>
          <cell r="B8047" t="str">
            <v>DESCRIPCIÓN</v>
          </cell>
          <cell r="F8047" t="str">
            <v>ÍTEM DE PAGO</v>
          </cell>
          <cell r="G8047" t="str">
            <v>UNIDAD</v>
          </cell>
          <cell r="H8047" t="str">
            <v>CANTIDAD</v>
          </cell>
        </row>
        <row r="8048">
          <cell r="A8048">
            <v>6.4</v>
          </cell>
          <cell r="B8048" t="str">
            <v>Suministro, encofrado y colocación de Concreto de 3000 psi para zapatas</v>
          </cell>
          <cell r="F8048">
            <v>6.4</v>
          </cell>
          <cell r="G8048" t="str">
            <v>m3</v>
          </cell>
          <cell r="H8048">
            <v>3.6</v>
          </cell>
        </row>
        <row r="8050">
          <cell r="A8050" t="str">
            <v>DETALLE</v>
          </cell>
          <cell r="C8050" t="str">
            <v>FACTOR</v>
          </cell>
          <cell r="D8050" t="str">
            <v>CANTIDAD</v>
          </cell>
          <cell r="E8050" t="str">
            <v>A (ML)</v>
          </cell>
          <cell r="F8050" t="str">
            <v>B (M2)</v>
          </cell>
          <cell r="G8050" t="str">
            <v>C (M3)</v>
          </cell>
          <cell r="H8050" t="str">
            <v>TOTAL</v>
          </cell>
        </row>
        <row r="8051">
          <cell r="A8051" t="str">
            <v xml:space="preserve">Zapatas </v>
          </cell>
          <cell r="C8051">
            <v>3</v>
          </cell>
          <cell r="D8051">
            <v>3</v>
          </cell>
          <cell r="E8051">
            <v>1</v>
          </cell>
          <cell r="F8051">
            <v>1</v>
          </cell>
          <cell r="G8051">
            <v>0.4</v>
          </cell>
          <cell r="H8051">
            <v>3.6</v>
          </cell>
        </row>
        <row r="8052">
          <cell r="H8052" t="str">
            <v/>
          </cell>
        </row>
        <row r="8053">
          <cell r="H8053" t="str">
            <v/>
          </cell>
        </row>
        <row r="8054">
          <cell r="H8054" t="str">
            <v/>
          </cell>
        </row>
        <row r="8055">
          <cell r="H8055" t="str">
            <v/>
          </cell>
        </row>
        <row r="8056">
          <cell r="H8056" t="str">
            <v/>
          </cell>
        </row>
        <row r="8057">
          <cell r="H8057" t="str">
            <v/>
          </cell>
        </row>
        <row r="8058">
          <cell r="H8058" t="str">
            <v/>
          </cell>
        </row>
        <row r="8059">
          <cell r="H8059" t="str">
            <v/>
          </cell>
        </row>
        <row r="8060">
          <cell r="H8060" t="str">
            <v/>
          </cell>
        </row>
        <row r="8061">
          <cell r="H8061" t="str">
            <v/>
          </cell>
        </row>
        <row r="8062">
          <cell r="H8062" t="str">
            <v/>
          </cell>
        </row>
        <row r="8063">
          <cell r="H8063" t="str">
            <v/>
          </cell>
        </row>
        <row r="8064">
          <cell r="H8064" t="str">
            <v/>
          </cell>
        </row>
        <row r="8065">
          <cell r="H8065" t="str">
            <v/>
          </cell>
        </row>
        <row r="8066">
          <cell r="H8066" t="str">
            <v/>
          </cell>
        </row>
        <row r="8067">
          <cell r="H8067" t="str">
            <v/>
          </cell>
        </row>
        <row r="8068">
          <cell r="H8068" t="str">
            <v/>
          </cell>
        </row>
        <row r="8069">
          <cell r="H8069" t="str">
            <v/>
          </cell>
        </row>
        <row r="8070">
          <cell r="H8070" t="str">
            <v/>
          </cell>
        </row>
        <row r="8071">
          <cell r="H8071" t="str">
            <v/>
          </cell>
        </row>
        <row r="8072">
          <cell r="H8072" t="str">
            <v/>
          </cell>
        </row>
        <row r="8073">
          <cell r="H8073" t="str">
            <v/>
          </cell>
        </row>
        <row r="8074">
          <cell r="H8074" t="str">
            <v/>
          </cell>
        </row>
        <row r="8075">
          <cell r="H8075" t="str">
            <v/>
          </cell>
        </row>
        <row r="8076">
          <cell r="H8076" t="str">
            <v/>
          </cell>
        </row>
        <row r="8077">
          <cell r="H8077" t="str">
            <v/>
          </cell>
        </row>
        <row r="8078">
          <cell r="H8078" t="str">
            <v/>
          </cell>
        </row>
        <row r="8079">
          <cell r="H8079" t="str">
            <v/>
          </cell>
        </row>
        <row r="8080">
          <cell r="H8080" t="str">
            <v/>
          </cell>
        </row>
        <row r="8081">
          <cell r="H8081" t="str">
            <v/>
          </cell>
        </row>
        <row r="8082">
          <cell r="A8082" t="str">
            <v>ACTIVIDAD No 6,4 - PÁGINA 1</v>
          </cell>
        </row>
        <row r="8083">
          <cell r="H8083" t="str">
            <v/>
          </cell>
        </row>
        <row r="8084">
          <cell r="H8084" t="str">
            <v/>
          </cell>
        </row>
        <row r="8085">
          <cell r="H8085" t="str">
            <v/>
          </cell>
        </row>
        <row r="8086">
          <cell r="H8086" t="str">
            <v/>
          </cell>
        </row>
        <row r="8087">
          <cell r="H8087" t="str">
            <v/>
          </cell>
        </row>
        <row r="8088">
          <cell r="H8088" t="str">
            <v/>
          </cell>
        </row>
        <row r="8089">
          <cell r="H8089" t="str">
            <v/>
          </cell>
        </row>
        <row r="8090">
          <cell r="H8090" t="str">
            <v/>
          </cell>
        </row>
        <row r="8091">
          <cell r="H8091" t="str">
            <v/>
          </cell>
        </row>
        <row r="8092">
          <cell r="H8092" t="str">
            <v/>
          </cell>
        </row>
        <row r="8093">
          <cell r="H8093" t="str">
            <v/>
          </cell>
        </row>
        <row r="8094">
          <cell r="H8094" t="str">
            <v/>
          </cell>
        </row>
        <row r="8095">
          <cell r="H8095" t="str">
            <v/>
          </cell>
        </row>
        <row r="8096">
          <cell r="H8096" t="str">
            <v/>
          </cell>
        </row>
        <row r="8097">
          <cell r="H8097" t="str">
            <v/>
          </cell>
        </row>
        <row r="8098">
          <cell r="H8098" t="str">
            <v/>
          </cell>
        </row>
        <row r="8099">
          <cell r="H8099" t="str">
            <v/>
          </cell>
        </row>
        <row r="8100">
          <cell r="A8100" t="str">
            <v>CANTIDAD TOTAL ACTIVIDAD No 6,4</v>
          </cell>
          <cell r="H8100">
            <v>3.6</v>
          </cell>
        </row>
        <row r="8101">
          <cell r="A8101" t="str">
            <v>INSERTE PLANO, GRÁFICO O ESQUEMA AQUÍ</v>
          </cell>
        </row>
        <row r="8124">
          <cell r="B8124" t="str">
            <v>JUAN CARLOS ALVARDADO</v>
          </cell>
        </row>
        <row r="8125">
          <cell r="B8125" t="str">
            <v>SECRETARIO DE INFRAESTRUCTURA</v>
          </cell>
        </row>
        <row r="8126">
          <cell r="B8126" t="str">
            <v>SECRETARIA DE INFRAESTRUCTURA</v>
          </cell>
        </row>
        <row r="8127">
          <cell r="B8127" t="str">
            <v/>
          </cell>
          <cell r="C8127" t="str">
            <v>ACTIVIDAD No 6,4 - PÁGINA 2</v>
          </cell>
        </row>
        <row r="8128">
          <cell r="A8128" t="str">
            <v>DEPARTAMENTO DE ANTIOQUIA</v>
          </cell>
        </row>
        <row r="8129">
          <cell r="A8129" t="str">
            <v>MUNICIPIO DE YONDÓ</v>
          </cell>
        </row>
        <row r="8130">
          <cell r="A813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8132">
          <cell r="A8132" t="str">
            <v>MEMORIAS DE OBRA</v>
          </cell>
        </row>
        <row r="8134">
          <cell r="A8134" t="str">
            <v>No.</v>
          </cell>
          <cell r="B8134" t="str">
            <v>DESCRIPCIÓN</v>
          </cell>
          <cell r="F8134" t="str">
            <v>ÍTEM DE PAGO</v>
          </cell>
          <cell r="G8134" t="str">
            <v>UNIDAD</v>
          </cell>
          <cell r="H8134" t="str">
            <v>CANTIDAD</v>
          </cell>
        </row>
        <row r="8135">
          <cell r="A8135">
            <v>6.5</v>
          </cell>
          <cell r="B8135" t="str">
            <v>Suministro, encofrado y colocación de Concreto de 3000 psi para viga de cimentación</v>
          </cell>
          <cell r="F8135">
            <v>6.5</v>
          </cell>
          <cell r="G8135" t="str">
            <v>m3</v>
          </cell>
          <cell r="H8135">
            <v>2.64</v>
          </cell>
        </row>
        <row r="8137">
          <cell r="A8137" t="str">
            <v>DETALLE</v>
          </cell>
          <cell r="C8137" t="str">
            <v>FACTOR</v>
          </cell>
          <cell r="D8137" t="str">
            <v>CANTIDAD</v>
          </cell>
          <cell r="E8137" t="str">
            <v>A (ML)</v>
          </cell>
          <cell r="F8137" t="str">
            <v>B (M2)</v>
          </cell>
          <cell r="G8137" t="str">
            <v>C (M3)</v>
          </cell>
          <cell r="H8137" t="str">
            <v>TOTAL</v>
          </cell>
        </row>
        <row r="8138">
          <cell r="A8138" t="str">
            <v>Vigas de cimentacion</v>
          </cell>
          <cell r="C8138">
            <v>3</v>
          </cell>
          <cell r="D8138">
            <v>3</v>
          </cell>
          <cell r="E8138">
            <v>4.7</v>
          </cell>
          <cell r="F8138">
            <v>0.25</v>
          </cell>
          <cell r="G8138">
            <v>0.25</v>
          </cell>
          <cell r="H8138">
            <v>2.6437500000000003</v>
          </cell>
        </row>
        <row r="8139">
          <cell r="H8139" t="str">
            <v/>
          </cell>
        </row>
        <row r="8140">
          <cell r="H8140" t="str">
            <v/>
          </cell>
        </row>
        <row r="8141">
          <cell r="H8141" t="str">
            <v/>
          </cell>
        </row>
        <row r="8142">
          <cell r="H8142" t="str">
            <v/>
          </cell>
        </row>
        <row r="8143">
          <cell r="H8143" t="str">
            <v/>
          </cell>
        </row>
        <row r="8144">
          <cell r="H8144" t="str">
            <v/>
          </cell>
        </row>
        <row r="8145">
          <cell r="H8145" t="str">
            <v/>
          </cell>
        </row>
        <row r="8146">
          <cell r="H8146" t="str">
            <v/>
          </cell>
        </row>
        <row r="8147">
          <cell r="H8147" t="str">
            <v/>
          </cell>
        </row>
        <row r="8148">
          <cell r="H8148" t="str">
            <v/>
          </cell>
        </row>
        <row r="8149">
          <cell r="H8149" t="str">
            <v/>
          </cell>
        </row>
        <row r="8150">
          <cell r="H8150" t="str">
            <v/>
          </cell>
        </row>
        <row r="8151">
          <cell r="H8151" t="str">
            <v/>
          </cell>
        </row>
        <row r="8152">
          <cell r="H8152" t="str">
            <v/>
          </cell>
        </row>
        <row r="8153">
          <cell r="H8153" t="str">
            <v/>
          </cell>
        </row>
        <row r="8154">
          <cell r="H8154" t="str">
            <v/>
          </cell>
        </row>
        <row r="8155">
          <cell r="H8155" t="str">
            <v/>
          </cell>
        </row>
        <row r="8156">
          <cell r="H8156" t="str">
            <v/>
          </cell>
        </row>
        <row r="8157">
          <cell r="H8157" t="str">
            <v/>
          </cell>
        </row>
        <row r="8158">
          <cell r="H8158" t="str">
            <v/>
          </cell>
        </row>
        <row r="8159">
          <cell r="H8159" t="str">
            <v/>
          </cell>
        </row>
        <row r="8160">
          <cell r="H8160" t="str">
            <v/>
          </cell>
        </row>
        <row r="8161">
          <cell r="H8161" t="str">
            <v/>
          </cell>
        </row>
        <row r="8162">
          <cell r="H8162" t="str">
            <v/>
          </cell>
        </row>
        <row r="8163">
          <cell r="H8163" t="str">
            <v/>
          </cell>
        </row>
        <row r="8164">
          <cell r="H8164" t="str">
            <v/>
          </cell>
        </row>
        <row r="8165">
          <cell r="H8165" t="str">
            <v/>
          </cell>
        </row>
        <row r="8166">
          <cell r="H8166" t="str">
            <v/>
          </cell>
        </row>
        <row r="8167">
          <cell r="H8167" t="str">
            <v/>
          </cell>
        </row>
        <row r="8168">
          <cell r="H8168" t="str">
            <v/>
          </cell>
        </row>
        <row r="8169">
          <cell r="H8169" t="str">
            <v/>
          </cell>
        </row>
        <row r="8170">
          <cell r="H8170" t="str">
            <v/>
          </cell>
        </row>
        <row r="8171">
          <cell r="A8171" t="str">
            <v>ACTIVIDAD No 6,5 - PÁGINA 1</v>
          </cell>
        </row>
        <row r="8172">
          <cell r="H8172" t="str">
            <v/>
          </cell>
        </row>
        <row r="8173">
          <cell r="H8173" t="str">
            <v/>
          </cell>
        </row>
        <row r="8174">
          <cell r="H8174" t="str">
            <v/>
          </cell>
        </row>
        <row r="8175">
          <cell r="H8175" t="str">
            <v/>
          </cell>
        </row>
        <row r="8176">
          <cell r="H8176" t="str">
            <v/>
          </cell>
        </row>
        <row r="8177">
          <cell r="H8177" t="str">
            <v/>
          </cell>
        </row>
        <row r="8178">
          <cell r="H8178" t="str">
            <v/>
          </cell>
        </row>
        <row r="8179">
          <cell r="H8179" t="str">
            <v/>
          </cell>
        </row>
        <row r="8180">
          <cell r="H8180" t="str">
            <v/>
          </cell>
        </row>
        <row r="8181">
          <cell r="H8181" t="str">
            <v/>
          </cell>
        </row>
        <row r="8182">
          <cell r="H8182" t="str">
            <v/>
          </cell>
        </row>
        <row r="8183">
          <cell r="H8183" t="str">
            <v/>
          </cell>
        </row>
        <row r="8184">
          <cell r="H8184" t="str">
            <v/>
          </cell>
        </row>
        <row r="8185">
          <cell r="H8185" t="str">
            <v/>
          </cell>
        </row>
        <row r="8186">
          <cell r="H8186" t="str">
            <v/>
          </cell>
        </row>
        <row r="8187">
          <cell r="H8187" t="str">
            <v/>
          </cell>
        </row>
        <row r="8188">
          <cell r="H8188" t="str">
            <v/>
          </cell>
        </row>
        <row r="8189">
          <cell r="A8189" t="str">
            <v>CANTIDAD TOTAL ACTIVIDAD No 6,5</v>
          </cell>
          <cell r="H8189" t="str">
            <v/>
          </cell>
        </row>
        <row r="8190">
          <cell r="A8190" t="str">
            <v>INSERTE PLANO, GRÁFICO O ESQUEMA AQUÍ</v>
          </cell>
        </row>
        <row r="8213">
          <cell r="B8213" t="str">
            <v>JUAN CARLOS ALVARDADO</v>
          </cell>
        </row>
        <row r="8214">
          <cell r="B8214" t="str">
            <v>SECRETARIO DE INFRAESTRUCTURA</v>
          </cell>
        </row>
        <row r="8215">
          <cell r="B8215" t="str">
            <v>SECRETARIA DE INFRAESTRUCTURA</v>
          </cell>
        </row>
        <row r="8216">
          <cell r="B8216" t="str">
            <v/>
          </cell>
          <cell r="C8216" t="str">
            <v>ACTIVIDAD No 6,5 - PÁGINA 2</v>
          </cell>
        </row>
        <row r="8217">
          <cell r="A8217" t="str">
            <v>DEPARTAMENTO DE ANTIOQUIA</v>
          </cell>
        </row>
        <row r="8218">
          <cell r="A8218" t="str">
            <v>MUNICIPIO DE YONDÓ</v>
          </cell>
        </row>
        <row r="8219">
          <cell r="A821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8221">
          <cell r="A8221" t="str">
            <v>MEMORIAS DE OBRA</v>
          </cell>
        </row>
        <row r="8223">
          <cell r="A8223" t="str">
            <v>No.</v>
          </cell>
          <cell r="B8223" t="str">
            <v>DESCRIPCIÓN</v>
          </cell>
          <cell r="F8223" t="str">
            <v>ÍTEM DE PAGO</v>
          </cell>
          <cell r="G8223" t="str">
            <v>UNIDAD</v>
          </cell>
          <cell r="H8223" t="str">
            <v>CANTIDAD</v>
          </cell>
        </row>
        <row r="8224">
          <cell r="A8224">
            <v>6.6</v>
          </cell>
          <cell r="B8224" t="str">
            <v xml:space="preserve">Suministro, encofrado y colocación de Concreto reforzado de 3000 psi para columnas </v>
          </cell>
          <cell r="F8224">
            <v>6.6</v>
          </cell>
          <cell r="G8224" t="str">
            <v>m3</v>
          </cell>
          <cell r="H8224">
            <v>1.94</v>
          </cell>
        </row>
        <row r="8226">
          <cell r="A8226" t="str">
            <v>DETALLE</v>
          </cell>
          <cell r="C8226" t="str">
            <v>FACTOR</v>
          </cell>
          <cell r="D8226" t="str">
            <v>CANTIDAD</v>
          </cell>
          <cell r="E8226" t="str">
            <v>A (ML)</v>
          </cell>
          <cell r="F8226" t="str">
            <v>B (M2)</v>
          </cell>
          <cell r="G8226" t="str">
            <v>C (M3)</v>
          </cell>
          <cell r="H8226" t="str">
            <v>TOTAL</v>
          </cell>
        </row>
        <row r="8227">
          <cell r="A8227" t="str">
            <v>Columnas pergolas 30 cm de diametro</v>
          </cell>
          <cell r="C8227">
            <v>7.0685999999999999E-2</v>
          </cell>
          <cell r="D8227">
            <v>9</v>
          </cell>
          <cell r="E8227">
            <v>3.05</v>
          </cell>
          <cell r="H8227">
            <v>1.9403306999999999</v>
          </cell>
        </row>
        <row r="8228">
          <cell r="H8228" t="str">
            <v/>
          </cell>
        </row>
        <row r="8229">
          <cell r="H8229" t="str">
            <v/>
          </cell>
        </row>
        <row r="8230">
          <cell r="H8230" t="str">
            <v/>
          </cell>
        </row>
        <row r="8231">
          <cell r="H8231" t="str">
            <v/>
          </cell>
        </row>
        <row r="8232">
          <cell r="H8232" t="str">
            <v/>
          </cell>
        </row>
        <row r="8233">
          <cell r="H8233" t="str">
            <v/>
          </cell>
        </row>
        <row r="8234">
          <cell r="H8234" t="str">
            <v/>
          </cell>
        </row>
        <row r="8235">
          <cell r="H8235" t="str">
            <v/>
          </cell>
        </row>
        <row r="8236">
          <cell r="H8236" t="str">
            <v/>
          </cell>
        </row>
        <row r="8237">
          <cell r="H8237" t="str">
            <v/>
          </cell>
        </row>
        <row r="8238">
          <cell r="H8238" t="str">
            <v/>
          </cell>
        </row>
        <row r="8239">
          <cell r="H8239" t="str">
            <v/>
          </cell>
        </row>
        <row r="8240">
          <cell r="H8240" t="str">
            <v/>
          </cell>
        </row>
        <row r="8241">
          <cell r="H8241" t="str">
            <v/>
          </cell>
        </row>
        <row r="8242">
          <cell r="H8242" t="str">
            <v/>
          </cell>
        </row>
        <row r="8243">
          <cell r="H8243" t="str">
            <v/>
          </cell>
        </row>
        <row r="8244">
          <cell r="H8244" t="str">
            <v/>
          </cell>
        </row>
        <row r="8245">
          <cell r="H8245" t="str">
            <v/>
          </cell>
        </row>
        <row r="8246">
          <cell r="H8246" t="str">
            <v/>
          </cell>
        </row>
        <row r="8247">
          <cell r="H8247" t="str">
            <v/>
          </cell>
        </row>
        <row r="8248">
          <cell r="H8248" t="str">
            <v/>
          </cell>
        </row>
        <row r="8249">
          <cell r="H8249" t="str">
            <v/>
          </cell>
        </row>
        <row r="8250">
          <cell r="H8250" t="str">
            <v/>
          </cell>
        </row>
        <row r="8251">
          <cell r="H8251" t="str">
            <v/>
          </cell>
        </row>
        <row r="8252">
          <cell r="H8252" t="str">
            <v/>
          </cell>
        </row>
        <row r="8253">
          <cell r="H8253" t="str">
            <v/>
          </cell>
        </row>
        <row r="8254">
          <cell r="H8254" t="str">
            <v/>
          </cell>
        </row>
        <row r="8255">
          <cell r="H8255" t="str">
            <v/>
          </cell>
        </row>
        <row r="8256">
          <cell r="H8256" t="str">
            <v/>
          </cell>
        </row>
        <row r="8257">
          <cell r="H8257" t="str">
            <v/>
          </cell>
        </row>
        <row r="8258">
          <cell r="A8258" t="str">
            <v>ACTIVIDAD No 6,6 - PÁGINA 1</v>
          </cell>
        </row>
        <row r="8259">
          <cell r="H8259" t="str">
            <v/>
          </cell>
        </row>
        <row r="8260">
          <cell r="H8260" t="str">
            <v/>
          </cell>
        </row>
        <row r="8261">
          <cell r="H8261" t="str">
            <v/>
          </cell>
        </row>
        <row r="8262">
          <cell r="H8262" t="str">
            <v/>
          </cell>
        </row>
        <row r="8263">
          <cell r="H8263" t="str">
            <v/>
          </cell>
        </row>
        <row r="8264">
          <cell r="H8264" t="str">
            <v/>
          </cell>
        </row>
        <row r="8265">
          <cell r="H8265" t="str">
            <v/>
          </cell>
        </row>
        <row r="8266">
          <cell r="H8266" t="str">
            <v/>
          </cell>
        </row>
        <row r="8267">
          <cell r="H8267" t="str">
            <v/>
          </cell>
        </row>
        <row r="8268">
          <cell r="H8268" t="str">
            <v/>
          </cell>
        </row>
        <row r="8269">
          <cell r="H8269" t="str">
            <v/>
          </cell>
        </row>
        <row r="8270">
          <cell r="H8270" t="str">
            <v/>
          </cell>
        </row>
        <row r="8271">
          <cell r="H8271" t="str">
            <v/>
          </cell>
        </row>
        <row r="8272">
          <cell r="H8272" t="str">
            <v/>
          </cell>
        </row>
        <row r="8273">
          <cell r="H8273" t="str">
            <v/>
          </cell>
        </row>
        <row r="8274">
          <cell r="H8274" t="str">
            <v/>
          </cell>
        </row>
        <row r="8275">
          <cell r="H8275" t="str">
            <v/>
          </cell>
        </row>
        <row r="8276">
          <cell r="A8276" t="str">
            <v>CANTIDAD TOTAL ACTIVIDAD No 6,6</v>
          </cell>
          <cell r="H8276">
            <v>1.94</v>
          </cell>
        </row>
        <row r="8300">
          <cell r="B8300" t="str">
            <v>JUAN CARLOS ALVARDADO</v>
          </cell>
        </row>
        <row r="8301">
          <cell r="B8301" t="str">
            <v>SECRETARIO DE INFRAESTRUCTURA</v>
          </cell>
        </row>
        <row r="8302">
          <cell r="B8302" t="str">
            <v>SECRETARIA DE INFRAESTRUCTURA</v>
          </cell>
        </row>
        <row r="8303">
          <cell r="B8303" t="str">
            <v/>
          </cell>
          <cell r="C8303" t="str">
            <v>ACTIVIDAD No 6,6 - PÁGINA 2</v>
          </cell>
        </row>
        <row r="8304">
          <cell r="A8304" t="str">
            <v>DEPARTAMENTO DE ANTIOQUIA</v>
          </cell>
        </row>
        <row r="8305">
          <cell r="A8305" t="str">
            <v>MUNICIPIO DE YONDÓ</v>
          </cell>
        </row>
        <row r="8306">
          <cell r="A830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8308">
          <cell r="A8308" t="str">
            <v>MEMORIAS DE OBRA</v>
          </cell>
        </row>
        <row r="8310">
          <cell r="A8310" t="str">
            <v>No.</v>
          </cell>
          <cell r="B8310" t="str">
            <v>DESCRIPCIÓN</v>
          </cell>
          <cell r="F8310" t="str">
            <v>ÍTEM DE PAGO</v>
          </cell>
          <cell r="G8310" t="str">
            <v>UNIDAD</v>
          </cell>
          <cell r="H8310" t="str">
            <v>CANTIDAD</v>
          </cell>
        </row>
        <row r="8311">
          <cell r="A8311">
            <v>6.7</v>
          </cell>
          <cell r="B8311" t="str">
            <v xml:space="preserve">Suministro, encofrado y colocación de Concreto reforzado de 3000 psi para  vigas aereas </v>
          </cell>
          <cell r="F8311">
            <v>6.7</v>
          </cell>
          <cell r="G8311" t="str">
            <v>m3</v>
          </cell>
          <cell r="H8311">
            <v>2.52</v>
          </cell>
        </row>
        <row r="8313">
          <cell r="A8313" t="str">
            <v>DETALLE</v>
          </cell>
          <cell r="C8313" t="str">
            <v>FACTOR</v>
          </cell>
          <cell r="D8313" t="str">
            <v>CANTIDAD</v>
          </cell>
          <cell r="E8313" t="str">
            <v>A (ML)</v>
          </cell>
          <cell r="F8313" t="str">
            <v>B (M2)</v>
          </cell>
          <cell r="G8313" t="str">
            <v>C (M3)</v>
          </cell>
          <cell r="H8313" t="str">
            <v>TOTAL</v>
          </cell>
        </row>
        <row r="8314">
          <cell r="A8314" t="str">
            <v>Vigas aereas pergolas</v>
          </cell>
          <cell r="C8314">
            <v>1</v>
          </cell>
          <cell r="D8314">
            <v>3</v>
          </cell>
          <cell r="E8314">
            <v>16.823599999999999</v>
          </cell>
          <cell r="F8314">
            <v>0.2</v>
          </cell>
          <cell r="G8314">
            <v>0.25</v>
          </cell>
          <cell r="H8314">
            <v>2.5235400000000001</v>
          </cell>
        </row>
        <row r="8315">
          <cell r="H8315" t="str">
            <v/>
          </cell>
        </row>
        <row r="8316">
          <cell r="H8316" t="str">
            <v/>
          </cell>
        </row>
        <row r="8317">
          <cell r="H8317" t="str">
            <v/>
          </cell>
        </row>
        <row r="8318">
          <cell r="C8318">
            <v>1</v>
          </cell>
          <cell r="H8318" t="str">
            <v/>
          </cell>
        </row>
        <row r="8319">
          <cell r="H8319" t="str">
            <v/>
          </cell>
        </row>
        <row r="8320">
          <cell r="H8320" t="str">
            <v/>
          </cell>
        </row>
        <row r="8321">
          <cell r="H8321" t="str">
            <v/>
          </cell>
        </row>
        <row r="8322">
          <cell r="H8322" t="str">
            <v/>
          </cell>
        </row>
        <row r="8323">
          <cell r="H8323" t="str">
            <v/>
          </cell>
        </row>
        <row r="8324">
          <cell r="H8324" t="str">
            <v/>
          </cell>
        </row>
        <row r="8325">
          <cell r="H8325" t="str">
            <v/>
          </cell>
        </row>
        <row r="8326">
          <cell r="H8326" t="str">
            <v/>
          </cell>
        </row>
        <row r="8327">
          <cell r="H8327" t="str">
            <v/>
          </cell>
        </row>
        <row r="8328">
          <cell r="H8328" t="str">
            <v/>
          </cell>
        </row>
        <row r="8329">
          <cell r="H8329" t="str">
            <v/>
          </cell>
        </row>
        <row r="8330">
          <cell r="H8330" t="str">
            <v/>
          </cell>
        </row>
        <row r="8331">
          <cell r="H8331" t="str">
            <v/>
          </cell>
        </row>
        <row r="8332">
          <cell r="H8332" t="str">
            <v/>
          </cell>
        </row>
        <row r="8333">
          <cell r="H8333" t="str">
            <v/>
          </cell>
        </row>
        <row r="8334">
          <cell r="H8334" t="str">
            <v/>
          </cell>
        </row>
        <row r="8335">
          <cell r="H8335" t="str">
            <v/>
          </cell>
        </row>
        <row r="8336">
          <cell r="H8336" t="str">
            <v/>
          </cell>
        </row>
        <row r="8337">
          <cell r="H8337" t="str">
            <v/>
          </cell>
        </row>
        <row r="8338">
          <cell r="H8338" t="str">
            <v/>
          </cell>
        </row>
        <row r="8339">
          <cell r="H8339" t="str">
            <v/>
          </cell>
        </row>
        <row r="8340">
          <cell r="H8340" t="str">
            <v/>
          </cell>
        </row>
        <row r="8341">
          <cell r="H8341" t="str">
            <v/>
          </cell>
        </row>
        <row r="8342">
          <cell r="H8342" t="str">
            <v/>
          </cell>
        </row>
        <row r="8343">
          <cell r="H8343" t="str">
            <v/>
          </cell>
        </row>
        <row r="8344">
          <cell r="H8344" t="str">
            <v/>
          </cell>
        </row>
        <row r="8345">
          <cell r="A8345" t="str">
            <v>ACTIVIDAD No 6,7 - PÁGINA 1</v>
          </cell>
        </row>
        <row r="8346">
          <cell r="H8346" t="str">
            <v/>
          </cell>
        </row>
        <row r="8347">
          <cell r="H8347" t="str">
            <v/>
          </cell>
        </row>
        <row r="8348">
          <cell r="H8348" t="str">
            <v/>
          </cell>
        </row>
        <row r="8349">
          <cell r="H8349" t="str">
            <v/>
          </cell>
        </row>
        <row r="8350">
          <cell r="H8350" t="str">
            <v/>
          </cell>
        </row>
        <row r="8351">
          <cell r="H8351" t="str">
            <v/>
          </cell>
        </row>
        <row r="8352">
          <cell r="H8352" t="str">
            <v/>
          </cell>
        </row>
        <row r="8353">
          <cell r="H8353" t="str">
            <v/>
          </cell>
        </row>
        <row r="8354">
          <cell r="H8354" t="str">
            <v/>
          </cell>
        </row>
        <row r="8355">
          <cell r="H8355" t="str">
            <v/>
          </cell>
        </row>
        <row r="8356">
          <cell r="H8356" t="str">
            <v/>
          </cell>
        </row>
        <row r="8357">
          <cell r="H8357" t="str">
            <v/>
          </cell>
        </row>
        <row r="8358">
          <cell r="H8358" t="str">
            <v/>
          </cell>
        </row>
        <row r="8359">
          <cell r="H8359" t="str">
            <v/>
          </cell>
        </row>
        <row r="8360">
          <cell r="H8360" t="str">
            <v/>
          </cell>
        </row>
        <row r="8361">
          <cell r="H8361" t="str">
            <v/>
          </cell>
        </row>
        <row r="8362">
          <cell r="H8362" t="str">
            <v/>
          </cell>
        </row>
        <row r="8363">
          <cell r="A8363" t="str">
            <v>CANTIDAD TOTAL ACTIVIDAD No 6,7</v>
          </cell>
          <cell r="H8363">
            <v>2.52</v>
          </cell>
        </row>
        <row r="8364">
          <cell r="A8364" t="str">
            <v>INSERTE PLANO, GRÁFICO O ESQUEMA AQUÍ</v>
          </cell>
        </row>
        <row r="8387">
          <cell r="B8387" t="str">
            <v>JUAN CARLOS ALVARDADO</v>
          </cell>
        </row>
        <row r="8388">
          <cell r="B8388" t="str">
            <v>SECRETARIO DE INFRAESTRUCTURA</v>
          </cell>
        </row>
        <row r="8389">
          <cell r="B8389" t="str">
            <v>SECRETARIA DE INFRAESTRUCTURA</v>
          </cell>
        </row>
        <row r="8390">
          <cell r="B8390" t="str">
            <v/>
          </cell>
          <cell r="C8390" t="str">
            <v>ACTIVIDAD No 6,7 - PÁGINA 2</v>
          </cell>
        </row>
        <row r="8391">
          <cell r="A8391" t="str">
            <v>DEPARTAMENTO DE ANTIOQUIA</v>
          </cell>
        </row>
        <row r="8392">
          <cell r="A8392" t="str">
            <v>MUNICIPIO DE YONDÓ</v>
          </cell>
        </row>
        <row r="8393">
          <cell r="A839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8395">
          <cell r="A8395" t="str">
            <v>MEMORIAS DE OBRA</v>
          </cell>
        </row>
        <row r="8397">
          <cell r="A8397" t="str">
            <v>No.</v>
          </cell>
          <cell r="B8397" t="str">
            <v>DESCRIPCIÓN</v>
          </cell>
          <cell r="F8397" t="str">
            <v>ÍTEM DE PAGO</v>
          </cell>
          <cell r="G8397" t="str">
            <v>UNIDAD</v>
          </cell>
          <cell r="H8397" t="str">
            <v>CANTIDAD</v>
          </cell>
        </row>
        <row r="8398">
          <cell r="A8398">
            <v>6.8</v>
          </cell>
          <cell r="B8398" t="str">
            <v>Suministro, encofrado y colocación de Concreto reforzado de 3000 psi para  placa soporte de pergolas</v>
          </cell>
          <cell r="F8398">
            <v>6.8</v>
          </cell>
          <cell r="G8398" t="str">
            <v>m3</v>
          </cell>
          <cell r="H8398">
            <v>0.12</v>
          </cell>
        </row>
        <row r="8400">
          <cell r="A8400" t="str">
            <v>DETALLE</v>
          </cell>
          <cell r="C8400" t="str">
            <v>FACTOR</v>
          </cell>
          <cell r="D8400" t="str">
            <v>CANTIDAD</v>
          </cell>
          <cell r="E8400" t="str">
            <v>A (ML)</v>
          </cell>
          <cell r="F8400" t="str">
            <v>B (M2)</v>
          </cell>
          <cell r="G8400" t="str">
            <v>C (M3)</v>
          </cell>
          <cell r="H8400" t="str">
            <v>TOTAL</v>
          </cell>
        </row>
        <row r="8401">
          <cell r="A8401" t="str">
            <v>Placa de soporte</v>
          </cell>
          <cell r="C8401">
            <v>0.39269999999999999</v>
          </cell>
          <cell r="D8401">
            <v>3</v>
          </cell>
          <cell r="E8401">
            <v>0.1</v>
          </cell>
          <cell r="H8401">
            <v>0.11781</v>
          </cell>
        </row>
        <row r="8402">
          <cell r="H8402" t="str">
            <v/>
          </cell>
        </row>
        <row r="8403">
          <cell r="H8403" t="str">
            <v/>
          </cell>
        </row>
        <row r="8404">
          <cell r="H8404" t="str">
            <v/>
          </cell>
        </row>
        <row r="8405">
          <cell r="H8405" t="str">
            <v/>
          </cell>
        </row>
        <row r="8406">
          <cell r="H8406" t="str">
            <v/>
          </cell>
        </row>
        <row r="8407">
          <cell r="H8407" t="str">
            <v/>
          </cell>
        </row>
        <row r="8408">
          <cell r="H8408" t="str">
            <v/>
          </cell>
        </row>
        <row r="8409">
          <cell r="H8409" t="str">
            <v/>
          </cell>
        </row>
        <row r="8410">
          <cell r="H8410" t="str">
            <v/>
          </cell>
        </row>
        <row r="8411">
          <cell r="H8411" t="str">
            <v/>
          </cell>
        </row>
        <row r="8412">
          <cell r="H8412" t="str">
            <v/>
          </cell>
        </row>
        <row r="8413">
          <cell r="H8413" t="str">
            <v/>
          </cell>
        </row>
        <row r="8414">
          <cell r="H8414" t="str">
            <v/>
          </cell>
        </row>
        <row r="8415">
          <cell r="H8415" t="str">
            <v/>
          </cell>
        </row>
        <row r="8416">
          <cell r="H8416" t="str">
            <v/>
          </cell>
        </row>
        <row r="8417">
          <cell r="H8417" t="str">
            <v/>
          </cell>
        </row>
        <row r="8418">
          <cell r="H8418" t="str">
            <v/>
          </cell>
        </row>
        <row r="8419">
          <cell r="H8419" t="str">
            <v/>
          </cell>
        </row>
        <row r="8420">
          <cell r="H8420" t="str">
            <v/>
          </cell>
        </row>
        <row r="8421">
          <cell r="H8421" t="str">
            <v/>
          </cell>
        </row>
        <row r="8422">
          <cell r="H8422" t="str">
            <v/>
          </cell>
        </row>
        <row r="8423">
          <cell r="H8423" t="str">
            <v/>
          </cell>
        </row>
        <row r="8424">
          <cell r="H8424" t="str">
            <v/>
          </cell>
        </row>
        <row r="8425">
          <cell r="H8425" t="str">
            <v/>
          </cell>
        </row>
        <row r="8426">
          <cell r="H8426" t="str">
            <v/>
          </cell>
        </row>
        <row r="8427">
          <cell r="H8427" t="str">
            <v/>
          </cell>
        </row>
        <row r="8428">
          <cell r="H8428" t="str">
            <v/>
          </cell>
        </row>
        <row r="8429">
          <cell r="H8429" t="str">
            <v/>
          </cell>
        </row>
        <row r="8430">
          <cell r="H8430" t="str">
            <v/>
          </cell>
        </row>
        <row r="8431">
          <cell r="H8431" t="str">
            <v/>
          </cell>
        </row>
        <row r="8432">
          <cell r="A8432" t="str">
            <v>ACTIVIDAD No 6,8 - PÁGINA 1</v>
          </cell>
        </row>
        <row r="8433">
          <cell r="H8433" t="str">
            <v/>
          </cell>
        </row>
        <row r="8434">
          <cell r="H8434" t="str">
            <v/>
          </cell>
        </row>
        <row r="8435">
          <cell r="H8435" t="str">
            <v/>
          </cell>
        </row>
        <row r="8436">
          <cell r="H8436" t="str">
            <v/>
          </cell>
        </row>
        <row r="8437">
          <cell r="H8437" t="str">
            <v/>
          </cell>
        </row>
        <row r="8438">
          <cell r="H8438" t="str">
            <v/>
          </cell>
        </row>
        <row r="8439">
          <cell r="H8439" t="str">
            <v/>
          </cell>
        </row>
        <row r="8440">
          <cell r="H8440" t="str">
            <v/>
          </cell>
        </row>
        <row r="8441">
          <cell r="H8441" t="str">
            <v/>
          </cell>
        </row>
        <row r="8442">
          <cell r="H8442" t="str">
            <v/>
          </cell>
        </row>
        <row r="8443">
          <cell r="H8443" t="str">
            <v/>
          </cell>
        </row>
        <row r="8444">
          <cell r="H8444" t="str">
            <v/>
          </cell>
        </row>
        <row r="8445">
          <cell r="H8445" t="str">
            <v/>
          </cell>
        </row>
        <row r="8446">
          <cell r="H8446" t="str">
            <v/>
          </cell>
        </row>
        <row r="8447">
          <cell r="H8447" t="str">
            <v/>
          </cell>
        </row>
        <row r="8448">
          <cell r="H8448" t="str">
            <v/>
          </cell>
        </row>
        <row r="8449">
          <cell r="H8449" t="str">
            <v/>
          </cell>
        </row>
        <row r="8450">
          <cell r="A8450" t="str">
            <v>CANTIDAD TOTAL ACTIVIDAD No 6,8</v>
          </cell>
          <cell r="H8450">
            <v>0.12</v>
          </cell>
        </row>
        <row r="8451">
          <cell r="A8451" t="str">
            <v>INSERTE PLANO, GRÁFICO O ESQUEMA AQUÍ</v>
          </cell>
        </row>
        <row r="8474">
          <cell r="B8474" t="str">
            <v>JUAN CARLOS ALVARDADO</v>
          </cell>
        </row>
        <row r="8475">
          <cell r="B8475" t="str">
            <v>SECRETARIO DE INFRAESTRUCTURA</v>
          </cell>
        </row>
        <row r="8476">
          <cell r="B8476" t="str">
            <v>SECRETARIA DE INFRAESTRUCTURA</v>
          </cell>
        </row>
        <row r="8477">
          <cell r="B8477" t="str">
            <v/>
          </cell>
          <cell r="C8477" t="str">
            <v>ACTIVIDAD No 6,8 - PÁGINA 2</v>
          </cell>
        </row>
        <row r="8478">
          <cell r="A8478" t="str">
            <v>DEPARTAMENTO DE ANTIOQUIA</v>
          </cell>
        </row>
        <row r="8479">
          <cell r="A8479" t="str">
            <v>MUNICIPIO DE YONDÓ</v>
          </cell>
        </row>
        <row r="8480">
          <cell r="A848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8482">
          <cell r="A8482" t="str">
            <v>MEMORIAS DE OBRA</v>
          </cell>
        </row>
        <row r="8484">
          <cell r="A8484" t="str">
            <v>No.</v>
          </cell>
          <cell r="B8484" t="str">
            <v>DESCRIPCIÓN</v>
          </cell>
          <cell r="F8484" t="str">
            <v>ÍTEM DE PAGO</v>
          </cell>
          <cell r="G8484" t="str">
            <v>UNIDAD</v>
          </cell>
          <cell r="H8484" t="str">
            <v>CANTIDAD</v>
          </cell>
        </row>
        <row r="8485">
          <cell r="A8485">
            <v>6.9</v>
          </cell>
          <cell r="B8485" t="str">
            <v>Suministro, encofrado y colocación de Concreto reforzado de 3000 psi para  pergolas</v>
          </cell>
          <cell r="F8485">
            <v>6.9</v>
          </cell>
          <cell r="G8485" t="str">
            <v>m3</v>
          </cell>
          <cell r="H8485">
            <v>2.74</v>
          </cell>
        </row>
        <row r="8487">
          <cell r="A8487" t="str">
            <v>DETALLE</v>
          </cell>
          <cell r="C8487" t="str">
            <v>FACTOR</v>
          </cell>
          <cell r="D8487" t="str">
            <v>CANTIDAD</v>
          </cell>
          <cell r="E8487" t="str">
            <v>A (ML)</v>
          </cell>
          <cell r="F8487" t="str">
            <v>B (M2)</v>
          </cell>
          <cell r="G8487" t="str">
            <v>C (M3)</v>
          </cell>
          <cell r="H8487" t="str">
            <v>TOTAL</v>
          </cell>
        </row>
        <row r="8488">
          <cell r="A8488" t="str">
            <v>Pergolas en concreto (Longitdinal)</v>
          </cell>
          <cell r="C8488">
            <v>3</v>
          </cell>
          <cell r="D8488">
            <v>19</v>
          </cell>
          <cell r="E8488">
            <v>2.93</v>
          </cell>
          <cell r="F8488">
            <v>0.2</v>
          </cell>
          <cell r="G8488">
            <v>7.0000000000000007E-2</v>
          </cell>
          <cell r="H8488">
            <v>2.338140000000001</v>
          </cell>
        </row>
        <row r="8489">
          <cell r="H8489" t="str">
            <v/>
          </cell>
        </row>
        <row r="8490">
          <cell r="H8490" t="str">
            <v/>
          </cell>
        </row>
        <row r="8491">
          <cell r="H8491" t="str">
            <v/>
          </cell>
        </row>
        <row r="8492">
          <cell r="H8492" t="str">
            <v/>
          </cell>
        </row>
        <row r="8493">
          <cell r="H8493" t="str">
            <v/>
          </cell>
        </row>
        <row r="8494">
          <cell r="H8494" t="str">
            <v/>
          </cell>
        </row>
        <row r="8495">
          <cell r="H8495" t="str">
            <v/>
          </cell>
        </row>
        <row r="8496">
          <cell r="H8496" t="str">
            <v/>
          </cell>
        </row>
        <row r="8497">
          <cell r="H8497" t="str">
            <v/>
          </cell>
        </row>
        <row r="8498">
          <cell r="H8498" t="str">
            <v/>
          </cell>
        </row>
        <row r="8499">
          <cell r="H8499" t="str">
            <v/>
          </cell>
        </row>
        <row r="8500">
          <cell r="H8500" t="str">
            <v/>
          </cell>
        </row>
        <row r="8501">
          <cell r="H8501" t="str">
            <v/>
          </cell>
        </row>
        <row r="8502">
          <cell r="H8502" t="str">
            <v/>
          </cell>
        </row>
        <row r="8503">
          <cell r="H8503" t="str">
            <v/>
          </cell>
        </row>
        <row r="8504">
          <cell r="H8504" t="str">
            <v/>
          </cell>
        </row>
        <row r="8505">
          <cell r="H8505" t="str">
            <v/>
          </cell>
        </row>
        <row r="8506">
          <cell r="H8506" t="str">
            <v/>
          </cell>
        </row>
        <row r="8507">
          <cell r="H8507" t="str">
            <v/>
          </cell>
        </row>
        <row r="8508">
          <cell r="H8508" t="str">
            <v/>
          </cell>
        </row>
        <row r="8509">
          <cell r="H8509" t="str">
            <v/>
          </cell>
        </row>
        <row r="8510">
          <cell r="H8510" t="str">
            <v/>
          </cell>
        </row>
        <row r="8511">
          <cell r="H8511" t="str">
            <v/>
          </cell>
        </row>
        <row r="8512">
          <cell r="H8512" t="str">
            <v/>
          </cell>
        </row>
        <row r="8513">
          <cell r="H8513" t="str">
            <v/>
          </cell>
        </row>
        <row r="8514">
          <cell r="H8514" t="str">
            <v/>
          </cell>
        </row>
        <row r="8515">
          <cell r="H8515" t="str">
            <v/>
          </cell>
        </row>
        <row r="8516">
          <cell r="H8516" t="str">
            <v/>
          </cell>
        </row>
        <row r="8517">
          <cell r="H8517" t="str">
            <v/>
          </cell>
        </row>
        <row r="8518">
          <cell r="H8518" t="str">
            <v/>
          </cell>
        </row>
        <row r="8519">
          <cell r="A8519" t="str">
            <v>ACTIVIDAD No 6,9 - PÁGINA 1</v>
          </cell>
        </row>
        <row r="8520">
          <cell r="H8520" t="str">
            <v/>
          </cell>
        </row>
        <row r="8521">
          <cell r="H8521" t="str">
            <v/>
          </cell>
        </row>
        <row r="8522">
          <cell r="H8522" t="str">
            <v/>
          </cell>
        </row>
        <row r="8523">
          <cell r="H8523" t="str">
            <v/>
          </cell>
        </row>
        <row r="8524">
          <cell r="H8524" t="str">
            <v/>
          </cell>
        </row>
        <row r="8525">
          <cell r="H8525" t="str">
            <v/>
          </cell>
        </row>
        <row r="8526">
          <cell r="H8526" t="str">
            <v/>
          </cell>
        </row>
        <row r="8527">
          <cell r="H8527" t="str">
            <v/>
          </cell>
        </row>
        <row r="8528">
          <cell r="H8528" t="str">
            <v/>
          </cell>
        </row>
        <row r="8529">
          <cell r="H8529" t="str">
            <v/>
          </cell>
        </row>
        <row r="8530">
          <cell r="H8530" t="str">
            <v/>
          </cell>
        </row>
        <row r="8531">
          <cell r="H8531" t="str">
            <v/>
          </cell>
        </row>
        <row r="8532">
          <cell r="H8532" t="str">
            <v/>
          </cell>
        </row>
        <row r="8533">
          <cell r="H8533" t="str">
            <v/>
          </cell>
        </row>
        <row r="8534">
          <cell r="H8534" t="str">
            <v/>
          </cell>
        </row>
        <row r="8535">
          <cell r="H8535" t="str">
            <v/>
          </cell>
        </row>
        <row r="8536">
          <cell r="A8536" t="str">
            <v>Pergolas en concreto (Longitdinal) - soporte</v>
          </cell>
          <cell r="C8536">
            <v>3</v>
          </cell>
          <cell r="D8536">
            <v>19</v>
          </cell>
          <cell r="E8536">
            <v>0.5</v>
          </cell>
          <cell r="F8536">
            <v>0.2</v>
          </cell>
          <cell r="G8536">
            <v>7.0000000000000007E-2</v>
          </cell>
          <cell r="H8536">
            <v>0.39900000000000008</v>
          </cell>
        </row>
        <row r="8537">
          <cell r="A8537" t="str">
            <v>CANTIDAD TOTAL ACTIVIDAD No 6,9</v>
          </cell>
          <cell r="H8537">
            <v>2.74</v>
          </cell>
        </row>
        <row r="8538">
          <cell r="A8538" t="str">
            <v>INSERTE PLANO, GRÁFICO O ESQUEMA AQUÍ</v>
          </cell>
        </row>
        <row r="8561">
          <cell r="B8561" t="str">
            <v>JUAN CARLOS ALVARDADO</v>
          </cell>
        </row>
        <row r="8562">
          <cell r="B8562" t="str">
            <v>SECRETARIO DE INFRAESTRUCTURA</v>
          </cell>
        </row>
        <row r="8563">
          <cell r="B8563" t="str">
            <v>SECRETARIA DE INFRAESTRUCTURA</v>
          </cell>
        </row>
        <row r="8564">
          <cell r="B8564" t="str">
            <v/>
          </cell>
          <cell r="C8564" t="str">
            <v>ACTIVIDAD No 6,9 - PÁGINA 2</v>
          </cell>
        </row>
        <row r="8565">
          <cell r="A8565" t="str">
            <v>DEPARTAMENTO DE ANTIOQUIA</v>
          </cell>
        </row>
        <row r="8566">
          <cell r="A8566" t="str">
            <v>MUNICIPIO DE YONDÓ</v>
          </cell>
        </row>
        <row r="8567">
          <cell r="A856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8569">
          <cell r="A8569" t="str">
            <v>MEMORIAS DE OBRA</v>
          </cell>
        </row>
        <row r="8571">
          <cell r="A8571" t="str">
            <v>No.</v>
          </cell>
          <cell r="B8571" t="str">
            <v>DESCRIPCIÓN</v>
          </cell>
          <cell r="F8571" t="str">
            <v>ÍTEM DE PAGO</v>
          </cell>
          <cell r="G8571" t="str">
            <v>UNIDAD</v>
          </cell>
          <cell r="H8571" t="str">
            <v>CANTIDAD</v>
          </cell>
        </row>
        <row r="8572">
          <cell r="A8572">
            <v>6.101</v>
          </cell>
          <cell r="B8572" t="str">
            <v>Acero de refuerzo Fy= 420MPa (Figurado y Armado)</v>
          </cell>
          <cell r="F8572">
            <v>6.101</v>
          </cell>
          <cell r="G8572" t="str">
            <v>kg</v>
          </cell>
          <cell r="H8572">
            <v>1605.71</v>
          </cell>
        </row>
        <row r="8574">
          <cell r="A8574" t="str">
            <v>DETALLE</v>
          </cell>
          <cell r="C8574" t="str">
            <v>FACTOR</v>
          </cell>
          <cell r="D8574" t="str">
            <v>CANTIDAD</v>
          </cell>
          <cell r="E8574" t="str">
            <v>A (ML)</v>
          </cell>
          <cell r="F8574" t="str">
            <v>B (M2)</v>
          </cell>
          <cell r="G8574" t="str">
            <v>C (M3)</v>
          </cell>
          <cell r="H8574" t="str">
            <v>TOTAL</v>
          </cell>
        </row>
        <row r="8575">
          <cell r="A8575" t="str">
            <v>Acero Zapatas</v>
          </cell>
          <cell r="C8575">
            <v>1</v>
          </cell>
          <cell r="D8575">
            <v>9</v>
          </cell>
          <cell r="E8575">
            <v>1.3</v>
          </cell>
          <cell r="F8575">
            <v>10</v>
          </cell>
          <cell r="H8575">
            <v>117.00000000000001</v>
          </cell>
        </row>
        <row r="8576">
          <cell r="A8576" t="str">
            <v>Acero vigas de cimentacion longitudinal</v>
          </cell>
          <cell r="C8576">
            <v>1.55</v>
          </cell>
          <cell r="D8576">
            <v>3</v>
          </cell>
          <cell r="E8576">
            <v>52.2</v>
          </cell>
          <cell r="H8576">
            <v>242.73000000000002</v>
          </cell>
        </row>
        <row r="8577">
          <cell r="A8577" t="str">
            <v>Acero vigas de cimentacion transversal</v>
          </cell>
          <cell r="C8577">
            <v>0.56000000000000005</v>
          </cell>
          <cell r="D8577">
            <v>3</v>
          </cell>
          <cell r="E8577">
            <v>73</v>
          </cell>
          <cell r="F8577">
            <v>0.84</v>
          </cell>
          <cell r="H8577">
            <v>103.0176</v>
          </cell>
        </row>
        <row r="8578">
          <cell r="A8578" t="str">
            <v>Acero vigas de aereas longitudinal</v>
          </cell>
          <cell r="C8578">
            <v>1.1000000000000001</v>
          </cell>
          <cell r="D8578">
            <v>3</v>
          </cell>
          <cell r="E8578">
            <v>79.2</v>
          </cell>
          <cell r="H8578">
            <v>261.36</v>
          </cell>
        </row>
        <row r="8579">
          <cell r="A8579" t="str">
            <v>Acero vigas de areas transversal</v>
          </cell>
          <cell r="C8579">
            <v>0.56000000000000005</v>
          </cell>
          <cell r="D8579">
            <v>3</v>
          </cell>
          <cell r="E8579">
            <v>146</v>
          </cell>
          <cell r="F8579">
            <v>0.74</v>
          </cell>
          <cell r="H8579">
            <v>181.50720000000001</v>
          </cell>
        </row>
        <row r="8580">
          <cell r="A8580" t="str">
            <v>Acero columnas longitudinal</v>
          </cell>
          <cell r="C8580">
            <v>1</v>
          </cell>
          <cell r="D8580">
            <v>9</v>
          </cell>
          <cell r="E8580">
            <v>6</v>
          </cell>
          <cell r="F8580">
            <v>4.5</v>
          </cell>
          <cell r="H8580">
            <v>243</v>
          </cell>
        </row>
        <row r="8581">
          <cell r="A8581" t="str">
            <v>Acero columnas transversal</v>
          </cell>
          <cell r="C8581">
            <v>0.56000000000000005</v>
          </cell>
          <cell r="D8581">
            <v>9</v>
          </cell>
          <cell r="E8581">
            <v>45</v>
          </cell>
          <cell r="F8581">
            <v>0.85</v>
          </cell>
          <cell r="H8581">
            <v>192.78000000000003</v>
          </cell>
        </row>
        <row r="8582">
          <cell r="A8582" t="str">
            <v>Acero pergolas longitudinal</v>
          </cell>
          <cell r="C8582">
            <v>0.56000000000000005</v>
          </cell>
          <cell r="D8582">
            <v>57</v>
          </cell>
          <cell r="E8582">
            <v>2</v>
          </cell>
          <cell r="F8582">
            <v>2.74</v>
          </cell>
          <cell r="H8582">
            <v>174.92160000000001</v>
          </cell>
        </row>
        <row r="8583">
          <cell r="A8583" t="str">
            <v>Acero pergolas transversal</v>
          </cell>
          <cell r="C8583">
            <v>0.25</v>
          </cell>
          <cell r="D8583">
            <v>57</v>
          </cell>
          <cell r="E8583">
            <v>23</v>
          </cell>
          <cell r="F8583">
            <v>0.26</v>
          </cell>
          <cell r="H8583">
            <v>85.215000000000003</v>
          </cell>
        </row>
        <row r="8584">
          <cell r="A8584" t="str">
            <v>Acero para placa de soporte pergolas</v>
          </cell>
          <cell r="C8584">
            <v>0.56000000000000005</v>
          </cell>
          <cell r="D8584">
            <v>3</v>
          </cell>
          <cell r="E8584">
            <v>2.4900000000000002</v>
          </cell>
          <cell r="H8584">
            <v>4.1832000000000011</v>
          </cell>
        </row>
        <row r="8585">
          <cell r="H8585" t="str">
            <v/>
          </cell>
        </row>
        <row r="8586">
          <cell r="H8586" t="str">
            <v/>
          </cell>
        </row>
        <row r="8587">
          <cell r="H8587" t="str">
            <v/>
          </cell>
        </row>
        <row r="8588">
          <cell r="H8588" t="str">
            <v/>
          </cell>
        </row>
        <row r="8589">
          <cell r="H8589" t="str">
            <v/>
          </cell>
        </row>
        <row r="8590">
          <cell r="H8590" t="str">
            <v/>
          </cell>
        </row>
        <row r="8591">
          <cell r="H8591" t="str">
            <v/>
          </cell>
        </row>
        <row r="8592">
          <cell r="H8592" t="str">
            <v/>
          </cell>
        </row>
        <row r="8593">
          <cell r="H8593" t="str">
            <v/>
          </cell>
        </row>
        <row r="8594">
          <cell r="H8594" t="str">
            <v/>
          </cell>
        </row>
        <row r="8595">
          <cell r="H8595" t="str">
            <v/>
          </cell>
        </row>
        <row r="8596">
          <cell r="H8596" t="str">
            <v/>
          </cell>
        </row>
        <row r="8597">
          <cell r="H8597" t="str">
            <v/>
          </cell>
        </row>
        <row r="8598">
          <cell r="H8598" t="str">
            <v/>
          </cell>
        </row>
        <row r="8599">
          <cell r="H8599" t="str">
            <v/>
          </cell>
        </row>
        <row r="8600">
          <cell r="H8600" t="str">
            <v/>
          </cell>
        </row>
        <row r="8601">
          <cell r="H8601" t="str">
            <v/>
          </cell>
        </row>
        <row r="8602">
          <cell r="H8602" t="str">
            <v/>
          </cell>
        </row>
        <row r="8603">
          <cell r="H8603" t="str">
            <v/>
          </cell>
        </row>
        <row r="8604">
          <cell r="H8604" t="str">
            <v/>
          </cell>
        </row>
        <row r="8605">
          <cell r="H8605" t="str">
            <v/>
          </cell>
        </row>
        <row r="8606">
          <cell r="H8606" t="str">
            <v/>
          </cell>
        </row>
        <row r="8607">
          <cell r="H8607" t="str">
            <v/>
          </cell>
        </row>
        <row r="8608">
          <cell r="A8608" t="str">
            <v>ACTIVIDAD No 6,101 - PÁGINA 1</v>
          </cell>
        </row>
        <row r="8609">
          <cell r="H8609" t="str">
            <v/>
          </cell>
        </row>
        <row r="8610">
          <cell r="H8610" t="str">
            <v/>
          </cell>
        </row>
        <row r="8611">
          <cell r="H8611" t="str">
            <v/>
          </cell>
        </row>
        <row r="8612">
          <cell r="H8612" t="str">
            <v/>
          </cell>
        </row>
        <row r="8613">
          <cell r="H8613" t="str">
            <v/>
          </cell>
        </row>
        <row r="8614">
          <cell r="H8614" t="str">
            <v/>
          </cell>
        </row>
        <row r="8615">
          <cell r="H8615" t="str">
            <v/>
          </cell>
        </row>
        <row r="8616">
          <cell r="H8616" t="str">
            <v/>
          </cell>
        </row>
        <row r="8617">
          <cell r="H8617" t="str">
            <v/>
          </cell>
        </row>
        <row r="8618">
          <cell r="H8618" t="str">
            <v/>
          </cell>
        </row>
        <row r="8619">
          <cell r="H8619" t="str">
            <v/>
          </cell>
        </row>
        <row r="8620">
          <cell r="H8620" t="str">
            <v/>
          </cell>
        </row>
        <row r="8621">
          <cell r="H8621" t="str">
            <v/>
          </cell>
        </row>
        <row r="8622">
          <cell r="H8622" t="str">
            <v/>
          </cell>
        </row>
        <row r="8623">
          <cell r="H8623" t="str">
            <v/>
          </cell>
        </row>
        <row r="8624">
          <cell r="H8624" t="str">
            <v/>
          </cell>
        </row>
        <row r="8625">
          <cell r="H8625" t="str">
            <v/>
          </cell>
        </row>
        <row r="8626">
          <cell r="A8626" t="str">
            <v>CANTIDAD TOTAL ACTIVIDAD No 6,101</v>
          </cell>
          <cell r="H8626">
            <v>1245.98</v>
          </cell>
        </row>
        <row r="8627">
          <cell r="A8627" t="str">
            <v>INSERTE PLANO, GRÁFICO O ESQUEMA AQUÍ</v>
          </cell>
        </row>
        <row r="8650">
          <cell r="B8650" t="str">
            <v>JUAN CARLOS ALVARDADO</v>
          </cell>
        </row>
        <row r="8651">
          <cell r="B8651" t="str">
            <v>SECRETARIO DE INFRAESTRUCTURA</v>
          </cell>
        </row>
        <row r="8652">
          <cell r="B8652" t="str">
            <v>SECRETARIA DE INFRAESTRUCTURA</v>
          </cell>
        </row>
        <row r="8653">
          <cell r="B8653" t="str">
            <v/>
          </cell>
          <cell r="C8653" t="str">
            <v>ACTIVIDAD No 6,101 - PÁGINA 2</v>
          </cell>
        </row>
        <row r="8654">
          <cell r="A8654" t="str">
            <v>DEPARTAMENTO DE ANTIOQUIA</v>
          </cell>
        </row>
        <row r="8655">
          <cell r="A8655" t="str">
            <v>MUNICIPIO DE YONDÓ</v>
          </cell>
        </row>
        <row r="8656">
          <cell r="A865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8658">
          <cell r="A8658" t="str">
            <v>MEMORIAS DE OBRA</v>
          </cell>
        </row>
        <row r="8660">
          <cell r="A8660" t="str">
            <v>No.</v>
          </cell>
          <cell r="B8660" t="str">
            <v>DESCRIPCIÓN</v>
          </cell>
          <cell r="F8660" t="str">
            <v>ÍTEM DE PAGO</v>
          </cell>
          <cell r="G8660" t="str">
            <v>UNIDAD</v>
          </cell>
          <cell r="H8660" t="str">
            <v>CANTIDAD</v>
          </cell>
        </row>
        <row r="8661">
          <cell r="A8661">
            <v>6.11</v>
          </cell>
          <cell r="B8661" t="str">
            <v>Mamposteria en ladrillo tolete vitrificado a la vista</v>
          </cell>
          <cell r="F8661">
            <v>6.11</v>
          </cell>
          <cell r="G8661" t="str">
            <v>m2</v>
          </cell>
          <cell r="H8661">
            <v>28.78</v>
          </cell>
        </row>
        <row r="8663">
          <cell r="A8663" t="str">
            <v>DETALLE</v>
          </cell>
          <cell r="C8663" t="str">
            <v>FACTOR</v>
          </cell>
          <cell r="D8663" t="str">
            <v>CANTIDAD</v>
          </cell>
          <cell r="E8663" t="str">
            <v>A (ML)</v>
          </cell>
          <cell r="F8663" t="str">
            <v>B (M2)</v>
          </cell>
          <cell r="G8663" t="str">
            <v>C (M3)</v>
          </cell>
          <cell r="H8663" t="str">
            <v>TOTAL</v>
          </cell>
        </row>
        <row r="8664">
          <cell r="A8664" t="str">
            <v>Mamposteria pergolas</v>
          </cell>
          <cell r="C8664">
            <v>1</v>
          </cell>
          <cell r="D8664">
            <v>3</v>
          </cell>
          <cell r="E8664">
            <v>4.59</v>
          </cell>
          <cell r="F8664">
            <v>2.09</v>
          </cell>
          <cell r="H8664">
            <v>28.779299999999996</v>
          </cell>
        </row>
        <row r="8665">
          <cell r="H8665" t="str">
            <v/>
          </cell>
        </row>
        <row r="8666">
          <cell r="H8666" t="str">
            <v/>
          </cell>
        </row>
        <row r="8667">
          <cell r="H8667" t="str">
            <v/>
          </cell>
        </row>
        <row r="8668">
          <cell r="H8668" t="str">
            <v/>
          </cell>
        </row>
        <row r="8669">
          <cell r="H8669" t="str">
            <v/>
          </cell>
        </row>
        <row r="8670">
          <cell r="H8670" t="str">
            <v/>
          </cell>
        </row>
        <row r="8671">
          <cell r="H8671" t="str">
            <v/>
          </cell>
        </row>
        <row r="8672">
          <cell r="H8672" t="str">
            <v/>
          </cell>
        </row>
        <row r="8673">
          <cell r="H8673" t="str">
            <v/>
          </cell>
        </row>
        <row r="8674">
          <cell r="H8674" t="str">
            <v/>
          </cell>
        </row>
        <row r="8675">
          <cell r="H8675" t="str">
            <v/>
          </cell>
        </row>
        <row r="8676">
          <cell r="H8676" t="str">
            <v/>
          </cell>
        </row>
        <row r="8677">
          <cell r="H8677" t="str">
            <v/>
          </cell>
        </row>
        <row r="8678">
          <cell r="H8678" t="str">
            <v/>
          </cell>
        </row>
        <row r="8679">
          <cell r="H8679" t="str">
            <v/>
          </cell>
        </row>
        <row r="8680">
          <cell r="H8680" t="str">
            <v/>
          </cell>
        </row>
        <row r="8681">
          <cell r="H8681" t="str">
            <v/>
          </cell>
        </row>
        <row r="8682">
          <cell r="H8682" t="str">
            <v/>
          </cell>
        </row>
        <row r="8683">
          <cell r="H8683" t="str">
            <v/>
          </cell>
        </row>
        <row r="8684">
          <cell r="H8684" t="str">
            <v/>
          </cell>
        </row>
        <row r="8685">
          <cell r="H8685" t="str">
            <v/>
          </cell>
        </row>
        <row r="8686">
          <cell r="H8686" t="str">
            <v/>
          </cell>
        </row>
        <row r="8687">
          <cell r="H8687" t="str">
            <v/>
          </cell>
        </row>
        <row r="8688">
          <cell r="H8688" t="str">
            <v/>
          </cell>
        </row>
        <row r="8689">
          <cell r="H8689" t="str">
            <v/>
          </cell>
        </row>
        <row r="8690">
          <cell r="H8690" t="str">
            <v/>
          </cell>
        </row>
        <row r="8691">
          <cell r="H8691" t="str">
            <v/>
          </cell>
        </row>
        <row r="8692">
          <cell r="H8692" t="str">
            <v/>
          </cell>
        </row>
        <row r="8693">
          <cell r="H8693" t="str">
            <v/>
          </cell>
        </row>
        <row r="8694">
          <cell r="H8694" t="str">
            <v/>
          </cell>
        </row>
        <row r="8695">
          <cell r="A8695" t="str">
            <v>ACTIVIDAD No 6,11 - PÁGINA 1</v>
          </cell>
        </row>
        <row r="8696">
          <cell r="H8696" t="str">
            <v/>
          </cell>
        </row>
        <row r="8697">
          <cell r="H8697" t="str">
            <v/>
          </cell>
        </row>
        <row r="8698">
          <cell r="H8698" t="str">
            <v/>
          </cell>
        </row>
        <row r="8699">
          <cell r="H8699" t="str">
            <v/>
          </cell>
        </row>
        <row r="8700">
          <cell r="H8700" t="str">
            <v/>
          </cell>
        </row>
        <row r="8701">
          <cell r="H8701" t="str">
            <v/>
          </cell>
        </row>
        <row r="8702">
          <cell r="H8702" t="str">
            <v/>
          </cell>
        </row>
        <row r="8703">
          <cell r="H8703" t="str">
            <v/>
          </cell>
        </row>
        <row r="8704">
          <cell r="H8704" t="str">
            <v/>
          </cell>
        </row>
        <row r="8705">
          <cell r="H8705" t="str">
            <v/>
          </cell>
        </row>
        <row r="8706">
          <cell r="H8706" t="str">
            <v/>
          </cell>
        </row>
        <row r="8707">
          <cell r="H8707" t="str">
            <v/>
          </cell>
        </row>
        <row r="8708">
          <cell r="H8708" t="str">
            <v/>
          </cell>
        </row>
        <row r="8709">
          <cell r="H8709" t="str">
            <v/>
          </cell>
        </row>
        <row r="8710">
          <cell r="H8710" t="str">
            <v/>
          </cell>
        </row>
        <row r="8711">
          <cell r="H8711" t="str">
            <v/>
          </cell>
        </row>
        <row r="8712">
          <cell r="H8712" t="str">
            <v/>
          </cell>
        </row>
        <row r="8713">
          <cell r="A8713" t="str">
            <v>CANTIDAD TOTAL ACTIVIDAD No 6,11</v>
          </cell>
          <cell r="H8713">
            <v>28.78</v>
          </cell>
        </row>
        <row r="8714">
          <cell r="A8714" t="str">
            <v>INSERTE PLANO, GRÁFICO O ESQUEMA AQUÍ</v>
          </cell>
        </row>
        <row r="8737">
          <cell r="B8737" t="str">
            <v>JUAN CARLOS ALVARDADO</v>
          </cell>
        </row>
        <row r="8738">
          <cell r="B8738" t="str">
            <v>SECRETARIO DE INFRAESTRUCTURA</v>
          </cell>
        </row>
        <row r="8739">
          <cell r="B8739" t="str">
            <v>SECRETARIA DE INFRAESTRUCTURA</v>
          </cell>
        </row>
        <row r="8740">
          <cell r="B8740" t="str">
            <v/>
          </cell>
          <cell r="C8740" t="str">
            <v>ACTIVIDAD No 6,11 - PÁGINA 2</v>
          </cell>
        </row>
        <row r="8741">
          <cell r="A8741" t="str">
            <v>DEPARTAMENTO DE ANTIOQUIA</v>
          </cell>
        </row>
        <row r="8742">
          <cell r="A8742" t="str">
            <v>MUNICIPIO DE YONDÓ</v>
          </cell>
        </row>
        <row r="8743">
          <cell r="A874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8745">
          <cell r="A8745" t="str">
            <v>MEMORIAS DE OBRA</v>
          </cell>
        </row>
        <row r="8747">
          <cell r="A8747" t="str">
            <v>No.</v>
          </cell>
          <cell r="B8747" t="str">
            <v>DESCRIPCIÓN</v>
          </cell>
          <cell r="F8747" t="str">
            <v>ÍTEM DE PAGO</v>
          </cell>
          <cell r="G8747" t="str">
            <v>UNIDAD</v>
          </cell>
          <cell r="H8747" t="str">
            <v>CANTIDAD</v>
          </cell>
        </row>
        <row r="8748">
          <cell r="A8748">
            <v>6.12</v>
          </cell>
          <cell r="B8748">
            <v>6.12</v>
          </cell>
          <cell r="F8748">
            <v>0</v>
          </cell>
          <cell r="G8748" t="str">
            <v>m</v>
          </cell>
          <cell r="H8748">
            <v>19</v>
          </cell>
        </row>
        <row r="8750">
          <cell r="A8750" t="str">
            <v>DETALLE</v>
          </cell>
          <cell r="C8750" t="str">
            <v>FACTOR</v>
          </cell>
          <cell r="D8750" t="str">
            <v>CANTIDAD</v>
          </cell>
          <cell r="E8750" t="str">
            <v>A (ML)</v>
          </cell>
          <cell r="F8750" t="str">
            <v>B (M2)</v>
          </cell>
          <cell r="G8750" t="str">
            <v>C (M3)</v>
          </cell>
          <cell r="H8750" t="str">
            <v>TOTAL</v>
          </cell>
        </row>
        <row r="8751">
          <cell r="A8751" t="str">
            <v>Frisos sobre muros</v>
          </cell>
          <cell r="C8751">
            <v>1</v>
          </cell>
          <cell r="D8751">
            <v>1</v>
          </cell>
          <cell r="E8751">
            <v>19</v>
          </cell>
          <cell r="H8751">
            <v>19</v>
          </cell>
        </row>
        <row r="8752">
          <cell r="H8752" t="str">
            <v/>
          </cell>
        </row>
        <row r="8753">
          <cell r="H8753" t="str">
            <v/>
          </cell>
        </row>
        <row r="8754">
          <cell r="H8754" t="str">
            <v/>
          </cell>
        </row>
        <row r="8755">
          <cell r="H8755" t="str">
            <v/>
          </cell>
        </row>
        <row r="8756">
          <cell r="H8756" t="str">
            <v/>
          </cell>
        </row>
        <row r="8757">
          <cell r="H8757" t="str">
            <v/>
          </cell>
        </row>
        <row r="8758">
          <cell r="H8758" t="str">
            <v/>
          </cell>
        </row>
        <row r="8759">
          <cell r="H8759" t="str">
            <v/>
          </cell>
        </row>
        <row r="8760">
          <cell r="H8760" t="str">
            <v/>
          </cell>
        </row>
        <row r="8761">
          <cell r="H8761" t="str">
            <v/>
          </cell>
        </row>
        <row r="8762">
          <cell r="H8762" t="str">
            <v/>
          </cell>
        </row>
        <row r="8763">
          <cell r="H8763" t="str">
            <v/>
          </cell>
        </row>
        <row r="8764">
          <cell r="H8764" t="str">
            <v/>
          </cell>
        </row>
        <row r="8765">
          <cell r="H8765" t="str">
            <v/>
          </cell>
        </row>
        <row r="8766">
          <cell r="H8766" t="str">
            <v/>
          </cell>
        </row>
        <row r="8767">
          <cell r="H8767" t="str">
            <v/>
          </cell>
        </row>
        <row r="8768">
          <cell r="H8768" t="str">
            <v/>
          </cell>
        </row>
        <row r="8769">
          <cell r="H8769" t="str">
            <v/>
          </cell>
        </row>
        <row r="8770">
          <cell r="H8770" t="str">
            <v/>
          </cell>
        </row>
        <row r="8771">
          <cell r="H8771" t="str">
            <v/>
          </cell>
        </row>
        <row r="8772">
          <cell r="H8772" t="str">
            <v/>
          </cell>
        </row>
        <row r="8773">
          <cell r="H8773" t="str">
            <v/>
          </cell>
        </row>
        <row r="8774">
          <cell r="H8774" t="str">
            <v/>
          </cell>
        </row>
        <row r="8775">
          <cell r="H8775" t="str">
            <v/>
          </cell>
        </row>
        <row r="8776">
          <cell r="H8776" t="str">
            <v/>
          </cell>
        </row>
        <row r="8777">
          <cell r="H8777" t="str">
            <v/>
          </cell>
        </row>
        <row r="8778">
          <cell r="H8778" t="str">
            <v/>
          </cell>
        </row>
        <row r="8779">
          <cell r="H8779" t="str">
            <v/>
          </cell>
        </row>
        <row r="8780">
          <cell r="H8780" t="str">
            <v/>
          </cell>
        </row>
        <row r="8781">
          <cell r="H8781" t="str">
            <v/>
          </cell>
        </row>
        <row r="8782">
          <cell r="A8782" t="str">
            <v>ACTIVIDAD No 6,12 - PÁGINA 1</v>
          </cell>
        </row>
        <row r="8783">
          <cell r="H8783" t="str">
            <v/>
          </cell>
        </row>
        <row r="8784">
          <cell r="H8784" t="str">
            <v/>
          </cell>
        </row>
        <row r="8785">
          <cell r="H8785" t="str">
            <v/>
          </cell>
        </row>
        <row r="8786">
          <cell r="H8786" t="str">
            <v/>
          </cell>
        </row>
        <row r="8787">
          <cell r="H8787" t="str">
            <v/>
          </cell>
        </row>
        <row r="8788">
          <cell r="H8788" t="str">
            <v/>
          </cell>
        </row>
        <row r="8789">
          <cell r="H8789" t="str">
            <v/>
          </cell>
        </row>
        <row r="8790">
          <cell r="H8790" t="str">
            <v/>
          </cell>
        </row>
        <row r="8791">
          <cell r="H8791" t="str">
            <v/>
          </cell>
        </row>
        <row r="8792">
          <cell r="H8792" t="str">
            <v/>
          </cell>
        </row>
        <row r="8793">
          <cell r="H8793" t="str">
            <v/>
          </cell>
        </row>
        <row r="8794">
          <cell r="H8794" t="str">
            <v/>
          </cell>
        </row>
        <row r="8795">
          <cell r="H8795" t="str">
            <v/>
          </cell>
        </row>
        <row r="8796">
          <cell r="H8796" t="str">
            <v/>
          </cell>
        </row>
        <row r="8797">
          <cell r="H8797" t="str">
            <v/>
          </cell>
        </row>
        <row r="8798">
          <cell r="H8798" t="str">
            <v/>
          </cell>
        </row>
        <row r="8799">
          <cell r="H8799" t="str">
            <v/>
          </cell>
        </row>
        <row r="8800">
          <cell r="A8800" t="str">
            <v>CANTIDAD TOTAL ACTIVIDAD No 6,12</v>
          </cell>
          <cell r="H8800">
            <v>19</v>
          </cell>
        </row>
        <row r="8801">
          <cell r="A8801" t="str">
            <v>INSERTE PLANO, GRÁFICO O ESQUEMA AQUÍ</v>
          </cell>
        </row>
        <row r="8824">
          <cell r="B8824" t="str">
            <v>JUAN CARLOS ALVARDADO</v>
          </cell>
        </row>
        <row r="8825">
          <cell r="B8825" t="str">
            <v>SECRETARIO DE INFRAESTRUCTURA</v>
          </cell>
        </row>
        <row r="8826">
          <cell r="B8826" t="str">
            <v>SECRETARIA DE INFRAESTRUCTURA</v>
          </cell>
        </row>
        <row r="8827">
          <cell r="B8827" t="str">
            <v/>
          </cell>
          <cell r="C8827" t="str">
            <v>ACTIVIDAD No 6,12 - PÁGINA 2</v>
          </cell>
        </row>
        <row r="8828">
          <cell r="A8828" t="str">
            <v>DEPARTAMENTO DE ANTIOQUIA</v>
          </cell>
        </row>
        <row r="8829">
          <cell r="A8829" t="str">
            <v>MUNICIPIO DE YONDÓ</v>
          </cell>
        </row>
        <row r="8830">
          <cell r="A883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8832">
          <cell r="A8832" t="str">
            <v>MEMORIAS DE OBRA</v>
          </cell>
        </row>
        <row r="8834">
          <cell r="A8834" t="str">
            <v>No.</v>
          </cell>
          <cell r="B8834" t="str">
            <v>DESCRIPCIÓN</v>
          </cell>
          <cell r="F8834" t="str">
            <v>ÍTEM DE PAGO</v>
          </cell>
          <cell r="G8834" t="str">
            <v>UNIDAD</v>
          </cell>
          <cell r="H8834" t="str">
            <v>CANTIDAD</v>
          </cell>
        </row>
        <row r="8835">
          <cell r="A8835">
            <v>6.13</v>
          </cell>
          <cell r="B8835">
            <v>6.13</v>
          </cell>
          <cell r="F8835">
            <v>0</v>
          </cell>
          <cell r="G8835" t="str">
            <v>Und</v>
          </cell>
          <cell r="H8835">
            <v>80</v>
          </cell>
        </row>
        <row r="8837">
          <cell r="A8837" t="str">
            <v>DETALLE</v>
          </cell>
          <cell r="C8837" t="str">
            <v>FACTOR</v>
          </cell>
          <cell r="D8837" t="str">
            <v>CANTIDAD</v>
          </cell>
          <cell r="E8837" t="str">
            <v>A (ML)</v>
          </cell>
          <cell r="F8837" t="str">
            <v>B (M2)</v>
          </cell>
          <cell r="G8837" t="str">
            <v>C (M3)</v>
          </cell>
          <cell r="H8837" t="str">
            <v>TOTAL</v>
          </cell>
        </row>
        <row r="8838">
          <cell r="A8838" t="str">
            <v>Suministro es instalacion de bancas modulares tipo A y B (600 x 500 x 450)    ( 600 x 300 x 450)</v>
          </cell>
          <cell r="C8838">
            <v>1</v>
          </cell>
          <cell r="D8838">
            <v>80</v>
          </cell>
          <cell r="H8838">
            <v>80</v>
          </cell>
        </row>
        <row r="8839">
          <cell r="H8839" t="str">
            <v/>
          </cell>
        </row>
        <row r="8840">
          <cell r="H8840" t="str">
            <v/>
          </cell>
        </row>
        <row r="8841">
          <cell r="H8841" t="str">
            <v/>
          </cell>
        </row>
        <row r="8842">
          <cell r="H8842" t="str">
            <v/>
          </cell>
        </row>
        <row r="8843">
          <cell r="H8843" t="str">
            <v/>
          </cell>
        </row>
        <row r="8844">
          <cell r="H8844" t="str">
            <v/>
          </cell>
        </row>
        <row r="8845">
          <cell r="H8845" t="str">
            <v/>
          </cell>
        </row>
        <row r="8846">
          <cell r="H8846" t="str">
            <v/>
          </cell>
        </row>
        <row r="8847">
          <cell r="H8847" t="str">
            <v/>
          </cell>
        </row>
        <row r="8848">
          <cell r="H8848" t="str">
            <v/>
          </cell>
        </row>
        <row r="8849">
          <cell r="H8849" t="str">
            <v/>
          </cell>
        </row>
        <row r="8850">
          <cell r="H8850" t="str">
            <v/>
          </cell>
        </row>
        <row r="8851">
          <cell r="H8851" t="str">
            <v/>
          </cell>
        </row>
        <row r="8852">
          <cell r="H8852" t="str">
            <v/>
          </cell>
        </row>
        <row r="8853">
          <cell r="H8853" t="str">
            <v/>
          </cell>
        </row>
        <row r="8854">
          <cell r="H8854" t="str">
            <v/>
          </cell>
        </row>
        <row r="8855">
          <cell r="H8855" t="str">
            <v/>
          </cell>
        </row>
        <row r="8856">
          <cell r="H8856" t="str">
            <v/>
          </cell>
        </row>
        <row r="8857">
          <cell r="H8857" t="str">
            <v/>
          </cell>
        </row>
        <row r="8858">
          <cell r="H8858" t="str">
            <v/>
          </cell>
        </row>
        <row r="8859">
          <cell r="H8859" t="str">
            <v/>
          </cell>
        </row>
        <row r="8860">
          <cell r="H8860" t="str">
            <v/>
          </cell>
        </row>
        <row r="8861">
          <cell r="H8861" t="str">
            <v/>
          </cell>
        </row>
        <row r="8862">
          <cell r="H8862" t="str">
            <v/>
          </cell>
        </row>
        <row r="8863">
          <cell r="H8863" t="str">
            <v/>
          </cell>
        </row>
        <row r="8864">
          <cell r="H8864" t="str">
            <v/>
          </cell>
        </row>
        <row r="8865">
          <cell r="H8865" t="str">
            <v/>
          </cell>
        </row>
        <row r="8866">
          <cell r="H8866" t="str">
            <v/>
          </cell>
        </row>
        <row r="8867">
          <cell r="H8867" t="str">
            <v/>
          </cell>
        </row>
        <row r="8868">
          <cell r="H8868" t="str">
            <v/>
          </cell>
        </row>
        <row r="8869">
          <cell r="A8869" t="str">
            <v>ACTIVIDAD No 6,13 - PÁGINA 1</v>
          </cell>
        </row>
        <row r="8870">
          <cell r="H8870" t="str">
            <v/>
          </cell>
        </row>
        <row r="8871">
          <cell r="H8871" t="str">
            <v/>
          </cell>
        </row>
        <row r="8872">
          <cell r="H8872" t="str">
            <v/>
          </cell>
        </row>
        <row r="8873">
          <cell r="H8873" t="str">
            <v/>
          </cell>
        </row>
        <row r="8874">
          <cell r="H8874" t="str">
            <v/>
          </cell>
        </row>
        <row r="8875">
          <cell r="H8875" t="str">
            <v/>
          </cell>
        </row>
        <row r="8876">
          <cell r="H8876" t="str">
            <v/>
          </cell>
        </row>
        <row r="8877">
          <cell r="H8877" t="str">
            <v/>
          </cell>
        </row>
        <row r="8878">
          <cell r="H8878" t="str">
            <v/>
          </cell>
        </row>
        <row r="8879">
          <cell r="H8879" t="str">
            <v/>
          </cell>
        </row>
        <row r="8880">
          <cell r="H8880" t="str">
            <v/>
          </cell>
        </row>
        <row r="8881">
          <cell r="H8881" t="str">
            <v/>
          </cell>
        </row>
        <row r="8882">
          <cell r="H8882" t="str">
            <v/>
          </cell>
        </row>
        <row r="8883">
          <cell r="H8883" t="str">
            <v/>
          </cell>
        </row>
        <row r="8884">
          <cell r="H8884" t="str">
            <v/>
          </cell>
        </row>
        <row r="8885">
          <cell r="H8885" t="str">
            <v/>
          </cell>
        </row>
        <row r="8886">
          <cell r="H8886" t="str">
            <v/>
          </cell>
        </row>
        <row r="8887">
          <cell r="A8887" t="str">
            <v>CANTIDAD TOTAL ACTIVIDAD No 6,13</v>
          </cell>
          <cell r="H8887">
            <v>80</v>
          </cell>
        </row>
        <row r="8888">
          <cell r="A8888" t="str">
            <v>INSERTE PLANO, GRÁFICO O ESQUEMA AQUÍ</v>
          </cell>
        </row>
        <row r="8911">
          <cell r="B8911" t="str">
            <v>JUAN CARLOS ALVARDADO</v>
          </cell>
        </row>
        <row r="8912">
          <cell r="B8912" t="str">
            <v>SECRETARIO DE INFRAESTRUCTURA</v>
          </cell>
        </row>
        <row r="8913">
          <cell r="B8913" t="str">
            <v>SECRETARIA DE INFRAESTRUCTURA</v>
          </cell>
        </row>
        <row r="8914">
          <cell r="B8914" t="str">
            <v/>
          </cell>
          <cell r="C8914" t="str">
            <v>ACTIVIDAD No 6,13 - PÁGINA 2</v>
          </cell>
        </row>
        <row r="8915">
          <cell r="A8915" t="str">
            <v>DEPARTAMENTO DE ANTIOQUIA</v>
          </cell>
        </row>
        <row r="8916">
          <cell r="A8916" t="str">
            <v>MUNICIPIO DE YONDÓ</v>
          </cell>
        </row>
        <row r="8917">
          <cell r="A891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8919">
          <cell r="A8919" t="str">
            <v>MEMORIAS DE OBRA</v>
          </cell>
        </row>
        <row r="8921">
          <cell r="A8921" t="str">
            <v>No.</v>
          </cell>
          <cell r="B8921" t="str">
            <v>DESCRIPCIÓN</v>
          </cell>
          <cell r="F8921" t="str">
            <v>ÍTEM DE PAGO</v>
          </cell>
          <cell r="G8921" t="str">
            <v>UNIDAD</v>
          </cell>
          <cell r="H8921" t="str">
            <v>CANTIDAD</v>
          </cell>
        </row>
        <row r="8922">
          <cell r="A8922">
            <v>6.14</v>
          </cell>
          <cell r="B8922">
            <v>6.14</v>
          </cell>
          <cell r="F8922">
            <v>0</v>
          </cell>
          <cell r="G8922" t="str">
            <v>Und</v>
          </cell>
          <cell r="H8922">
            <v>80</v>
          </cell>
        </row>
        <row r="8924">
          <cell r="A8924" t="str">
            <v>DETALLE</v>
          </cell>
          <cell r="C8924" t="str">
            <v>FACTOR</v>
          </cell>
          <cell r="D8924" t="str">
            <v>CANTIDAD</v>
          </cell>
          <cell r="E8924" t="str">
            <v>A (ML)</v>
          </cell>
          <cell r="F8924" t="str">
            <v>B (M2)</v>
          </cell>
          <cell r="G8924" t="str">
            <v>C (M3)</v>
          </cell>
          <cell r="H8924" t="str">
            <v>TOTAL</v>
          </cell>
        </row>
        <row r="8925">
          <cell r="A8925" t="str">
            <v>Suministro es instalacion de bancas modulares tipo C y D  (600 x 300 x 450)      (600 x 150 x 450)</v>
          </cell>
          <cell r="C8925">
            <v>1</v>
          </cell>
          <cell r="D8925">
            <v>80</v>
          </cell>
          <cell r="H8925">
            <v>80</v>
          </cell>
        </row>
        <row r="8926">
          <cell r="H8926" t="str">
            <v/>
          </cell>
        </row>
        <row r="8927">
          <cell r="H8927" t="str">
            <v/>
          </cell>
        </row>
        <row r="8928">
          <cell r="H8928" t="str">
            <v/>
          </cell>
        </row>
        <row r="8929">
          <cell r="H8929" t="str">
            <v/>
          </cell>
        </row>
        <row r="8930">
          <cell r="H8930" t="str">
            <v/>
          </cell>
        </row>
        <row r="8931">
          <cell r="H8931" t="str">
            <v/>
          </cell>
        </row>
        <row r="8932">
          <cell r="H8932" t="str">
            <v/>
          </cell>
        </row>
        <row r="8933">
          <cell r="H8933" t="str">
            <v/>
          </cell>
        </row>
        <row r="8934">
          <cell r="H8934" t="str">
            <v/>
          </cell>
        </row>
        <row r="8935">
          <cell r="H8935" t="str">
            <v/>
          </cell>
        </row>
        <row r="8936">
          <cell r="H8936" t="str">
            <v/>
          </cell>
        </row>
        <row r="8937">
          <cell r="H8937" t="str">
            <v/>
          </cell>
        </row>
        <row r="8938">
          <cell r="H8938" t="str">
            <v/>
          </cell>
        </row>
        <row r="8939">
          <cell r="H8939" t="str">
            <v/>
          </cell>
        </row>
        <row r="8940">
          <cell r="H8940" t="str">
            <v/>
          </cell>
        </row>
        <row r="8941">
          <cell r="H8941" t="str">
            <v/>
          </cell>
        </row>
        <row r="8942">
          <cell r="H8942" t="str">
            <v/>
          </cell>
        </row>
        <row r="8943">
          <cell r="H8943" t="str">
            <v/>
          </cell>
        </row>
        <row r="8944">
          <cell r="H8944" t="str">
            <v/>
          </cell>
        </row>
        <row r="8945">
          <cell r="H8945" t="str">
            <v/>
          </cell>
        </row>
        <row r="8946">
          <cell r="H8946" t="str">
            <v/>
          </cell>
        </row>
        <row r="8947">
          <cell r="H8947" t="str">
            <v/>
          </cell>
        </row>
        <row r="8948">
          <cell r="H8948" t="str">
            <v/>
          </cell>
        </row>
        <row r="8949">
          <cell r="H8949" t="str">
            <v/>
          </cell>
        </row>
        <row r="8950">
          <cell r="H8950" t="str">
            <v/>
          </cell>
        </row>
        <row r="8951">
          <cell r="H8951" t="str">
            <v/>
          </cell>
        </row>
        <row r="8952">
          <cell r="H8952" t="str">
            <v/>
          </cell>
        </row>
        <row r="8953">
          <cell r="H8953" t="str">
            <v/>
          </cell>
        </row>
        <row r="8954">
          <cell r="H8954" t="str">
            <v/>
          </cell>
        </row>
        <row r="8955">
          <cell r="H8955" t="str">
            <v/>
          </cell>
        </row>
        <row r="8956">
          <cell r="A8956" t="str">
            <v>ACTIVIDAD No 6,14 - PÁGINA 1</v>
          </cell>
        </row>
        <row r="8957">
          <cell r="H8957" t="str">
            <v/>
          </cell>
        </row>
        <row r="8958">
          <cell r="H8958" t="str">
            <v/>
          </cell>
        </row>
        <row r="8959">
          <cell r="H8959" t="str">
            <v/>
          </cell>
        </row>
        <row r="8960">
          <cell r="H8960" t="str">
            <v/>
          </cell>
        </row>
        <row r="8961">
          <cell r="H8961" t="str">
            <v/>
          </cell>
        </row>
        <row r="8962">
          <cell r="H8962" t="str">
            <v/>
          </cell>
        </row>
        <row r="8963">
          <cell r="H8963" t="str">
            <v/>
          </cell>
        </row>
        <row r="8964">
          <cell r="H8964" t="str">
            <v/>
          </cell>
        </row>
        <row r="8965">
          <cell r="H8965" t="str">
            <v/>
          </cell>
        </row>
        <row r="8966">
          <cell r="H8966" t="str">
            <v/>
          </cell>
        </row>
        <row r="8967">
          <cell r="H8967" t="str">
            <v/>
          </cell>
        </row>
        <row r="8968">
          <cell r="H8968" t="str">
            <v/>
          </cell>
        </row>
        <row r="8969">
          <cell r="H8969" t="str">
            <v/>
          </cell>
        </row>
        <row r="8970">
          <cell r="H8970" t="str">
            <v/>
          </cell>
        </row>
        <row r="8971">
          <cell r="H8971" t="str">
            <v/>
          </cell>
        </row>
        <row r="8972">
          <cell r="H8972" t="str">
            <v/>
          </cell>
        </row>
        <row r="8973">
          <cell r="H8973" t="str">
            <v/>
          </cell>
        </row>
        <row r="8974">
          <cell r="A8974" t="str">
            <v>CANTIDAD TOTAL ACTIVIDAD No 6,14</v>
          </cell>
          <cell r="H8974">
            <v>80</v>
          </cell>
        </row>
        <row r="8975">
          <cell r="A8975" t="str">
            <v>INSERTE PLANO, GRÁFICO O ESQUEMA AQUÍ</v>
          </cell>
        </row>
        <row r="8998">
          <cell r="B8998" t="str">
            <v>JUAN CARLOS ALVARDADO</v>
          </cell>
        </row>
        <row r="8999">
          <cell r="B8999" t="str">
            <v>SECRETARIO DE INFRAESTRUCTURA</v>
          </cell>
        </row>
        <row r="9000">
          <cell r="B9000" t="str">
            <v>SECRETARIA DE INFRAESTRUCTURA</v>
          </cell>
        </row>
        <row r="9001">
          <cell r="B9001" t="str">
            <v/>
          </cell>
          <cell r="C9001" t="str">
            <v>ACTIVIDAD No 6,14 - PÁGINA 2</v>
          </cell>
        </row>
        <row r="9002">
          <cell r="A9002" t="str">
            <v>DEPARTAMENTO DE ANTIOQUIA</v>
          </cell>
        </row>
        <row r="9003">
          <cell r="A9003" t="str">
            <v>MUNICIPIO DE YONDÓ</v>
          </cell>
        </row>
        <row r="9004">
          <cell r="A900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9006">
          <cell r="A9006" t="str">
            <v>MEMORIAS DE OBRA</v>
          </cell>
        </row>
        <row r="9008">
          <cell r="A9008" t="str">
            <v>No.</v>
          </cell>
          <cell r="B9008" t="str">
            <v>DESCRIPCIÓN</v>
          </cell>
          <cell r="F9008" t="str">
            <v>ÍTEM DE PAGO</v>
          </cell>
          <cell r="G9008" t="str">
            <v>UNIDAD</v>
          </cell>
          <cell r="H9008" t="str">
            <v>CANTIDAD</v>
          </cell>
        </row>
        <row r="9009">
          <cell r="A9009">
            <v>6.15</v>
          </cell>
          <cell r="B9009">
            <v>6.15</v>
          </cell>
          <cell r="F9009">
            <v>0</v>
          </cell>
          <cell r="G9009" t="str">
            <v>Und</v>
          </cell>
          <cell r="H9009">
            <v>10</v>
          </cell>
        </row>
        <row r="9011">
          <cell r="A9011" t="str">
            <v>DETALLE</v>
          </cell>
          <cell r="C9011" t="str">
            <v>FACTOR</v>
          </cell>
          <cell r="D9011" t="str">
            <v>CANTIDAD</v>
          </cell>
          <cell r="E9011" t="str">
            <v>A (ML)</v>
          </cell>
          <cell r="F9011" t="str">
            <v>B (M2)</v>
          </cell>
          <cell r="G9011" t="str">
            <v>C (M3)</v>
          </cell>
          <cell r="H9011" t="str">
            <v>TOTAL</v>
          </cell>
        </row>
        <row r="9012">
          <cell r="A9012" t="str">
            <v>Suministro e instalacion de bolardos (400 x 350 x 450)</v>
          </cell>
          <cell r="C9012">
            <v>1</v>
          </cell>
          <cell r="D9012">
            <v>10</v>
          </cell>
          <cell r="H9012">
            <v>10</v>
          </cell>
        </row>
        <row r="9013">
          <cell r="H9013" t="str">
            <v/>
          </cell>
        </row>
        <row r="9014">
          <cell r="H9014" t="str">
            <v/>
          </cell>
        </row>
        <row r="9015">
          <cell r="H9015" t="str">
            <v/>
          </cell>
        </row>
        <row r="9016">
          <cell r="H9016" t="str">
            <v/>
          </cell>
        </row>
        <row r="9017">
          <cell r="H9017" t="str">
            <v/>
          </cell>
        </row>
        <row r="9018">
          <cell r="H9018" t="str">
            <v/>
          </cell>
        </row>
        <row r="9019">
          <cell r="H9019" t="str">
            <v/>
          </cell>
        </row>
        <row r="9020">
          <cell r="H9020" t="str">
            <v/>
          </cell>
        </row>
        <row r="9021">
          <cell r="H9021" t="str">
            <v/>
          </cell>
        </row>
        <row r="9022">
          <cell r="H9022" t="str">
            <v/>
          </cell>
        </row>
        <row r="9023">
          <cell r="H9023" t="str">
            <v/>
          </cell>
        </row>
        <row r="9024">
          <cell r="H9024" t="str">
            <v/>
          </cell>
        </row>
        <row r="9025">
          <cell r="H9025" t="str">
            <v/>
          </cell>
        </row>
        <row r="9026">
          <cell r="H9026" t="str">
            <v/>
          </cell>
        </row>
        <row r="9027">
          <cell r="H9027" t="str">
            <v/>
          </cell>
        </row>
        <row r="9028">
          <cell r="H9028" t="str">
            <v/>
          </cell>
        </row>
        <row r="9029">
          <cell r="H9029" t="str">
            <v/>
          </cell>
        </row>
        <row r="9030">
          <cell r="H9030" t="str">
            <v/>
          </cell>
        </row>
        <row r="9031">
          <cell r="H9031" t="str">
            <v/>
          </cell>
        </row>
        <row r="9032">
          <cell r="H9032" t="str">
            <v/>
          </cell>
        </row>
        <row r="9033">
          <cell r="H9033" t="str">
            <v/>
          </cell>
        </row>
        <row r="9034">
          <cell r="H9034" t="str">
            <v/>
          </cell>
        </row>
        <row r="9035">
          <cell r="H9035" t="str">
            <v/>
          </cell>
        </row>
        <row r="9036">
          <cell r="H9036" t="str">
            <v/>
          </cell>
        </row>
        <row r="9039">
          <cell r="H9039" t="str">
            <v/>
          </cell>
        </row>
        <row r="9040">
          <cell r="H9040" t="str">
            <v/>
          </cell>
        </row>
        <row r="9041">
          <cell r="H9041" t="str">
            <v/>
          </cell>
        </row>
        <row r="9042">
          <cell r="H9042" t="str">
            <v/>
          </cell>
        </row>
        <row r="9043">
          <cell r="H9043" t="str">
            <v/>
          </cell>
        </row>
        <row r="9044">
          <cell r="H9044" t="str">
            <v/>
          </cell>
        </row>
        <row r="9045">
          <cell r="A9045" t="str">
            <v>ACTIVIDAD No 6,15 - PÁGINA 1</v>
          </cell>
        </row>
        <row r="9046">
          <cell r="H9046" t="str">
            <v/>
          </cell>
        </row>
        <row r="9047">
          <cell r="H9047" t="str">
            <v/>
          </cell>
        </row>
        <row r="9048">
          <cell r="H9048" t="str">
            <v/>
          </cell>
        </row>
        <row r="9049">
          <cell r="H9049" t="str">
            <v/>
          </cell>
        </row>
        <row r="9050">
          <cell r="H9050" t="str">
            <v/>
          </cell>
        </row>
        <row r="9051">
          <cell r="H9051" t="str">
            <v/>
          </cell>
        </row>
        <row r="9052">
          <cell r="H9052" t="str">
            <v/>
          </cell>
        </row>
        <row r="9053">
          <cell r="H9053" t="str">
            <v/>
          </cell>
        </row>
        <row r="9054">
          <cell r="H9054" t="str">
            <v/>
          </cell>
        </row>
        <row r="9055">
          <cell r="H9055" t="str">
            <v/>
          </cell>
        </row>
        <row r="9056">
          <cell r="H9056" t="str">
            <v/>
          </cell>
        </row>
        <row r="9057">
          <cell r="H9057" t="str">
            <v/>
          </cell>
        </row>
        <row r="9058">
          <cell r="H9058" t="str">
            <v/>
          </cell>
        </row>
        <row r="9059">
          <cell r="H9059" t="str">
            <v/>
          </cell>
        </row>
        <row r="9060">
          <cell r="H9060" t="str">
            <v/>
          </cell>
        </row>
        <row r="9061">
          <cell r="H9061" t="str">
            <v/>
          </cell>
        </row>
        <row r="9062">
          <cell r="H9062" t="str">
            <v/>
          </cell>
        </row>
        <row r="9063">
          <cell r="A9063" t="str">
            <v>CANTIDAD TOTAL ACTIVIDAD No 6,15</v>
          </cell>
          <cell r="H9063" t="str">
            <v/>
          </cell>
        </row>
        <row r="9064">
          <cell r="A9064" t="str">
            <v>INSERTE PLANO, GRÁFICO O ESQUEMA AQUÍ</v>
          </cell>
        </row>
        <row r="9087">
          <cell r="B9087" t="str">
            <v>JUAN CARLOS ALVARDADO</v>
          </cell>
        </row>
        <row r="9088">
          <cell r="B9088" t="str">
            <v>SECRETARIO DE INFRAESTRUCTURA</v>
          </cell>
        </row>
        <row r="9089">
          <cell r="B9089" t="str">
            <v>SECRETARIA DE INFRAESTRUCTURA</v>
          </cell>
        </row>
        <row r="9090">
          <cell r="B9090" t="str">
            <v/>
          </cell>
          <cell r="C9090" t="str">
            <v>ACTIVIDAD No 6,15 - PÁGINA 2</v>
          </cell>
        </row>
        <row r="9091">
          <cell r="A9091" t="str">
            <v>DEPARTAMENTO DE ANTIOQUIA</v>
          </cell>
        </row>
        <row r="9092">
          <cell r="A9092" t="str">
            <v>MUNICIPIO DE YONDÓ</v>
          </cell>
        </row>
        <row r="9093">
          <cell r="A909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9095">
          <cell r="A9095" t="str">
            <v>MEMORIAS DE OBRA</v>
          </cell>
        </row>
        <row r="9097">
          <cell r="A9097" t="str">
            <v>No.</v>
          </cell>
          <cell r="B9097" t="str">
            <v>DESCRIPCIÓN</v>
          </cell>
          <cell r="F9097" t="str">
            <v>ÍTEM DE PAGO</v>
          </cell>
          <cell r="G9097" t="str">
            <v>UNIDAD</v>
          </cell>
          <cell r="H9097" t="str">
            <v>CANTIDAD</v>
          </cell>
        </row>
        <row r="9098">
          <cell r="A9098">
            <v>6.16</v>
          </cell>
          <cell r="B9098">
            <v>6.16</v>
          </cell>
          <cell r="F9098">
            <v>0</v>
          </cell>
          <cell r="G9098" t="str">
            <v>Und</v>
          </cell>
          <cell r="H9098">
            <v>4</v>
          </cell>
        </row>
        <row r="9100">
          <cell r="A9100" t="str">
            <v>DETALLE</v>
          </cell>
          <cell r="C9100" t="str">
            <v>FACTOR</v>
          </cell>
          <cell r="D9100" t="str">
            <v>CANTIDAD</v>
          </cell>
          <cell r="E9100" t="str">
            <v>A (ML)</v>
          </cell>
          <cell r="F9100" t="str">
            <v>B (M2)</v>
          </cell>
          <cell r="G9100" t="str">
            <v>C (M3)</v>
          </cell>
          <cell r="H9100" t="str">
            <v>TOTAL</v>
          </cell>
        </row>
        <row r="9101">
          <cell r="A9101" t="str">
            <v>Suministro e instalacion de pedestal para contenedor de basura</v>
          </cell>
          <cell r="C9101">
            <v>1</v>
          </cell>
          <cell r="D9101">
            <v>4</v>
          </cell>
          <cell r="H9101">
            <v>4</v>
          </cell>
        </row>
        <row r="9102">
          <cell r="H9102" t="str">
            <v/>
          </cell>
        </row>
        <row r="9103">
          <cell r="H9103" t="str">
            <v/>
          </cell>
        </row>
        <row r="9104">
          <cell r="H9104" t="str">
            <v/>
          </cell>
        </row>
        <row r="9105">
          <cell r="H9105" t="str">
            <v/>
          </cell>
        </row>
        <row r="9106">
          <cell r="H9106" t="str">
            <v/>
          </cell>
        </row>
        <row r="9107">
          <cell r="H9107" t="str">
            <v/>
          </cell>
        </row>
        <row r="9108">
          <cell r="H9108" t="str">
            <v/>
          </cell>
        </row>
        <row r="9109">
          <cell r="H9109" t="str">
            <v/>
          </cell>
        </row>
        <row r="9110">
          <cell r="H9110" t="str">
            <v/>
          </cell>
        </row>
        <row r="9111">
          <cell r="H9111" t="str">
            <v/>
          </cell>
        </row>
        <row r="9112">
          <cell r="H9112" t="str">
            <v/>
          </cell>
        </row>
        <row r="9113">
          <cell r="H9113" t="str">
            <v/>
          </cell>
        </row>
        <row r="9114">
          <cell r="H9114" t="str">
            <v/>
          </cell>
        </row>
        <row r="9115">
          <cell r="H9115" t="str">
            <v/>
          </cell>
        </row>
        <row r="9116">
          <cell r="H9116" t="str">
            <v/>
          </cell>
        </row>
        <row r="9117">
          <cell r="H9117" t="str">
            <v/>
          </cell>
        </row>
        <row r="9118">
          <cell r="H9118" t="str">
            <v/>
          </cell>
        </row>
        <row r="9119">
          <cell r="H9119" t="str">
            <v/>
          </cell>
        </row>
        <row r="9120">
          <cell r="H9120" t="str">
            <v/>
          </cell>
        </row>
        <row r="9121">
          <cell r="H9121" t="str">
            <v/>
          </cell>
        </row>
        <row r="9122">
          <cell r="H9122" t="str">
            <v/>
          </cell>
        </row>
        <row r="9123">
          <cell r="H9123" t="str">
            <v/>
          </cell>
        </row>
        <row r="9124">
          <cell r="H9124" t="str">
            <v/>
          </cell>
        </row>
        <row r="9125">
          <cell r="H9125" t="str">
            <v/>
          </cell>
        </row>
        <row r="9126">
          <cell r="H9126" t="str">
            <v/>
          </cell>
        </row>
        <row r="9127">
          <cell r="H9127" t="str">
            <v/>
          </cell>
        </row>
        <row r="9128">
          <cell r="H9128" t="str">
            <v/>
          </cell>
        </row>
        <row r="9129">
          <cell r="H9129" t="str">
            <v/>
          </cell>
        </row>
        <row r="9130">
          <cell r="H9130" t="str">
            <v/>
          </cell>
        </row>
        <row r="9131">
          <cell r="H9131" t="str">
            <v/>
          </cell>
        </row>
        <row r="9132">
          <cell r="A9132" t="str">
            <v>ACTIVIDAD No 6,16 - PÁGINA 1</v>
          </cell>
        </row>
        <row r="9133">
          <cell r="H9133" t="str">
            <v/>
          </cell>
        </row>
        <row r="9134">
          <cell r="H9134" t="str">
            <v/>
          </cell>
        </row>
        <row r="9135">
          <cell r="H9135" t="str">
            <v/>
          </cell>
        </row>
        <row r="9136">
          <cell r="H9136" t="str">
            <v/>
          </cell>
        </row>
        <row r="9137">
          <cell r="H9137" t="str">
            <v/>
          </cell>
        </row>
        <row r="9138">
          <cell r="H9138" t="str">
            <v/>
          </cell>
        </row>
        <row r="9139">
          <cell r="H9139" t="str">
            <v/>
          </cell>
        </row>
        <row r="9140">
          <cell r="H9140" t="str">
            <v/>
          </cell>
        </row>
        <row r="9141">
          <cell r="H9141" t="str">
            <v/>
          </cell>
        </row>
        <row r="9142">
          <cell r="H9142" t="str">
            <v/>
          </cell>
        </row>
        <row r="9143">
          <cell r="H9143" t="str">
            <v/>
          </cell>
        </row>
        <row r="9144">
          <cell r="H9144" t="str">
            <v/>
          </cell>
        </row>
        <row r="9145">
          <cell r="H9145" t="str">
            <v/>
          </cell>
        </row>
        <row r="9146">
          <cell r="H9146" t="str">
            <v/>
          </cell>
        </row>
        <row r="9147">
          <cell r="H9147" t="str">
            <v/>
          </cell>
        </row>
        <row r="9148">
          <cell r="H9148" t="str">
            <v/>
          </cell>
        </row>
        <row r="9149">
          <cell r="H9149" t="str">
            <v/>
          </cell>
        </row>
        <row r="9150">
          <cell r="A9150" t="str">
            <v>CANTIDAD TOTAL ACTIVIDAD No 6,16</v>
          </cell>
          <cell r="H9150">
            <v>4</v>
          </cell>
        </row>
        <row r="9151">
          <cell r="A9151" t="str">
            <v>INSERTE PLANO, GRÁFICO O ESQUEMA AQUÍ</v>
          </cell>
        </row>
        <row r="9174">
          <cell r="B9174" t="str">
            <v>JUAN CARLOS ALVARDADO</v>
          </cell>
        </row>
        <row r="9175">
          <cell r="B9175" t="str">
            <v>SECRETARIO DE INFRAESTRUCTURA</v>
          </cell>
        </row>
        <row r="9176">
          <cell r="B9176" t="str">
            <v>SECRETARIA DE INFRAESTRUCTURA</v>
          </cell>
        </row>
        <row r="9177">
          <cell r="B9177" t="str">
            <v/>
          </cell>
          <cell r="C9177" t="str">
            <v>ACTIVIDAD No 6,16 - PÁGINA 2</v>
          </cell>
        </row>
        <row r="9178">
          <cell r="A9178" t="str">
            <v>DEPARTAMENTO DE ANTIOQUIA</v>
          </cell>
        </row>
        <row r="9179">
          <cell r="A9179" t="str">
            <v>MUNICIPIO DE YONDÓ</v>
          </cell>
        </row>
        <row r="9180">
          <cell r="A918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9182">
          <cell r="A9182" t="str">
            <v>MEMORIAS DE OBRA</v>
          </cell>
        </row>
        <row r="9184">
          <cell r="A9184" t="str">
            <v>No.</v>
          </cell>
          <cell r="B9184" t="str">
            <v>DESCRIPCIÓN</v>
          </cell>
          <cell r="F9184" t="str">
            <v>ÍTEM DE PAGO</v>
          </cell>
          <cell r="G9184" t="str">
            <v>UNIDAD</v>
          </cell>
          <cell r="H9184" t="str">
            <v>CANTIDAD</v>
          </cell>
        </row>
        <row r="9185">
          <cell r="A9185">
            <v>6.17</v>
          </cell>
          <cell r="B9185">
            <v>6.17</v>
          </cell>
          <cell r="F9185">
            <v>0</v>
          </cell>
          <cell r="G9185" t="str">
            <v>Und</v>
          </cell>
          <cell r="H9185">
            <v>4</v>
          </cell>
        </row>
        <row r="9187">
          <cell r="A9187" t="str">
            <v>DETALLE</v>
          </cell>
          <cell r="C9187" t="str">
            <v>FACTOR</v>
          </cell>
          <cell r="D9187" t="str">
            <v>CANTIDAD</v>
          </cell>
          <cell r="E9187" t="str">
            <v>A (ML)</v>
          </cell>
          <cell r="F9187" t="str">
            <v>B (M2)</v>
          </cell>
          <cell r="G9187" t="str">
            <v>C (M3)</v>
          </cell>
          <cell r="H9187" t="str">
            <v>TOTAL</v>
          </cell>
        </row>
        <row r="9188">
          <cell r="A9188" t="str">
            <v>Contenedor para basura</v>
          </cell>
          <cell r="C9188">
            <v>1</v>
          </cell>
          <cell r="D9188">
            <v>4</v>
          </cell>
          <cell r="H9188">
            <v>4</v>
          </cell>
        </row>
        <row r="9189">
          <cell r="H9189" t="str">
            <v/>
          </cell>
        </row>
        <row r="9190">
          <cell r="H9190" t="str">
            <v/>
          </cell>
        </row>
        <row r="9191">
          <cell r="H9191" t="str">
            <v/>
          </cell>
        </row>
        <row r="9192">
          <cell r="H9192" t="str">
            <v/>
          </cell>
        </row>
        <row r="9193">
          <cell r="H9193" t="str">
            <v/>
          </cell>
        </row>
        <row r="9194">
          <cell r="H9194" t="str">
            <v/>
          </cell>
        </row>
        <row r="9195">
          <cell r="H9195" t="str">
            <v/>
          </cell>
        </row>
        <row r="9196">
          <cell r="H9196" t="str">
            <v/>
          </cell>
        </row>
        <row r="9197">
          <cell r="H9197" t="str">
            <v/>
          </cell>
        </row>
        <row r="9198">
          <cell r="H9198" t="str">
            <v/>
          </cell>
        </row>
        <row r="9199">
          <cell r="H9199" t="str">
            <v/>
          </cell>
        </row>
        <row r="9200">
          <cell r="H9200" t="str">
            <v/>
          </cell>
        </row>
        <row r="9201">
          <cell r="H9201" t="str">
            <v/>
          </cell>
        </row>
        <row r="9202">
          <cell r="H9202" t="str">
            <v/>
          </cell>
        </row>
        <row r="9203">
          <cell r="H9203" t="str">
            <v/>
          </cell>
        </row>
        <row r="9204">
          <cell r="H9204" t="str">
            <v/>
          </cell>
        </row>
        <row r="9205">
          <cell r="H9205" t="str">
            <v/>
          </cell>
        </row>
        <row r="9206">
          <cell r="H9206" t="str">
            <v/>
          </cell>
        </row>
        <row r="9207">
          <cell r="H9207" t="str">
            <v/>
          </cell>
        </row>
        <row r="9208">
          <cell r="H9208" t="str">
            <v/>
          </cell>
        </row>
        <row r="9209">
          <cell r="H9209" t="str">
            <v/>
          </cell>
        </row>
        <row r="9210">
          <cell r="H9210" t="str">
            <v/>
          </cell>
        </row>
        <row r="9211">
          <cell r="H9211" t="str">
            <v/>
          </cell>
        </row>
        <row r="9212">
          <cell r="H9212" t="str">
            <v/>
          </cell>
        </row>
        <row r="9213">
          <cell r="H9213" t="str">
            <v/>
          </cell>
        </row>
        <row r="9214">
          <cell r="H9214" t="str">
            <v/>
          </cell>
        </row>
        <row r="9215">
          <cell r="H9215" t="str">
            <v/>
          </cell>
        </row>
        <row r="9216">
          <cell r="H9216" t="str">
            <v/>
          </cell>
        </row>
        <row r="9217">
          <cell r="H9217" t="str">
            <v/>
          </cell>
        </row>
        <row r="9218">
          <cell r="H9218" t="str">
            <v/>
          </cell>
        </row>
        <row r="9219">
          <cell r="A9219" t="str">
            <v>ACTIVIDAD No 6,17 - PÁGINA 1</v>
          </cell>
        </row>
        <row r="9220">
          <cell r="H9220" t="str">
            <v/>
          </cell>
        </row>
        <row r="9221">
          <cell r="H9221" t="str">
            <v/>
          </cell>
        </row>
        <row r="9222">
          <cell r="H9222" t="str">
            <v/>
          </cell>
        </row>
        <row r="9223">
          <cell r="H9223" t="str">
            <v/>
          </cell>
        </row>
        <row r="9224">
          <cell r="H9224" t="str">
            <v/>
          </cell>
        </row>
        <row r="9225">
          <cell r="H9225" t="str">
            <v/>
          </cell>
        </row>
        <row r="9226">
          <cell r="H9226" t="str">
            <v/>
          </cell>
        </row>
        <row r="9227">
          <cell r="H9227" t="str">
            <v/>
          </cell>
        </row>
        <row r="9228">
          <cell r="H9228" t="str">
            <v/>
          </cell>
        </row>
        <row r="9229">
          <cell r="H9229" t="str">
            <v/>
          </cell>
        </row>
        <row r="9230">
          <cell r="H9230" t="str">
            <v/>
          </cell>
        </row>
        <row r="9231">
          <cell r="H9231" t="str">
            <v/>
          </cell>
        </row>
        <row r="9232">
          <cell r="H9232" t="str">
            <v/>
          </cell>
        </row>
        <row r="9233">
          <cell r="H9233" t="str">
            <v/>
          </cell>
        </row>
        <row r="9234">
          <cell r="H9234" t="str">
            <v/>
          </cell>
        </row>
        <row r="9235">
          <cell r="H9235" t="str">
            <v/>
          </cell>
        </row>
        <row r="9236">
          <cell r="H9236" t="str">
            <v/>
          </cell>
        </row>
        <row r="9237">
          <cell r="A9237" t="str">
            <v>CANTIDAD TOTAL ACTIVIDAD No 6,17</v>
          </cell>
          <cell r="H9237">
            <v>4</v>
          </cell>
        </row>
        <row r="9238">
          <cell r="A9238" t="str">
            <v>INSERTE PLANO, GRÁFICO O ESQUEMA AQUÍ</v>
          </cell>
        </row>
        <row r="9261">
          <cell r="B9261" t="str">
            <v>JUAN CARLOS ALVARDADO</v>
          </cell>
        </row>
        <row r="9262">
          <cell r="B9262" t="str">
            <v>SECRETARIO DE INFRAESTRUCTURA</v>
          </cell>
        </row>
        <row r="9263">
          <cell r="B9263" t="str">
            <v>SECRETARIA DE INFRAESTRUCTURA</v>
          </cell>
        </row>
        <row r="9264">
          <cell r="B9264" t="str">
            <v/>
          </cell>
          <cell r="C9264" t="str">
            <v>ACTIVIDAD No 6,17 - PÁGINA 2</v>
          </cell>
        </row>
        <row r="9265">
          <cell r="A9265" t="str">
            <v>DEPARTAMENTO DE ANTIOQUIA</v>
          </cell>
        </row>
        <row r="9266">
          <cell r="A9266" t="str">
            <v>MUNICIPIO DE YONDÓ</v>
          </cell>
        </row>
        <row r="9267">
          <cell r="A926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9269">
          <cell r="A9269" t="str">
            <v>MEMORIAS DE OBRA</v>
          </cell>
        </row>
        <row r="9271">
          <cell r="A9271" t="str">
            <v>No.</v>
          </cell>
          <cell r="B9271" t="str">
            <v>DESCRIPCIÓN</v>
          </cell>
          <cell r="F9271" t="str">
            <v>ÍTEM DE PAGO</v>
          </cell>
          <cell r="G9271" t="str">
            <v>UNIDAD</v>
          </cell>
          <cell r="H9271" t="str">
            <v>CANTIDAD</v>
          </cell>
        </row>
        <row r="9272">
          <cell r="A9272">
            <v>6.18</v>
          </cell>
          <cell r="B9272">
            <v>6.18</v>
          </cell>
          <cell r="F9272">
            <v>0</v>
          </cell>
          <cell r="G9272" t="str">
            <v>Und</v>
          </cell>
          <cell r="H9272">
            <v>50</v>
          </cell>
        </row>
        <row r="9274">
          <cell r="A9274" t="str">
            <v>DETALLE</v>
          </cell>
          <cell r="C9274" t="str">
            <v>FACTOR</v>
          </cell>
          <cell r="D9274" t="str">
            <v>CANTIDAD</v>
          </cell>
          <cell r="E9274" t="str">
            <v>A (ML)</v>
          </cell>
          <cell r="F9274" t="str">
            <v>B (M2)</v>
          </cell>
          <cell r="G9274" t="str">
            <v>C (M3)</v>
          </cell>
          <cell r="H9274" t="str">
            <v>TOTAL</v>
          </cell>
        </row>
        <row r="9275">
          <cell r="A9275" t="str">
            <v>Suministro e instalacion de banca universal  (41 x 60 x 30 x 40)</v>
          </cell>
          <cell r="C9275">
            <v>1</v>
          </cell>
          <cell r="D9275">
            <v>50</v>
          </cell>
          <cell r="H9275">
            <v>50</v>
          </cell>
        </row>
        <row r="9276">
          <cell r="H9276" t="str">
            <v/>
          </cell>
        </row>
        <row r="9277">
          <cell r="H9277" t="str">
            <v/>
          </cell>
        </row>
        <row r="9278">
          <cell r="H9278" t="str">
            <v/>
          </cell>
        </row>
        <row r="9279">
          <cell r="H9279" t="str">
            <v/>
          </cell>
        </row>
        <row r="9280">
          <cell r="H9280" t="str">
            <v/>
          </cell>
        </row>
        <row r="9281">
          <cell r="H9281" t="str">
            <v/>
          </cell>
        </row>
        <row r="9282">
          <cell r="H9282" t="str">
            <v/>
          </cell>
        </row>
        <row r="9283">
          <cell r="H9283" t="str">
            <v/>
          </cell>
        </row>
        <row r="9284">
          <cell r="H9284" t="str">
            <v/>
          </cell>
        </row>
        <row r="9285">
          <cell r="H9285" t="str">
            <v/>
          </cell>
        </row>
        <row r="9286">
          <cell r="H9286" t="str">
            <v/>
          </cell>
        </row>
        <row r="9287">
          <cell r="H9287" t="str">
            <v/>
          </cell>
        </row>
        <row r="9288">
          <cell r="H9288" t="str">
            <v/>
          </cell>
        </row>
        <row r="9289">
          <cell r="H9289" t="str">
            <v/>
          </cell>
        </row>
        <row r="9290">
          <cell r="H9290" t="str">
            <v/>
          </cell>
        </row>
        <row r="9291">
          <cell r="H9291" t="str">
            <v/>
          </cell>
        </row>
        <row r="9292">
          <cell r="H9292" t="str">
            <v/>
          </cell>
        </row>
        <row r="9293">
          <cell r="H9293" t="str">
            <v/>
          </cell>
        </row>
        <row r="9294">
          <cell r="H9294" t="str">
            <v/>
          </cell>
        </row>
        <row r="9295">
          <cell r="H9295" t="str">
            <v/>
          </cell>
        </row>
        <row r="9296">
          <cell r="H9296" t="str">
            <v/>
          </cell>
        </row>
        <row r="9297">
          <cell r="H9297" t="str">
            <v/>
          </cell>
        </row>
        <row r="9298">
          <cell r="H9298" t="str">
            <v/>
          </cell>
        </row>
        <row r="9299">
          <cell r="H9299" t="str">
            <v/>
          </cell>
        </row>
        <row r="9300">
          <cell r="H9300" t="str">
            <v/>
          </cell>
        </row>
        <row r="9301">
          <cell r="H9301" t="str">
            <v/>
          </cell>
        </row>
        <row r="9302">
          <cell r="H9302" t="str">
            <v/>
          </cell>
        </row>
        <row r="9303">
          <cell r="H9303" t="str">
            <v/>
          </cell>
        </row>
        <row r="9304">
          <cell r="H9304" t="str">
            <v/>
          </cell>
        </row>
        <row r="9305">
          <cell r="H9305" t="str">
            <v/>
          </cell>
        </row>
        <row r="9306">
          <cell r="A9306" t="str">
            <v>ACTIVIDAD No 6,18 - PÁGINA 1</v>
          </cell>
        </row>
        <row r="9307">
          <cell r="H9307" t="str">
            <v/>
          </cell>
        </row>
        <row r="9308">
          <cell r="H9308" t="str">
            <v/>
          </cell>
        </row>
        <row r="9309">
          <cell r="H9309" t="str">
            <v/>
          </cell>
        </row>
        <row r="9310">
          <cell r="H9310" t="str">
            <v/>
          </cell>
        </row>
        <row r="9311">
          <cell r="H9311" t="str">
            <v/>
          </cell>
        </row>
        <row r="9312">
          <cell r="H9312" t="str">
            <v/>
          </cell>
        </row>
        <row r="9313">
          <cell r="H9313" t="str">
            <v/>
          </cell>
        </row>
        <row r="9314">
          <cell r="H9314" t="str">
            <v/>
          </cell>
        </row>
        <row r="9315">
          <cell r="H9315" t="str">
            <v/>
          </cell>
        </row>
        <row r="9316">
          <cell r="H9316" t="str">
            <v/>
          </cell>
        </row>
        <row r="9317">
          <cell r="H9317" t="str">
            <v/>
          </cell>
        </row>
        <row r="9318">
          <cell r="H9318" t="str">
            <v/>
          </cell>
        </row>
        <row r="9319">
          <cell r="H9319" t="str">
            <v/>
          </cell>
        </row>
        <row r="9320">
          <cell r="H9320" t="str">
            <v/>
          </cell>
        </row>
        <row r="9321">
          <cell r="H9321" t="str">
            <v/>
          </cell>
        </row>
        <row r="9322">
          <cell r="H9322" t="str">
            <v/>
          </cell>
        </row>
        <row r="9323">
          <cell r="H9323" t="str">
            <v/>
          </cell>
        </row>
        <row r="9324">
          <cell r="A9324" t="str">
            <v>CANTIDAD TOTAL ACTIVIDAD No 6,18</v>
          </cell>
          <cell r="H9324">
            <v>50</v>
          </cell>
        </row>
        <row r="9325">
          <cell r="A9325" t="str">
            <v>INSERTE PLANO, GRÁFICO O ESQUEMA AQUÍ</v>
          </cell>
        </row>
        <row r="9348">
          <cell r="B9348" t="str">
            <v>JUAN CARLOS ALVARDADO</v>
          </cell>
        </row>
        <row r="9349">
          <cell r="B9349" t="str">
            <v>SECRETARIO DE INFRAESTRUCTURA</v>
          </cell>
        </row>
        <row r="9350">
          <cell r="B9350" t="str">
            <v>SECRETARIA DE INFRAESTRUCTURA</v>
          </cell>
        </row>
        <row r="9351">
          <cell r="B9351" t="str">
            <v/>
          </cell>
          <cell r="C9351" t="str">
            <v>ACTIVIDAD No 6,18 - PÁGINA 2</v>
          </cell>
        </row>
        <row r="9352">
          <cell r="A9352" t="str">
            <v>DEPARTAMENTO DE ANTIOQUIA</v>
          </cell>
        </row>
        <row r="9353">
          <cell r="A9353" t="str">
            <v>MUNICIPIO DE YONDÓ</v>
          </cell>
        </row>
        <row r="9354">
          <cell r="A935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9356">
          <cell r="A9356" t="str">
            <v>MEMORIAS DE OBRA</v>
          </cell>
        </row>
        <row r="9358">
          <cell r="A9358" t="str">
            <v>No.</v>
          </cell>
          <cell r="B9358" t="str">
            <v>DESCRIPCIÓN</v>
          </cell>
          <cell r="F9358" t="str">
            <v>ÍTEM DE PAGO</v>
          </cell>
          <cell r="G9358" t="str">
            <v>UNIDAD</v>
          </cell>
          <cell r="H9358" t="str">
            <v>CANTIDAD</v>
          </cell>
        </row>
        <row r="9359">
          <cell r="A9359">
            <v>6.19</v>
          </cell>
          <cell r="B9359">
            <v>6.19</v>
          </cell>
          <cell r="F9359">
            <v>0</v>
          </cell>
          <cell r="G9359" t="str">
            <v>m3</v>
          </cell>
          <cell r="H9359">
            <v>65.319999999999993</v>
          </cell>
        </row>
        <row r="9361">
          <cell r="A9361" t="str">
            <v>DETALLE</v>
          </cell>
          <cell r="C9361" t="str">
            <v>FACTOR</v>
          </cell>
          <cell r="D9361" t="str">
            <v>CANTIDAD</v>
          </cell>
          <cell r="E9361" t="str">
            <v>A (ML)</v>
          </cell>
          <cell r="F9361" t="str">
            <v>B (M2)</v>
          </cell>
          <cell r="G9361" t="str">
            <v>C (M3)</v>
          </cell>
          <cell r="H9361" t="str">
            <v>TOTAL</v>
          </cell>
        </row>
        <row r="9362">
          <cell r="A9362" t="str">
            <v>Excavacion con maquina (Incluye retiro de material)</v>
          </cell>
          <cell r="C9362">
            <v>1</v>
          </cell>
          <cell r="D9362">
            <v>1</v>
          </cell>
          <cell r="E9362">
            <v>41.24</v>
          </cell>
          <cell r="F9362">
            <v>5.28</v>
          </cell>
          <cell r="G9362">
            <v>0.3</v>
          </cell>
          <cell r="H9362">
            <v>65.324160000000006</v>
          </cell>
        </row>
        <row r="9363">
          <cell r="H9363" t="str">
            <v/>
          </cell>
        </row>
        <row r="9364">
          <cell r="H9364" t="str">
            <v/>
          </cell>
        </row>
        <row r="9365">
          <cell r="H9365" t="str">
            <v/>
          </cell>
        </row>
        <row r="9366">
          <cell r="H9366" t="str">
            <v/>
          </cell>
        </row>
        <row r="9367">
          <cell r="H9367" t="str">
            <v/>
          </cell>
        </row>
        <row r="9368">
          <cell r="H9368" t="str">
            <v/>
          </cell>
        </row>
        <row r="9369">
          <cell r="H9369" t="str">
            <v/>
          </cell>
        </row>
        <row r="9370">
          <cell r="H9370" t="str">
            <v/>
          </cell>
        </row>
        <row r="9371">
          <cell r="H9371" t="str">
            <v/>
          </cell>
        </row>
        <row r="9372">
          <cell r="H9372" t="str">
            <v/>
          </cell>
        </row>
        <row r="9373">
          <cell r="H9373" t="str">
            <v/>
          </cell>
        </row>
        <row r="9374">
          <cell r="H9374" t="str">
            <v/>
          </cell>
        </row>
        <row r="9375">
          <cell r="H9375" t="str">
            <v/>
          </cell>
        </row>
        <row r="9376">
          <cell r="H9376" t="str">
            <v/>
          </cell>
        </row>
        <row r="9377">
          <cell r="H9377" t="str">
            <v/>
          </cell>
        </row>
        <row r="9378">
          <cell r="H9378" t="str">
            <v/>
          </cell>
        </row>
        <row r="9379">
          <cell r="H9379" t="str">
            <v/>
          </cell>
        </row>
        <row r="9380">
          <cell r="H9380" t="str">
            <v/>
          </cell>
        </row>
        <row r="9381">
          <cell r="H9381" t="str">
            <v/>
          </cell>
        </row>
        <row r="9382">
          <cell r="H9382" t="str">
            <v/>
          </cell>
        </row>
        <row r="9383">
          <cell r="H9383" t="str">
            <v/>
          </cell>
        </row>
        <row r="9384">
          <cell r="H9384" t="str">
            <v/>
          </cell>
        </row>
        <row r="9385">
          <cell r="H9385" t="str">
            <v/>
          </cell>
        </row>
        <row r="9386">
          <cell r="H9386" t="str">
            <v/>
          </cell>
        </row>
        <row r="9387">
          <cell r="H9387" t="str">
            <v/>
          </cell>
        </row>
        <row r="9388">
          <cell r="H9388" t="str">
            <v/>
          </cell>
        </row>
        <row r="9389">
          <cell r="H9389" t="str">
            <v/>
          </cell>
        </row>
        <row r="9390">
          <cell r="H9390" t="str">
            <v/>
          </cell>
        </row>
        <row r="9391">
          <cell r="H9391" t="str">
            <v/>
          </cell>
        </row>
        <row r="9392">
          <cell r="H9392" t="str">
            <v/>
          </cell>
        </row>
        <row r="9393">
          <cell r="A9393" t="str">
            <v>ACTIVIDAD No 6,19 - PÁGINA 1</v>
          </cell>
        </row>
        <row r="9394">
          <cell r="H9394" t="str">
            <v/>
          </cell>
        </row>
        <row r="9395">
          <cell r="H9395" t="str">
            <v/>
          </cell>
        </row>
        <row r="9396">
          <cell r="H9396" t="str">
            <v/>
          </cell>
        </row>
        <row r="9397">
          <cell r="H9397" t="str">
            <v/>
          </cell>
        </row>
        <row r="9398">
          <cell r="H9398" t="str">
            <v/>
          </cell>
        </row>
        <row r="9399">
          <cell r="H9399" t="str">
            <v/>
          </cell>
        </row>
        <row r="9400">
          <cell r="H9400" t="str">
            <v/>
          </cell>
        </row>
        <row r="9401">
          <cell r="H9401" t="str">
            <v/>
          </cell>
        </row>
        <row r="9402">
          <cell r="H9402" t="str">
            <v/>
          </cell>
        </row>
        <row r="9403">
          <cell r="H9403" t="str">
            <v/>
          </cell>
        </row>
        <row r="9404">
          <cell r="H9404" t="str">
            <v/>
          </cell>
        </row>
        <row r="9405">
          <cell r="H9405" t="str">
            <v/>
          </cell>
        </row>
        <row r="9406">
          <cell r="H9406" t="str">
            <v/>
          </cell>
        </row>
        <row r="9407">
          <cell r="H9407" t="str">
            <v/>
          </cell>
        </row>
        <row r="9408">
          <cell r="H9408" t="str">
            <v/>
          </cell>
        </row>
        <row r="9409">
          <cell r="H9409" t="str">
            <v/>
          </cell>
        </row>
        <row r="9410">
          <cell r="H9410" t="str">
            <v/>
          </cell>
        </row>
        <row r="9411">
          <cell r="A9411" t="str">
            <v>CANTIDAD TOTAL ACTIVIDAD No 6,19</v>
          </cell>
          <cell r="H9411">
            <v>65.319999999999993</v>
          </cell>
        </row>
        <row r="9412">
          <cell r="A9412" t="str">
            <v>INSERTE PLANO, GRÁFICO O ESQUEMA AQUÍ</v>
          </cell>
        </row>
        <row r="9435">
          <cell r="B9435" t="str">
            <v>JUAN CARLOS ALVARDADO</v>
          </cell>
        </row>
        <row r="9436">
          <cell r="B9436" t="str">
            <v>SECRETARIO DE INFRAESTRUCTURA</v>
          </cell>
        </row>
        <row r="9437">
          <cell r="B9437" t="str">
            <v>SECRETARIA DE INFRAESTRUCTURA</v>
          </cell>
        </row>
        <row r="9438">
          <cell r="B9438" t="str">
            <v/>
          </cell>
          <cell r="C9438" t="str">
            <v>ACTIVIDAD No 6,19 - PÁGINA 2</v>
          </cell>
        </row>
        <row r="9439">
          <cell r="A9439" t="str">
            <v>DEPARTAMENTO DE ANTIOQUIA</v>
          </cell>
        </row>
        <row r="9440">
          <cell r="A9440" t="str">
            <v>MUNICIPIO DE YONDÓ</v>
          </cell>
        </row>
        <row r="9441">
          <cell r="A944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9443">
          <cell r="A9443" t="str">
            <v>MEMORIAS DE OBRA</v>
          </cell>
        </row>
        <row r="9445">
          <cell r="A9445" t="str">
            <v>No.</v>
          </cell>
          <cell r="B9445" t="str">
            <v>DESCRIPCIÓN</v>
          </cell>
          <cell r="F9445" t="str">
            <v>ÍTEM DE PAGO</v>
          </cell>
          <cell r="G9445" t="str">
            <v>UNIDAD</v>
          </cell>
          <cell r="H9445" t="str">
            <v>CANTIDAD</v>
          </cell>
        </row>
        <row r="9446">
          <cell r="A9446">
            <v>6.2009999999999996</v>
          </cell>
          <cell r="B9446">
            <v>6.2009999999999996</v>
          </cell>
          <cell r="F9446">
            <v>0</v>
          </cell>
          <cell r="G9446" t="str">
            <v>m3</v>
          </cell>
          <cell r="H9446">
            <v>43.55</v>
          </cell>
        </row>
        <row r="9448">
          <cell r="A9448" t="str">
            <v>DETALLE</v>
          </cell>
          <cell r="C9448" t="str">
            <v>FACTOR</v>
          </cell>
          <cell r="D9448" t="str">
            <v>CANTIDAD</v>
          </cell>
          <cell r="E9448" t="str">
            <v>A (ML)</v>
          </cell>
          <cell r="F9448" t="str">
            <v>B (M2)</v>
          </cell>
          <cell r="G9448" t="str">
            <v>C (M3)</v>
          </cell>
          <cell r="H9448" t="str">
            <v>TOTAL</v>
          </cell>
        </row>
        <row r="9449">
          <cell r="A9449" t="str">
            <v>Relleno con material tipo II (Gravo-Arcilloso)</v>
          </cell>
          <cell r="C9449">
            <v>1</v>
          </cell>
          <cell r="D9449">
            <v>1</v>
          </cell>
          <cell r="E9449">
            <v>41.24</v>
          </cell>
          <cell r="F9449">
            <v>5.28</v>
          </cell>
          <cell r="G9449">
            <v>0.2</v>
          </cell>
          <cell r="H9449">
            <v>43.549440000000004</v>
          </cell>
        </row>
        <row r="9450">
          <cell r="H9450" t="str">
            <v/>
          </cell>
        </row>
        <row r="9451">
          <cell r="H9451" t="str">
            <v/>
          </cell>
        </row>
        <row r="9452">
          <cell r="H9452" t="str">
            <v/>
          </cell>
        </row>
        <row r="9453">
          <cell r="H9453" t="str">
            <v/>
          </cell>
        </row>
        <row r="9454">
          <cell r="H9454" t="str">
            <v/>
          </cell>
        </row>
        <row r="9455">
          <cell r="H9455" t="str">
            <v/>
          </cell>
        </row>
        <row r="9456">
          <cell r="H9456" t="str">
            <v/>
          </cell>
        </row>
        <row r="9457">
          <cell r="H9457" t="str">
            <v/>
          </cell>
        </row>
        <row r="9458">
          <cell r="H9458" t="str">
            <v/>
          </cell>
        </row>
        <row r="9459">
          <cell r="H9459" t="str">
            <v/>
          </cell>
        </row>
        <row r="9460">
          <cell r="H9460" t="str">
            <v/>
          </cell>
        </row>
        <row r="9461">
          <cell r="H9461" t="str">
            <v/>
          </cell>
        </row>
        <row r="9462">
          <cell r="H9462" t="str">
            <v/>
          </cell>
        </row>
        <row r="9463">
          <cell r="H9463" t="str">
            <v/>
          </cell>
        </row>
        <row r="9464">
          <cell r="H9464" t="str">
            <v/>
          </cell>
        </row>
        <row r="9465">
          <cell r="H9465" t="str">
            <v/>
          </cell>
        </row>
        <row r="9466">
          <cell r="H9466" t="str">
            <v/>
          </cell>
        </row>
        <row r="9467">
          <cell r="H9467" t="str">
            <v/>
          </cell>
        </row>
        <row r="9468">
          <cell r="H9468" t="str">
            <v/>
          </cell>
        </row>
        <row r="9469">
          <cell r="H9469" t="str">
            <v/>
          </cell>
        </row>
        <row r="9470">
          <cell r="H9470" t="str">
            <v/>
          </cell>
        </row>
        <row r="9471">
          <cell r="H9471" t="str">
            <v/>
          </cell>
        </row>
        <row r="9472">
          <cell r="H9472" t="str">
            <v/>
          </cell>
        </row>
        <row r="9473">
          <cell r="H9473" t="str">
            <v/>
          </cell>
        </row>
        <row r="9476">
          <cell r="H9476" t="str">
            <v/>
          </cell>
        </row>
        <row r="9477">
          <cell r="H9477" t="str">
            <v/>
          </cell>
        </row>
        <row r="9478">
          <cell r="H9478" t="str">
            <v/>
          </cell>
        </row>
        <row r="9479">
          <cell r="H9479" t="str">
            <v/>
          </cell>
        </row>
        <row r="9480">
          <cell r="H9480" t="str">
            <v/>
          </cell>
        </row>
        <row r="9481">
          <cell r="H9481" t="str">
            <v/>
          </cell>
        </row>
        <row r="9482">
          <cell r="A9482" t="str">
            <v>ACTIVIDAD No 6,201 - PÁGINA 1</v>
          </cell>
        </row>
        <row r="9483">
          <cell r="H9483" t="str">
            <v/>
          </cell>
        </row>
        <row r="9484">
          <cell r="H9484" t="str">
            <v/>
          </cell>
        </row>
        <row r="9485">
          <cell r="H9485" t="str">
            <v/>
          </cell>
        </row>
        <row r="9486">
          <cell r="H9486" t="str">
            <v/>
          </cell>
        </row>
        <row r="9487">
          <cell r="H9487" t="str">
            <v/>
          </cell>
        </row>
        <row r="9488">
          <cell r="H9488" t="str">
            <v/>
          </cell>
        </row>
        <row r="9489">
          <cell r="H9489" t="str">
            <v/>
          </cell>
        </row>
        <row r="9490">
          <cell r="H9490" t="str">
            <v/>
          </cell>
        </row>
        <row r="9491">
          <cell r="H9491" t="str">
            <v/>
          </cell>
        </row>
        <row r="9492">
          <cell r="H9492" t="str">
            <v/>
          </cell>
        </row>
        <row r="9493">
          <cell r="H9493" t="str">
            <v/>
          </cell>
        </row>
        <row r="9494">
          <cell r="H9494" t="str">
            <v/>
          </cell>
        </row>
        <row r="9495">
          <cell r="H9495" t="str">
            <v/>
          </cell>
        </row>
        <row r="9496">
          <cell r="H9496" t="str">
            <v/>
          </cell>
        </row>
        <row r="9497">
          <cell r="H9497" t="str">
            <v/>
          </cell>
        </row>
        <row r="9498">
          <cell r="H9498" t="str">
            <v/>
          </cell>
        </row>
        <row r="9499">
          <cell r="H9499" t="str">
            <v/>
          </cell>
        </row>
        <row r="9500">
          <cell r="A9500" t="str">
            <v>CANTIDAD TOTAL ACTIVIDAD No 6,201</v>
          </cell>
          <cell r="H9500" t="str">
            <v/>
          </cell>
        </row>
        <row r="9501">
          <cell r="A9501" t="str">
            <v>INSERTE PLANO, GRÁFICO O ESQUEMA AQUÍ</v>
          </cell>
        </row>
        <row r="9524">
          <cell r="B9524" t="str">
            <v>JUAN CARLOS ALVARDADO</v>
          </cell>
        </row>
        <row r="9525">
          <cell r="B9525" t="str">
            <v>SECRETARIO DE INFRAESTRUCTURA</v>
          </cell>
        </row>
        <row r="9526">
          <cell r="B9526" t="str">
            <v>SECRETARIA DE INFRAESTRUCTURA</v>
          </cell>
        </row>
        <row r="9527">
          <cell r="B9527" t="str">
            <v/>
          </cell>
          <cell r="C9527" t="str">
            <v>ACTIVIDAD No 6,201 - PÁGINA 2</v>
          </cell>
        </row>
        <row r="9528">
          <cell r="A9528" t="str">
            <v>DEPARTAMENTO DE ANTIOQUIA</v>
          </cell>
        </row>
        <row r="9529">
          <cell r="A9529" t="str">
            <v>MUNICIPIO DE YONDÓ</v>
          </cell>
        </row>
        <row r="9530">
          <cell r="A953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9532">
          <cell r="A9532" t="str">
            <v>MEMORIAS DE OBRA</v>
          </cell>
        </row>
        <row r="9534">
          <cell r="A9534" t="str">
            <v>No.</v>
          </cell>
          <cell r="B9534" t="str">
            <v>DESCRIPCIÓN</v>
          </cell>
          <cell r="F9534" t="str">
            <v>ÍTEM DE PAGO</v>
          </cell>
          <cell r="G9534" t="str">
            <v>UNIDAD</v>
          </cell>
          <cell r="H9534" t="str">
            <v>CANTIDAD</v>
          </cell>
        </row>
        <row r="9535">
          <cell r="A9535">
            <v>6.21</v>
          </cell>
          <cell r="B9535">
            <v>6.21</v>
          </cell>
          <cell r="F9535">
            <v>0</v>
          </cell>
          <cell r="G9535" t="str">
            <v>m3</v>
          </cell>
          <cell r="H9535">
            <v>21.77</v>
          </cell>
        </row>
        <row r="9537">
          <cell r="A9537" t="str">
            <v>DETALLE</v>
          </cell>
          <cell r="C9537" t="str">
            <v>FACTOR</v>
          </cell>
          <cell r="D9537" t="str">
            <v>CANTIDAD</v>
          </cell>
          <cell r="E9537" t="str">
            <v>A (ML)</v>
          </cell>
          <cell r="F9537" t="str">
            <v>B (M2)</v>
          </cell>
          <cell r="G9537" t="str">
            <v>C (M3)</v>
          </cell>
          <cell r="H9537" t="str">
            <v>TOTAL</v>
          </cell>
        </row>
        <row r="9538">
          <cell r="A9538" t="str">
            <v>Suministro, extendido, conformación y compactación de base granular.</v>
          </cell>
          <cell r="C9538">
            <v>1</v>
          </cell>
          <cell r="D9538">
            <v>1</v>
          </cell>
          <cell r="E9538">
            <v>41.24</v>
          </cell>
          <cell r="F9538">
            <v>5.28</v>
          </cell>
          <cell r="G9538">
            <v>0.1</v>
          </cell>
          <cell r="H9538">
            <v>21.774720000000002</v>
          </cell>
        </row>
        <row r="9539">
          <cell r="H9539" t="str">
            <v/>
          </cell>
        </row>
        <row r="9540">
          <cell r="H9540" t="str">
            <v/>
          </cell>
        </row>
        <row r="9541">
          <cell r="H9541" t="str">
            <v/>
          </cell>
        </row>
        <row r="9542">
          <cell r="H9542" t="str">
            <v/>
          </cell>
        </row>
        <row r="9543">
          <cell r="H9543" t="str">
            <v/>
          </cell>
        </row>
        <row r="9544">
          <cell r="H9544" t="str">
            <v/>
          </cell>
        </row>
        <row r="9545">
          <cell r="H9545" t="str">
            <v/>
          </cell>
        </row>
        <row r="9546">
          <cell r="H9546" t="str">
            <v/>
          </cell>
        </row>
        <row r="9547">
          <cell r="H9547" t="str">
            <v/>
          </cell>
        </row>
        <row r="9548">
          <cell r="H9548" t="str">
            <v/>
          </cell>
        </row>
        <row r="9549">
          <cell r="H9549" t="str">
            <v/>
          </cell>
        </row>
        <row r="9550">
          <cell r="H9550" t="str">
            <v/>
          </cell>
        </row>
        <row r="9551">
          <cell r="H9551" t="str">
            <v/>
          </cell>
        </row>
        <row r="9552">
          <cell r="H9552" t="str">
            <v/>
          </cell>
        </row>
        <row r="9553">
          <cell r="H9553" t="str">
            <v/>
          </cell>
        </row>
        <row r="9554">
          <cell r="H9554" t="str">
            <v/>
          </cell>
        </row>
        <row r="9555">
          <cell r="H9555" t="str">
            <v/>
          </cell>
        </row>
        <row r="9556">
          <cell r="H9556" t="str">
            <v/>
          </cell>
        </row>
        <row r="9557">
          <cell r="H9557" t="str">
            <v/>
          </cell>
        </row>
        <row r="9558">
          <cell r="H9558" t="str">
            <v/>
          </cell>
        </row>
        <row r="9559">
          <cell r="H9559" t="str">
            <v/>
          </cell>
        </row>
        <row r="9560">
          <cell r="H9560" t="str">
            <v/>
          </cell>
        </row>
        <row r="9561">
          <cell r="H9561" t="str">
            <v/>
          </cell>
        </row>
        <row r="9562">
          <cell r="H9562" t="str">
            <v/>
          </cell>
        </row>
        <row r="9563">
          <cell r="H9563" t="str">
            <v/>
          </cell>
        </row>
        <row r="9564">
          <cell r="H9564" t="str">
            <v/>
          </cell>
        </row>
        <row r="9565">
          <cell r="H9565" t="str">
            <v/>
          </cell>
        </row>
        <row r="9566">
          <cell r="H9566" t="str">
            <v/>
          </cell>
        </row>
        <row r="9567">
          <cell r="H9567" t="str">
            <v/>
          </cell>
        </row>
        <row r="9568">
          <cell r="H9568" t="str">
            <v/>
          </cell>
        </row>
        <row r="9569">
          <cell r="A9569" t="str">
            <v>ACTIVIDAD No 6,21 - PÁGINA 1</v>
          </cell>
        </row>
        <row r="9570">
          <cell r="H9570" t="str">
            <v/>
          </cell>
        </row>
        <row r="9571">
          <cell r="H9571" t="str">
            <v/>
          </cell>
        </row>
        <row r="9572">
          <cell r="H9572" t="str">
            <v/>
          </cell>
        </row>
        <row r="9573">
          <cell r="H9573" t="str">
            <v/>
          </cell>
        </row>
        <row r="9574">
          <cell r="H9574" t="str">
            <v/>
          </cell>
        </row>
        <row r="9575">
          <cell r="H9575" t="str">
            <v/>
          </cell>
        </row>
        <row r="9576">
          <cell r="H9576" t="str">
            <v/>
          </cell>
        </row>
        <row r="9577">
          <cell r="H9577" t="str">
            <v/>
          </cell>
        </row>
        <row r="9578">
          <cell r="H9578" t="str">
            <v/>
          </cell>
        </row>
        <row r="9579">
          <cell r="H9579" t="str">
            <v/>
          </cell>
        </row>
        <row r="9580">
          <cell r="H9580" t="str">
            <v/>
          </cell>
        </row>
        <row r="9581">
          <cell r="H9581" t="str">
            <v/>
          </cell>
        </row>
        <row r="9582">
          <cell r="H9582" t="str">
            <v/>
          </cell>
        </row>
        <row r="9583">
          <cell r="H9583" t="str">
            <v/>
          </cell>
        </row>
        <row r="9584">
          <cell r="H9584" t="str">
            <v/>
          </cell>
        </row>
        <row r="9585">
          <cell r="H9585" t="str">
            <v/>
          </cell>
        </row>
        <row r="9586">
          <cell r="H9586" t="str">
            <v/>
          </cell>
        </row>
        <row r="9587">
          <cell r="A9587" t="str">
            <v>CANTIDAD TOTAL ACTIVIDAD No 6,21</v>
          </cell>
          <cell r="H9587">
            <v>21.77</v>
          </cell>
        </row>
        <row r="9588">
          <cell r="A9588" t="str">
            <v>INSERTE PLANO, GRÁFICO O ESQUEMA AQUÍ</v>
          </cell>
        </row>
        <row r="9611">
          <cell r="B9611" t="str">
            <v>JUAN CARLOS ALVARDADO</v>
          </cell>
        </row>
        <row r="9612">
          <cell r="B9612" t="str">
            <v>SECRETARIO DE INFRAESTRUCTURA</v>
          </cell>
        </row>
        <row r="9613">
          <cell r="B9613" t="str">
            <v>SECRETARIA DE INFRAESTRUCTURA</v>
          </cell>
        </row>
        <row r="9614">
          <cell r="B9614" t="str">
            <v/>
          </cell>
          <cell r="C9614" t="str">
            <v>ACTIVIDAD No 6,21 - PÁGINA 2</v>
          </cell>
        </row>
        <row r="9615">
          <cell r="A9615" t="str">
            <v>DEPARTAMENTO DE ANTIOQUIA</v>
          </cell>
        </row>
        <row r="9616">
          <cell r="A9616" t="str">
            <v>MUNICIPIO DE YONDÓ</v>
          </cell>
        </row>
        <row r="9617">
          <cell r="A961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9619">
          <cell r="A9619" t="str">
            <v>MEMORIAS DE OBRA</v>
          </cell>
        </row>
        <row r="9621">
          <cell r="A9621" t="str">
            <v>No.</v>
          </cell>
          <cell r="B9621" t="str">
            <v>DESCRIPCIÓN</v>
          </cell>
          <cell r="F9621" t="str">
            <v>ÍTEM DE PAGO</v>
          </cell>
          <cell r="G9621" t="str">
            <v>UNIDAD</v>
          </cell>
          <cell r="H9621" t="str">
            <v>CANTIDAD</v>
          </cell>
        </row>
        <row r="9622">
          <cell r="A9622">
            <v>6.22</v>
          </cell>
          <cell r="B9622">
            <v>6.22</v>
          </cell>
          <cell r="F9622">
            <v>0</v>
          </cell>
          <cell r="G9622" t="str">
            <v>m2</v>
          </cell>
          <cell r="H9622">
            <v>21.77</v>
          </cell>
        </row>
        <row r="9624">
          <cell r="A9624" t="str">
            <v>DETALLE</v>
          </cell>
          <cell r="C9624" t="str">
            <v>FACTOR</v>
          </cell>
          <cell r="D9624" t="str">
            <v>CANTIDAD</v>
          </cell>
          <cell r="E9624" t="str">
            <v>A (ML)</v>
          </cell>
          <cell r="F9624" t="str">
            <v>B (M2)</v>
          </cell>
          <cell r="G9624" t="str">
            <v>C (M3)</v>
          </cell>
          <cell r="H9624" t="str">
            <v>TOTAL</v>
          </cell>
        </row>
        <row r="9625">
          <cell r="A9625" t="str">
            <v>Loza de contrapiso en concreto 3000 psi e= 0,1 m Incluye malla electrosoldada de refuerzo</v>
          </cell>
          <cell r="C9625">
            <v>1</v>
          </cell>
          <cell r="D9625">
            <v>1</v>
          </cell>
          <cell r="E9625">
            <v>41.24</v>
          </cell>
          <cell r="F9625">
            <v>5.28</v>
          </cell>
          <cell r="G9625">
            <v>0.1</v>
          </cell>
          <cell r="H9625">
            <v>21.774720000000002</v>
          </cell>
        </row>
        <row r="9626">
          <cell r="H9626" t="str">
            <v/>
          </cell>
        </row>
        <row r="9627">
          <cell r="H9627" t="str">
            <v/>
          </cell>
        </row>
        <row r="9628">
          <cell r="H9628" t="str">
            <v/>
          </cell>
        </row>
        <row r="9629">
          <cell r="H9629" t="str">
            <v/>
          </cell>
        </row>
        <row r="9630">
          <cell r="H9630" t="str">
            <v/>
          </cell>
        </row>
        <row r="9631">
          <cell r="H9631" t="str">
            <v/>
          </cell>
        </row>
        <row r="9632">
          <cell r="H9632" t="str">
            <v/>
          </cell>
        </row>
        <row r="9633">
          <cell r="H9633" t="str">
            <v/>
          </cell>
        </row>
        <row r="9634">
          <cell r="H9634" t="str">
            <v/>
          </cell>
        </row>
        <row r="9635">
          <cell r="H9635" t="str">
            <v/>
          </cell>
        </row>
        <row r="9636">
          <cell r="H9636" t="str">
            <v/>
          </cell>
        </row>
        <row r="9637">
          <cell r="H9637" t="str">
            <v/>
          </cell>
        </row>
        <row r="9638">
          <cell r="H9638" t="str">
            <v/>
          </cell>
        </row>
        <row r="9639">
          <cell r="H9639" t="str">
            <v/>
          </cell>
        </row>
        <row r="9640">
          <cell r="H9640" t="str">
            <v/>
          </cell>
        </row>
        <row r="9641">
          <cell r="H9641" t="str">
            <v/>
          </cell>
        </row>
        <row r="9642">
          <cell r="H9642" t="str">
            <v/>
          </cell>
        </row>
        <row r="9643">
          <cell r="H9643" t="str">
            <v/>
          </cell>
        </row>
        <row r="9644">
          <cell r="H9644" t="str">
            <v/>
          </cell>
        </row>
        <row r="9645">
          <cell r="H9645" t="str">
            <v/>
          </cell>
        </row>
        <row r="9646">
          <cell r="H9646" t="str">
            <v/>
          </cell>
        </row>
        <row r="9647">
          <cell r="H9647" t="str">
            <v/>
          </cell>
        </row>
        <row r="9648">
          <cell r="H9648" t="str">
            <v/>
          </cell>
        </row>
        <row r="9649">
          <cell r="H9649" t="str">
            <v/>
          </cell>
        </row>
        <row r="9650">
          <cell r="H9650" t="str">
            <v/>
          </cell>
        </row>
        <row r="9651">
          <cell r="H9651" t="str">
            <v/>
          </cell>
        </row>
        <row r="9652">
          <cell r="H9652" t="str">
            <v/>
          </cell>
        </row>
        <row r="9653">
          <cell r="H9653" t="str">
            <v/>
          </cell>
        </row>
        <row r="9654">
          <cell r="H9654" t="str">
            <v/>
          </cell>
        </row>
        <row r="9655">
          <cell r="H9655" t="str">
            <v/>
          </cell>
        </row>
        <row r="9656">
          <cell r="A9656" t="str">
            <v>ACTIVIDAD No 6,22 - PÁGINA 1</v>
          </cell>
        </row>
        <row r="9657">
          <cell r="H9657" t="str">
            <v/>
          </cell>
        </row>
        <row r="9658">
          <cell r="H9658" t="str">
            <v/>
          </cell>
        </row>
        <row r="9659">
          <cell r="H9659" t="str">
            <v/>
          </cell>
        </row>
        <row r="9660">
          <cell r="H9660" t="str">
            <v/>
          </cell>
        </row>
        <row r="9661">
          <cell r="H9661" t="str">
            <v/>
          </cell>
        </row>
        <row r="9662">
          <cell r="H9662" t="str">
            <v/>
          </cell>
        </row>
        <row r="9663">
          <cell r="H9663" t="str">
            <v/>
          </cell>
        </row>
        <row r="9664">
          <cell r="H9664" t="str">
            <v/>
          </cell>
        </row>
        <row r="9665">
          <cell r="H9665" t="str">
            <v/>
          </cell>
        </row>
        <row r="9666">
          <cell r="H9666" t="str">
            <v/>
          </cell>
        </row>
        <row r="9667">
          <cell r="H9667" t="str">
            <v/>
          </cell>
        </row>
        <row r="9668">
          <cell r="H9668" t="str">
            <v/>
          </cell>
        </row>
        <row r="9669">
          <cell r="H9669" t="str">
            <v/>
          </cell>
        </row>
        <row r="9670">
          <cell r="H9670" t="str">
            <v/>
          </cell>
        </row>
        <row r="9671">
          <cell r="H9671" t="str">
            <v/>
          </cell>
        </row>
        <row r="9672">
          <cell r="H9672" t="str">
            <v/>
          </cell>
        </row>
        <row r="9673">
          <cell r="H9673" t="str">
            <v/>
          </cell>
        </row>
        <row r="9674">
          <cell r="A9674" t="str">
            <v>CANTIDAD TOTAL ACTIVIDAD No 6,22</v>
          </cell>
          <cell r="H9674">
            <v>21.77</v>
          </cell>
        </row>
        <row r="9675">
          <cell r="A9675" t="str">
            <v>INSERTE PLANO, GRÁFICO O ESQUEMA AQUÍ</v>
          </cell>
        </row>
        <row r="9698">
          <cell r="B9698" t="str">
            <v>JUAN CARLOS ALVARDADO</v>
          </cell>
        </row>
        <row r="9699">
          <cell r="B9699" t="str">
            <v>SECRETARIO DE INFRAESTRUCTURA</v>
          </cell>
        </row>
        <row r="9700">
          <cell r="B9700" t="str">
            <v>SECRETARIA DE INFRAESTRUCTURA</v>
          </cell>
        </row>
        <row r="9701">
          <cell r="B9701" t="str">
            <v/>
          </cell>
          <cell r="C9701" t="str">
            <v>ACTIVIDAD No 6,22 - PÁGINA 2</v>
          </cell>
        </row>
        <row r="9702">
          <cell r="A9702" t="str">
            <v>DEPARTAMENTO DE ANTIOQUIA</v>
          </cell>
        </row>
        <row r="9703">
          <cell r="A9703" t="str">
            <v>MUNICIPIO DE YONDÓ</v>
          </cell>
        </row>
        <row r="9704">
          <cell r="A970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9706">
          <cell r="A9706" t="str">
            <v>MEMORIAS DE OBRA</v>
          </cell>
        </row>
        <row r="9708">
          <cell r="A9708" t="str">
            <v>No.</v>
          </cell>
          <cell r="B9708" t="str">
            <v>DESCRIPCIÓN</v>
          </cell>
          <cell r="F9708" t="str">
            <v>ÍTEM DE PAGO</v>
          </cell>
          <cell r="G9708" t="str">
            <v>UNIDAD</v>
          </cell>
          <cell r="H9708" t="str">
            <v>CANTIDAD</v>
          </cell>
        </row>
        <row r="9709">
          <cell r="A9709">
            <v>6.23</v>
          </cell>
          <cell r="B9709">
            <v>6.23</v>
          </cell>
          <cell r="F9709">
            <v>0</v>
          </cell>
          <cell r="G9709" t="str">
            <v>m2</v>
          </cell>
          <cell r="H9709">
            <v>185.58</v>
          </cell>
        </row>
        <row r="9711">
          <cell r="A9711" t="str">
            <v>DETALLE</v>
          </cell>
          <cell r="C9711" t="str">
            <v>FACTOR</v>
          </cell>
          <cell r="D9711" t="str">
            <v>CANTIDAD</v>
          </cell>
          <cell r="E9711" t="str">
            <v>A (ML)</v>
          </cell>
          <cell r="F9711" t="str">
            <v>B (M2)</v>
          </cell>
          <cell r="G9711" t="str">
            <v>C (M3)</v>
          </cell>
          <cell r="H9711" t="str">
            <v>TOTAL</v>
          </cell>
        </row>
        <row r="9712">
          <cell r="A9712" t="str">
            <v>Suministro e instalacion de enchape  de ceramica trafico pesado para piso</v>
          </cell>
          <cell r="C9712">
            <v>1</v>
          </cell>
          <cell r="D9712">
            <v>1</v>
          </cell>
          <cell r="E9712">
            <v>41.24</v>
          </cell>
          <cell r="F9712">
            <v>4.5</v>
          </cell>
          <cell r="H9712">
            <v>185.58</v>
          </cell>
        </row>
        <row r="9713">
          <cell r="H9713" t="str">
            <v/>
          </cell>
        </row>
        <row r="9714">
          <cell r="H9714" t="str">
            <v/>
          </cell>
        </row>
        <row r="9715">
          <cell r="H9715" t="str">
            <v/>
          </cell>
        </row>
        <row r="9716">
          <cell r="H9716" t="str">
            <v/>
          </cell>
        </row>
        <row r="9717">
          <cell r="H9717" t="str">
            <v/>
          </cell>
        </row>
        <row r="9718">
          <cell r="H9718" t="str">
            <v/>
          </cell>
        </row>
        <row r="9719">
          <cell r="H9719" t="str">
            <v/>
          </cell>
        </row>
        <row r="9720">
          <cell r="H9720" t="str">
            <v/>
          </cell>
        </row>
        <row r="9721">
          <cell r="H9721" t="str">
            <v/>
          </cell>
        </row>
        <row r="9722">
          <cell r="H9722" t="str">
            <v/>
          </cell>
        </row>
        <row r="9723">
          <cell r="H9723" t="str">
            <v/>
          </cell>
        </row>
        <row r="9724">
          <cell r="H9724" t="str">
            <v/>
          </cell>
        </row>
        <row r="9725">
          <cell r="H9725" t="str">
            <v/>
          </cell>
        </row>
        <row r="9726">
          <cell r="H9726" t="str">
            <v/>
          </cell>
        </row>
        <row r="9727">
          <cell r="H9727" t="str">
            <v/>
          </cell>
        </row>
        <row r="9728">
          <cell r="H9728" t="str">
            <v/>
          </cell>
        </row>
        <row r="9729">
          <cell r="H9729" t="str">
            <v/>
          </cell>
        </row>
        <row r="9730">
          <cell r="H9730" t="str">
            <v/>
          </cell>
        </row>
        <row r="9731">
          <cell r="H9731" t="str">
            <v/>
          </cell>
        </row>
        <row r="9732">
          <cell r="H9732" t="str">
            <v/>
          </cell>
        </row>
        <row r="9733">
          <cell r="H9733" t="str">
            <v/>
          </cell>
        </row>
        <row r="9734">
          <cell r="H9734" t="str">
            <v/>
          </cell>
        </row>
        <row r="9735">
          <cell r="H9735" t="str">
            <v/>
          </cell>
        </row>
        <row r="9736">
          <cell r="H9736" t="str">
            <v/>
          </cell>
        </row>
        <row r="9737">
          <cell r="H9737" t="str">
            <v/>
          </cell>
        </row>
        <row r="9738">
          <cell r="H9738" t="str">
            <v/>
          </cell>
        </row>
        <row r="9739">
          <cell r="H9739" t="str">
            <v/>
          </cell>
        </row>
        <row r="9740">
          <cell r="H9740" t="str">
            <v/>
          </cell>
        </row>
        <row r="9741">
          <cell r="H9741" t="str">
            <v/>
          </cell>
        </row>
        <row r="9742">
          <cell r="H9742" t="str">
            <v/>
          </cell>
        </row>
        <row r="9743">
          <cell r="A9743" t="str">
            <v>ACTIVIDAD No 6,23 - PÁGINA 1</v>
          </cell>
        </row>
        <row r="9744">
          <cell r="H9744" t="str">
            <v/>
          </cell>
        </row>
        <row r="9745">
          <cell r="H9745" t="str">
            <v/>
          </cell>
        </row>
        <row r="9746">
          <cell r="H9746" t="str">
            <v/>
          </cell>
        </row>
        <row r="9747">
          <cell r="H9747" t="str">
            <v/>
          </cell>
        </row>
        <row r="9748">
          <cell r="H9748" t="str">
            <v/>
          </cell>
        </row>
        <row r="9749">
          <cell r="H9749" t="str">
            <v/>
          </cell>
        </row>
        <row r="9750">
          <cell r="H9750" t="str">
            <v/>
          </cell>
        </row>
        <row r="9751">
          <cell r="H9751" t="str">
            <v/>
          </cell>
        </row>
        <row r="9752">
          <cell r="H9752" t="str">
            <v/>
          </cell>
        </row>
        <row r="9753">
          <cell r="H9753" t="str">
            <v/>
          </cell>
        </row>
        <row r="9754">
          <cell r="H9754" t="str">
            <v/>
          </cell>
        </row>
        <row r="9755">
          <cell r="H9755" t="str">
            <v/>
          </cell>
        </row>
        <row r="9756">
          <cell r="H9756" t="str">
            <v/>
          </cell>
        </row>
        <row r="9757">
          <cell r="H9757" t="str">
            <v/>
          </cell>
        </row>
        <row r="9758">
          <cell r="H9758" t="str">
            <v/>
          </cell>
        </row>
        <row r="9759">
          <cell r="H9759" t="str">
            <v/>
          </cell>
        </row>
        <row r="9760">
          <cell r="H9760" t="str">
            <v/>
          </cell>
        </row>
        <row r="9761">
          <cell r="A9761" t="str">
            <v>CANTIDAD TOTAL ACTIVIDAD No 6,23</v>
          </cell>
          <cell r="H9761">
            <v>185.58</v>
          </cell>
        </row>
        <row r="9762">
          <cell r="A9762" t="str">
            <v>INSERTE PLANO, GRÁFICO O ESQUEMA AQUÍ</v>
          </cell>
        </row>
        <row r="9785">
          <cell r="B9785" t="str">
            <v>JUAN CARLOS ALVARDADO</v>
          </cell>
        </row>
        <row r="9786">
          <cell r="B9786" t="str">
            <v>SECRETARIO DE INFRAESTRUCTURA</v>
          </cell>
        </row>
        <row r="9787">
          <cell r="B9787" t="str">
            <v>SECRETARIA DE INFRAESTRUCTURA</v>
          </cell>
        </row>
        <row r="9788">
          <cell r="B9788" t="str">
            <v/>
          </cell>
          <cell r="C9788" t="str">
            <v>ACTIVIDAD No 6,23 - PÁGINA 2</v>
          </cell>
        </row>
        <row r="9789">
          <cell r="A9789" t="str">
            <v>DEPARTAMENTO DE ANTIOQUIA</v>
          </cell>
        </row>
        <row r="9790">
          <cell r="A9790" t="str">
            <v>MUNICIPIO DE YONDÓ</v>
          </cell>
        </row>
        <row r="9791">
          <cell r="A979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9793">
          <cell r="A9793" t="str">
            <v>MEMORIAS DE OBRA</v>
          </cell>
        </row>
        <row r="9795">
          <cell r="A9795" t="str">
            <v>No.</v>
          </cell>
          <cell r="B9795" t="str">
            <v>DESCRIPCIÓN</v>
          </cell>
          <cell r="F9795" t="str">
            <v>ÍTEM DE PAGO</v>
          </cell>
          <cell r="G9795" t="str">
            <v>UNIDAD</v>
          </cell>
          <cell r="H9795" t="str">
            <v>CANTIDAD</v>
          </cell>
        </row>
        <row r="9796">
          <cell r="A9796">
            <v>7.1</v>
          </cell>
          <cell r="B9796">
            <v>7.1</v>
          </cell>
          <cell r="F9796">
            <v>0</v>
          </cell>
          <cell r="G9796" t="str">
            <v>Und</v>
          </cell>
          <cell r="H9796">
            <v>1</v>
          </cell>
        </row>
        <row r="9798">
          <cell r="A9798" t="str">
            <v>DETALLE</v>
          </cell>
          <cell r="C9798" t="str">
            <v>FACTOR</v>
          </cell>
          <cell r="D9798" t="str">
            <v>CANTIDAD</v>
          </cell>
          <cell r="E9798" t="str">
            <v>A (ML)</v>
          </cell>
          <cell r="F9798" t="str">
            <v>B (M2)</v>
          </cell>
          <cell r="G9798" t="str">
            <v>C (M3)</v>
          </cell>
          <cell r="H9798" t="str">
            <v>TOTAL</v>
          </cell>
        </row>
        <row r="9799">
          <cell r="A9799" t="str">
            <v>Totalizador</v>
          </cell>
          <cell r="C9799">
            <v>1</v>
          </cell>
          <cell r="D9799">
            <v>1</v>
          </cell>
          <cell r="H9799">
            <v>1</v>
          </cell>
        </row>
        <row r="9800">
          <cell r="H9800" t="str">
            <v/>
          </cell>
        </row>
        <row r="9801">
          <cell r="H9801" t="str">
            <v/>
          </cell>
        </row>
        <row r="9802">
          <cell r="H9802" t="str">
            <v/>
          </cell>
        </row>
        <row r="9803">
          <cell r="H9803" t="str">
            <v/>
          </cell>
        </row>
        <row r="9804">
          <cell r="H9804" t="str">
            <v/>
          </cell>
        </row>
        <row r="9805">
          <cell r="H9805" t="str">
            <v/>
          </cell>
        </row>
        <row r="9806">
          <cell r="H9806" t="str">
            <v/>
          </cell>
        </row>
        <row r="9807">
          <cell r="H9807" t="str">
            <v/>
          </cell>
        </row>
        <row r="9808">
          <cell r="H9808" t="str">
            <v/>
          </cell>
        </row>
        <row r="9809">
          <cell r="H9809" t="str">
            <v/>
          </cell>
        </row>
        <row r="9810">
          <cell r="H9810" t="str">
            <v/>
          </cell>
        </row>
        <row r="9811">
          <cell r="H9811" t="str">
            <v/>
          </cell>
        </row>
        <row r="9812">
          <cell r="H9812" t="str">
            <v/>
          </cell>
        </row>
        <row r="9813">
          <cell r="H9813" t="str">
            <v/>
          </cell>
        </row>
        <row r="9814">
          <cell r="H9814" t="str">
            <v/>
          </cell>
        </row>
        <row r="9815">
          <cell r="H9815" t="str">
            <v/>
          </cell>
        </row>
        <row r="9816">
          <cell r="H9816" t="str">
            <v/>
          </cell>
        </row>
        <row r="9817">
          <cell r="H9817" t="str">
            <v/>
          </cell>
        </row>
        <row r="9818">
          <cell r="H9818" t="str">
            <v/>
          </cell>
        </row>
        <row r="9819">
          <cell r="H9819" t="str">
            <v/>
          </cell>
        </row>
        <row r="9820">
          <cell r="H9820" t="str">
            <v/>
          </cell>
        </row>
        <row r="9821">
          <cell r="H9821" t="str">
            <v/>
          </cell>
        </row>
        <row r="9822">
          <cell r="H9822" t="str">
            <v/>
          </cell>
        </row>
        <row r="9823">
          <cell r="H9823" t="str">
            <v/>
          </cell>
        </row>
        <row r="9824">
          <cell r="H9824" t="str">
            <v/>
          </cell>
        </row>
        <row r="9825">
          <cell r="H9825" t="str">
            <v/>
          </cell>
        </row>
        <row r="9826">
          <cell r="H9826" t="str">
            <v/>
          </cell>
        </row>
        <row r="9827">
          <cell r="H9827" t="str">
            <v/>
          </cell>
        </row>
        <row r="9828">
          <cell r="H9828" t="str">
            <v/>
          </cell>
        </row>
        <row r="9829">
          <cell r="H9829" t="str">
            <v/>
          </cell>
        </row>
        <row r="9830">
          <cell r="A9830" t="str">
            <v>ACTIVIDAD No 7,1 - PÁGINA 1</v>
          </cell>
        </row>
        <row r="9831">
          <cell r="H9831" t="str">
            <v/>
          </cell>
        </row>
        <row r="9832">
          <cell r="H9832" t="str">
            <v/>
          </cell>
        </row>
        <row r="9833">
          <cell r="H9833" t="str">
            <v/>
          </cell>
        </row>
        <row r="9834">
          <cell r="H9834" t="str">
            <v/>
          </cell>
        </row>
        <row r="9835">
          <cell r="H9835" t="str">
            <v/>
          </cell>
        </row>
        <row r="9836">
          <cell r="H9836" t="str">
            <v/>
          </cell>
        </row>
        <row r="9837">
          <cell r="H9837" t="str">
            <v/>
          </cell>
        </row>
        <row r="9838">
          <cell r="H9838" t="str">
            <v/>
          </cell>
        </row>
        <row r="9839">
          <cell r="H9839" t="str">
            <v/>
          </cell>
        </row>
        <row r="9840">
          <cell r="H9840" t="str">
            <v/>
          </cell>
        </row>
        <row r="9841">
          <cell r="H9841" t="str">
            <v/>
          </cell>
        </row>
        <row r="9842">
          <cell r="H9842" t="str">
            <v/>
          </cell>
        </row>
        <row r="9843">
          <cell r="H9843" t="str">
            <v/>
          </cell>
        </row>
        <row r="9844">
          <cell r="H9844" t="str">
            <v/>
          </cell>
        </row>
        <row r="9845">
          <cell r="H9845" t="str">
            <v/>
          </cell>
        </row>
        <row r="9846">
          <cell r="H9846" t="str">
            <v/>
          </cell>
        </row>
        <row r="9847">
          <cell r="H9847" t="str">
            <v/>
          </cell>
        </row>
        <row r="9848">
          <cell r="A9848" t="str">
            <v>CANTIDAD TOTAL ACTIVIDAD No 7,1</v>
          </cell>
          <cell r="H9848">
            <v>1</v>
          </cell>
        </row>
        <row r="9849">
          <cell r="A9849" t="str">
            <v>INSERTE PLANO, GRÁFICO O ESQUEMA AQUÍ</v>
          </cell>
        </row>
        <row r="9872">
          <cell r="B9872" t="str">
            <v>JUAN CARLOS ALVARDADO</v>
          </cell>
        </row>
        <row r="9873">
          <cell r="B9873" t="str">
            <v>SECRETARIO DE INFRAESTRUCTURA</v>
          </cell>
        </row>
        <row r="9874">
          <cell r="B9874" t="str">
            <v>SECRETARIA DE INFRAESTRUCTURA</v>
          </cell>
        </row>
        <row r="9875">
          <cell r="B9875" t="str">
            <v/>
          </cell>
          <cell r="C9875" t="str">
            <v>ACTIVIDAD No 7,1 - PÁGINA 2</v>
          </cell>
        </row>
        <row r="9876">
          <cell r="A9876" t="str">
            <v>DEPARTAMENTO DE ANTIOQUIA</v>
          </cell>
        </row>
        <row r="9877">
          <cell r="A9877" t="str">
            <v>MUNICIPIO DE YONDÓ</v>
          </cell>
        </row>
        <row r="9878">
          <cell r="A987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9880">
          <cell r="A9880" t="str">
            <v>MEMORIAS DE OBRA</v>
          </cell>
        </row>
        <row r="9882">
          <cell r="A9882" t="str">
            <v>No.</v>
          </cell>
          <cell r="B9882" t="str">
            <v>DESCRIPCIÓN</v>
          </cell>
          <cell r="F9882" t="str">
            <v>ÍTEM DE PAGO</v>
          </cell>
          <cell r="G9882" t="str">
            <v>UNIDAD</v>
          </cell>
          <cell r="H9882" t="str">
            <v>CANTIDAD</v>
          </cell>
        </row>
        <row r="9883">
          <cell r="A9883">
            <v>7.2</v>
          </cell>
          <cell r="B9883">
            <v>7.2</v>
          </cell>
          <cell r="F9883">
            <v>0</v>
          </cell>
          <cell r="G9883" t="str">
            <v>m</v>
          </cell>
          <cell r="H9883">
            <v>10</v>
          </cell>
        </row>
        <row r="9885">
          <cell r="A9885" t="str">
            <v>DETALLE</v>
          </cell>
          <cell r="C9885" t="str">
            <v>FACTOR</v>
          </cell>
          <cell r="D9885" t="str">
            <v>CANTIDAD</v>
          </cell>
          <cell r="E9885" t="str">
            <v>A (ML)</v>
          </cell>
          <cell r="F9885" t="str">
            <v>B (M2)</v>
          </cell>
          <cell r="G9885" t="str">
            <v>C (M3)</v>
          </cell>
          <cell r="H9885" t="str">
            <v>TOTAL</v>
          </cell>
        </row>
        <row r="9886">
          <cell r="A9886" t="str">
            <v>acometida</v>
          </cell>
          <cell r="C9886">
            <v>1</v>
          </cell>
          <cell r="D9886">
            <v>10</v>
          </cell>
          <cell r="H9886">
            <v>10</v>
          </cell>
        </row>
        <row r="9887">
          <cell r="H9887" t="str">
            <v/>
          </cell>
        </row>
        <row r="9888">
          <cell r="H9888" t="str">
            <v/>
          </cell>
        </row>
        <row r="9889">
          <cell r="H9889" t="str">
            <v/>
          </cell>
        </row>
        <row r="9890">
          <cell r="H9890" t="str">
            <v/>
          </cell>
        </row>
        <row r="9891">
          <cell r="H9891" t="str">
            <v/>
          </cell>
        </row>
        <row r="9892">
          <cell r="H9892" t="str">
            <v/>
          </cell>
        </row>
        <row r="9893">
          <cell r="H9893" t="str">
            <v/>
          </cell>
        </row>
        <row r="9894">
          <cell r="H9894" t="str">
            <v/>
          </cell>
        </row>
        <row r="9895">
          <cell r="H9895" t="str">
            <v/>
          </cell>
        </row>
        <row r="9896">
          <cell r="H9896" t="str">
            <v/>
          </cell>
        </row>
        <row r="9897">
          <cell r="H9897" t="str">
            <v/>
          </cell>
        </row>
        <row r="9898">
          <cell r="H9898" t="str">
            <v/>
          </cell>
        </row>
        <row r="9899">
          <cell r="H9899" t="str">
            <v/>
          </cell>
        </row>
        <row r="9900">
          <cell r="H9900" t="str">
            <v/>
          </cell>
        </row>
        <row r="9901">
          <cell r="H9901" t="str">
            <v/>
          </cell>
        </row>
        <row r="9902">
          <cell r="H9902" t="str">
            <v/>
          </cell>
        </row>
        <row r="9903">
          <cell r="H9903" t="str">
            <v/>
          </cell>
        </row>
        <row r="9904">
          <cell r="H9904" t="str">
            <v/>
          </cell>
        </row>
        <row r="9905">
          <cell r="H9905" t="str">
            <v/>
          </cell>
        </row>
        <row r="9906">
          <cell r="H9906" t="str">
            <v/>
          </cell>
        </row>
        <row r="9907">
          <cell r="H9907" t="str">
            <v/>
          </cell>
        </row>
        <row r="9908">
          <cell r="H9908" t="str">
            <v/>
          </cell>
        </row>
        <row r="9909">
          <cell r="H9909" t="str">
            <v/>
          </cell>
        </row>
        <row r="9910">
          <cell r="H9910" t="str">
            <v/>
          </cell>
        </row>
        <row r="9913">
          <cell r="H9913" t="str">
            <v/>
          </cell>
        </row>
        <row r="9914">
          <cell r="H9914" t="str">
            <v/>
          </cell>
        </row>
        <row r="9915">
          <cell r="H9915" t="str">
            <v/>
          </cell>
        </row>
        <row r="9916">
          <cell r="H9916" t="str">
            <v/>
          </cell>
        </row>
        <row r="9917">
          <cell r="H9917" t="str">
            <v/>
          </cell>
        </row>
        <row r="9918">
          <cell r="H9918" t="str">
            <v/>
          </cell>
        </row>
        <row r="9919">
          <cell r="A9919" t="str">
            <v>ACTIVIDAD No 7,2 - PÁGINA 1</v>
          </cell>
        </row>
        <row r="9920">
          <cell r="H9920" t="str">
            <v/>
          </cell>
        </row>
        <row r="9921">
          <cell r="H9921" t="str">
            <v/>
          </cell>
        </row>
        <row r="9922">
          <cell r="H9922" t="str">
            <v/>
          </cell>
        </row>
        <row r="9923">
          <cell r="H9923" t="str">
            <v/>
          </cell>
        </row>
        <row r="9924">
          <cell r="H9924" t="str">
            <v/>
          </cell>
        </row>
        <row r="9925">
          <cell r="H9925" t="str">
            <v/>
          </cell>
        </row>
        <row r="9926">
          <cell r="H9926" t="str">
            <v/>
          </cell>
        </row>
        <row r="9927">
          <cell r="H9927" t="str">
            <v/>
          </cell>
        </row>
        <row r="9928">
          <cell r="H9928" t="str">
            <v/>
          </cell>
        </row>
        <row r="9929">
          <cell r="H9929" t="str">
            <v/>
          </cell>
        </row>
        <row r="9930">
          <cell r="H9930" t="str">
            <v/>
          </cell>
        </row>
        <row r="9931">
          <cell r="H9931" t="str">
            <v/>
          </cell>
        </row>
        <row r="9932">
          <cell r="H9932" t="str">
            <v/>
          </cell>
        </row>
        <row r="9933">
          <cell r="H9933" t="str">
            <v/>
          </cell>
        </row>
        <row r="9934">
          <cell r="H9934" t="str">
            <v/>
          </cell>
        </row>
        <row r="9935">
          <cell r="H9935" t="str">
            <v/>
          </cell>
        </row>
        <row r="9936">
          <cell r="H9936" t="str">
            <v/>
          </cell>
        </row>
        <row r="9937">
          <cell r="A9937" t="str">
            <v>CANTIDAD TOTAL ACTIVIDAD No 7,2</v>
          </cell>
          <cell r="H9937" t="str">
            <v/>
          </cell>
        </row>
        <row r="9938">
          <cell r="A9938" t="str">
            <v>INSERTE PLANO, GRÁFICO O ESQUEMA AQUÍ</v>
          </cell>
        </row>
        <row r="9961">
          <cell r="B9961" t="str">
            <v>JUAN CARLOS ALVARDADO</v>
          </cell>
        </row>
        <row r="9962">
          <cell r="B9962" t="str">
            <v>SECRETARIO DE INFRAESTRUCTURA</v>
          </cell>
        </row>
        <row r="9963">
          <cell r="B9963" t="str">
            <v>SECRETARIA DE INFRAESTRUCTURA</v>
          </cell>
        </row>
        <row r="9964">
          <cell r="B9964" t="str">
            <v/>
          </cell>
          <cell r="C9964" t="str">
            <v>ACTIVIDAD No 7,2 - PÁGINA 2</v>
          </cell>
        </row>
        <row r="9965">
          <cell r="A9965" t="str">
            <v>DEPARTAMENTO DE ANTIOQUIA</v>
          </cell>
        </row>
        <row r="9966">
          <cell r="A9966" t="str">
            <v>MUNICIPIO DE YONDÓ</v>
          </cell>
        </row>
        <row r="9967">
          <cell r="A996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9969">
          <cell r="A9969" t="str">
            <v>MEMORIAS DE OBRA</v>
          </cell>
        </row>
        <row r="9971">
          <cell r="A9971" t="str">
            <v>No.</v>
          </cell>
          <cell r="B9971" t="str">
            <v>DESCRIPCIÓN</v>
          </cell>
          <cell r="F9971" t="str">
            <v>ÍTEM DE PAGO</v>
          </cell>
          <cell r="G9971" t="str">
            <v>UNIDAD</v>
          </cell>
          <cell r="H9971" t="str">
            <v>CANTIDAD</v>
          </cell>
        </row>
        <row r="9972">
          <cell r="A9972">
            <v>7.3</v>
          </cell>
          <cell r="B9972">
            <v>7.3</v>
          </cell>
          <cell r="F9972">
            <v>0</v>
          </cell>
          <cell r="G9972" t="str">
            <v>Und</v>
          </cell>
          <cell r="H9972">
            <v>1</v>
          </cell>
        </row>
        <row r="9974">
          <cell r="A9974" t="str">
            <v>DETALLE</v>
          </cell>
          <cell r="C9974" t="str">
            <v>FACTOR</v>
          </cell>
          <cell r="D9974" t="str">
            <v>CANTIDAD</v>
          </cell>
          <cell r="E9974" t="str">
            <v>A (ML)</v>
          </cell>
          <cell r="F9974" t="str">
            <v>B (M2)</v>
          </cell>
          <cell r="G9974" t="str">
            <v>C (M3)</v>
          </cell>
          <cell r="H9974" t="str">
            <v>TOTAL</v>
          </cell>
        </row>
        <row r="9975">
          <cell r="A9975" t="str">
            <v>tablero de distribucion</v>
          </cell>
          <cell r="C9975">
            <v>1</v>
          </cell>
          <cell r="D9975">
            <v>1</v>
          </cell>
          <cell r="H9975">
            <v>1</v>
          </cell>
        </row>
        <row r="9976">
          <cell r="H9976" t="str">
            <v/>
          </cell>
        </row>
        <row r="9977">
          <cell r="H9977" t="str">
            <v/>
          </cell>
        </row>
        <row r="9978">
          <cell r="H9978" t="str">
            <v/>
          </cell>
        </row>
        <row r="9979">
          <cell r="H9979" t="str">
            <v/>
          </cell>
        </row>
        <row r="9980">
          <cell r="H9980" t="str">
            <v/>
          </cell>
        </row>
        <row r="9981">
          <cell r="H9981" t="str">
            <v/>
          </cell>
        </row>
        <row r="9982">
          <cell r="H9982" t="str">
            <v/>
          </cell>
        </row>
        <row r="9983">
          <cell r="H9983" t="str">
            <v/>
          </cell>
        </row>
        <row r="9984">
          <cell r="H9984" t="str">
            <v/>
          </cell>
        </row>
        <row r="9985">
          <cell r="H9985" t="str">
            <v/>
          </cell>
        </row>
        <row r="9986">
          <cell r="H9986" t="str">
            <v/>
          </cell>
        </row>
        <row r="9987">
          <cell r="H9987" t="str">
            <v/>
          </cell>
        </row>
        <row r="9988">
          <cell r="H9988" t="str">
            <v/>
          </cell>
        </row>
        <row r="9989">
          <cell r="H9989" t="str">
            <v/>
          </cell>
        </row>
        <row r="9990">
          <cell r="H9990" t="str">
            <v/>
          </cell>
        </row>
        <row r="9991">
          <cell r="H9991" t="str">
            <v/>
          </cell>
        </row>
        <row r="9992">
          <cell r="H9992" t="str">
            <v/>
          </cell>
        </row>
        <row r="9993">
          <cell r="H9993" t="str">
            <v/>
          </cell>
        </row>
        <row r="9994">
          <cell r="H9994" t="str">
            <v/>
          </cell>
        </row>
        <row r="9995">
          <cell r="H9995" t="str">
            <v/>
          </cell>
        </row>
        <row r="9996">
          <cell r="H9996" t="str">
            <v/>
          </cell>
        </row>
        <row r="9997">
          <cell r="H9997" t="str">
            <v/>
          </cell>
        </row>
        <row r="9998">
          <cell r="H9998" t="str">
            <v/>
          </cell>
        </row>
        <row r="9999">
          <cell r="H9999" t="str">
            <v/>
          </cell>
        </row>
        <row r="10000">
          <cell r="H10000" t="str">
            <v/>
          </cell>
        </row>
        <row r="10001">
          <cell r="H10001" t="str">
            <v/>
          </cell>
        </row>
        <row r="10002">
          <cell r="H10002" t="str">
            <v/>
          </cell>
        </row>
        <row r="10003">
          <cell r="H10003" t="str">
            <v/>
          </cell>
        </row>
        <row r="10004">
          <cell r="H10004" t="str">
            <v/>
          </cell>
        </row>
        <row r="10005">
          <cell r="H10005" t="str">
            <v/>
          </cell>
        </row>
        <row r="10006">
          <cell r="A10006" t="str">
            <v>ACTIVIDAD No 7,3 - PÁGINA 1</v>
          </cell>
        </row>
        <row r="10007">
          <cell r="H10007" t="str">
            <v/>
          </cell>
        </row>
        <row r="10008">
          <cell r="H10008" t="str">
            <v/>
          </cell>
        </row>
        <row r="10009">
          <cell r="H10009" t="str">
            <v/>
          </cell>
        </row>
        <row r="10010">
          <cell r="H10010" t="str">
            <v/>
          </cell>
        </row>
        <row r="10011">
          <cell r="H10011" t="str">
            <v/>
          </cell>
        </row>
        <row r="10012">
          <cell r="H10012" t="str">
            <v/>
          </cell>
        </row>
        <row r="10013">
          <cell r="H10013" t="str">
            <v/>
          </cell>
        </row>
        <row r="10014">
          <cell r="H10014" t="str">
            <v/>
          </cell>
        </row>
        <row r="10015">
          <cell r="H10015" t="str">
            <v/>
          </cell>
        </row>
        <row r="10016">
          <cell r="H10016" t="str">
            <v/>
          </cell>
        </row>
        <row r="10017">
          <cell r="H10017" t="str">
            <v/>
          </cell>
        </row>
        <row r="10018">
          <cell r="H10018" t="str">
            <v/>
          </cell>
        </row>
        <row r="10019">
          <cell r="H10019" t="str">
            <v/>
          </cell>
        </row>
        <row r="10020">
          <cell r="H10020" t="str">
            <v/>
          </cell>
        </row>
        <row r="10021">
          <cell r="H10021" t="str">
            <v/>
          </cell>
        </row>
        <row r="10022">
          <cell r="H10022" t="str">
            <v/>
          </cell>
        </row>
        <row r="10023">
          <cell r="H10023" t="str">
            <v/>
          </cell>
        </row>
        <row r="10024">
          <cell r="A10024" t="str">
            <v>CANTIDAD TOTAL ACTIVIDAD No 7,3</v>
          </cell>
          <cell r="H10024">
            <v>1</v>
          </cell>
        </row>
        <row r="10025">
          <cell r="A10025" t="str">
            <v>INSERTE PLANO, GRÁFICO O ESQUEMA AQUÍ</v>
          </cell>
        </row>
        <row r="10048">
          <cell r="B10048" t="str">
            <v>JUAN CARLOS ALVARDADO</v>
          </cell>
        </row>
        <row r="10049">
          <cell r="B10049" t="str">
            <v>SECRETARIO DE INFRAESTRUCTURA</v>
          </cell>
        </row>
        <row r="10050">
          <cell r="B10050" t="str">
            <v>SECRETARIA DE INFRAESTRUCTURA</v>
          </cell>
        </row>
        <row r="10051">
          <cell r="B10051" t="str">
            <v/>
          </cell>
          <cell r="C10051" t="str">
            <v>ACTIVIDAD No 7,3 - PÁGINA 2</v>
          </cell>
        </row>
        <row r="10052">
          <cell r="A10052" t="str">
            <v>DEPARTAMENTO DE ANTIOQUIA</v>
          </cell>
        </row>
        <row r="10053">
          <cell r="A10053" t="str">
            <v>MUNICIPIO DE YONDÓ</v>
          </cell>
        </row>
        <row r="10054">
          <cell r="A1005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0056">
          <cell r="A10056" t="str">
            <v>MEMORIAS DE OBRA</v>
          </cell>
        </row>
        <row r="10058">
          <cell r="A10058" t="str">
            <v>No.</v>
          </cell>
          <cell r="B10058" t="str">
            <v>DESCRIPCIÓN</v>
          </cell>
          <cell r="F10058" t="str">
            <v>ÍTEM DE PAGO</v>
          </cell>
          <cell r="G10058" t="str">
            <v>UNIDAD</v>
          </cell>
          <cell r="H10058" t="str">
            <v>CANTIDAD</v>
          </cell>
        </row>
        <row r="10059">
          <cell r="A10059">
            <v>7.4</v>
          </cell>
          <cell r="B10059">
            <v>7.4</v>
          </cell>
          <cell r="F10059">
            <v>0</v>
          </cell>
          <cell r="G10059" t="str">
            <v>Und</v>
          </cell>
          <cell r="H10059">
            <v>6</v>
          </cell>
        </row>
        <row r="10061">
          <cell r="A10061" t="str">
            <v>DETALLE</v>
          </cell>
          <cell r="C10061" t="str">
            <v>FACTOR</v>
          </cell>
          <cell r="D10061" t="str">
            <v>CANTIDAD</v>
          </cell>
          <cell r="E10061" t="str">
            <v>A (ML)</v>
          </cell>
          <cell r="F10061" t="str">
            <v>B (M2)</v>
          </cell>
          <cell r="G10061" t="str">
            <v>C (M3)</v>
          </cell>
          <cell r="H10061" t="str">
            <v>TOTAL</v>
          </cell>
        </row>
        <row r="10062">
          <cell r="A10062" t="str">
            <v>enchufle</v>
          </cell>
          <cell r="C10062">
            <v>1</v>
          </cell>
          <cell r="D10062">
            <v>6</v>
          </cell>
          <cell r="H10062">
            <v>6</v>
          </cell>
        </row>
        <row r="10063">
          <cell r="H10063" t="str">
            <v/>
          </cell>
        </row>
        <row r="10064">
          <cell r="H10064" t="str">
            <v/>
          </cell>
        </row>
        <row r="10065">
          <cell r="H10065" t="str">
            <v/>
          </cell>
        </row>
        <row r="10066">
          <cell r="H10066" t="str">
            <v/>
          </cell>
        </row>
        <row r="10067">
          <cell r="H10067" t="str">
            <v/>
          </cell>
        </row>
        <row r="10068">
          <cell r="H10068" t="str">
            <v/>
          </cell>
        </row>
        <row r="10069">
          <cell r="H10069" t="str">
            <v/>
          </cell>
        </row>
        <row r="10070">
          <cell r="H10070" t="str">
            <v/>
          </cell>
        </row>
        <row r="10071">
          <cell r="H10071" t="str">
            <v/>
          </cell>
        </row>
        <row r="10072">
          <cell r="H10072" t="str">
            <v/>
          </cell>
        </row>
        <row r="10073">
          <cell r="H10073" t="str">
            <v/>
          </cell>
        </row>
        <row r="10074">
          <cell r="H10074" t="str">
            <v/>
          </cell>
        </row>
        <row r="10075">
          <cell r="H10075" t="str">
            <v/>
          </cell>
        </row>
        <row r="10076">
          <cell r="H10076" t="str">
            <v/>
          </cell>
        </row>
        <row r="10077">
          <cell r="H10077" t="str">
            <v/>
          </cell>
        </row>
        <row r="10078">
          <cell r="H10078" t="str">
            <v/>
          </cell>
        </row>
        <row r="10079">
          <cell r="H10079" t="str">
            <v/>
          </cell>
        </row>
        <row r="10080">
          <cell r="H10080" t="str">
            <v/>
          </cell>
        </row>
        <row r="10081">
          <cell r="H10081" t="str">
            <v/>
          </cell>
        </row>
        <row r="10082">
          <cell r="H10082" t="str">
            <v/>
          </cell>
        </row>
        <row r="10083">
          <cell r="H10083" t="str">
            <v/>
          </cell>
        </row>
        <row r="10084">
          <cell r="H10084" t="str">
            <v/>
          </cell>
        </row>
        <row r="10085">
          <cell r="H10085" t="str">
            <v/>
          </cell>
        </row>
        <row r="10086">
          <cell r="H10086" t="str">
            <v/>
          </cell>
        </row>
        <row r="10087">
          <cell r="H10087" t="str">
            <v/>
          </cell>
        </row>
        <row r="10088">
          <cell r="H10088" t="str">
            <v/>
          </cell>
        </row>
        <row r="10089">
          <cell r="H10089" t="str">
            <v/>
          </cell>
        </row>
        <row r="10090">
          <cell r="H10090" t="str">
            <v/>
          </cell>
        </row>
        <row r="10091">
          <cell r="H10091" t="str">
            <v/>
          </cell>
        </row>
        <row r="10092">
          <cell r="H10092" t="str">
            <v/>
          </cell>
        </row>
        <row r="10093">
          <cell r="A10093" t="str">
            <v>ACTIVIDAD No 7,4 - PÁGINA 1</v>
          </cell>
        </row>
        <row r="10094">
          <cell r="H10094" t="str">
            <v/>
          </cell>
        </row>
        <row r="10095">
          <cell r="H10095" t="str">
            <v/>
          </cell>
        </row>
        <row r="10096">
          <cell r="H10096" t="str">
            <v/>
          </cell>
        </row>
        <row r="10097">
          <cell r="H10097" t="str">
            <v/>
          </cell>
        </row>
        <row r="10098">
          <cell r="H10098" t="str">
            <v/>
          </cell>
        </row>
        <row r="10099">
          <cell r="H10099" t="str">
            <v/>
          </cell>
        </row>
        <row r="10100">
          <cell r="H10100" t="str">
            <v/>
          </cell>
        </row>
        <row r="10101">
          <cell r="H10101" t="str">
            <v/>
          </cell>
        </row>
        <row r="10102">
          <cell r="H10102" t="str">
            <v/>
          </cell>
        </row>
        <row r="10103">
          <cell r="H10103" t="str">
            <v/>
          </cell>
        </row>
        <row r="10104">
          <cell r="H10104" t="str">
            <v/>
          </cell>
        </row>
        <row r="10105">
          <cell r="H10105" t="str">
            <v/>
          </cell>
        </row>
        <row r="10106">
          <cell r="H10106" t="str">
            <v/>
          </cell>
        </row>
        <row r="10107">
          <cell r="H10107" t="str">
            <v/>
          </cell>
        </row>
        <row r="10108">
          <cell r="H10108" t="str">
            <v/>
          </cell>
        </row>
        <row r="10109">
          <cell r="H10109" t="str">
            <v/>
          </cell>
        </row>
        <row r="10110">
          <cell r="H10110" t="str">
            <v/>
          </cell>
        </row>
        <row r="10111">
          <cell r="A10111" t="str">
            <v>CANTIDAD TOTAL ACTIVIDAD No 7,4</v>
          </cell>
          <cell r="H10111">
            <v>6</v>
          </cell>
        </row>
        <row r="10112">
          <cell r="A10112" t="str">
            <v>INSERTE PLANO, GRÁFICO O ESQUEMA AQUÍ</v>
          </cell>
        </row>
        <row r="10135">
          <cell r="B10135" t="str">
            <v>JUAN CARLOS ALVARDADO</v>
          </cell>
        </row>
        <row r="10136">
          <cell r="B10136" t="str">
            <v>SECRETARIO DE INFRAESTRUCTURA</v>
          </cell>
        </row>
        <row r="10137">
          <cell r="B10137" t="str">
            <v>SECRETARIA DE INFRAESTRUCTURA</v>
          </cell>
        </row>
        <row r="10138">
          <cell r="B10138" t="str">
            <v/>
          </cell>
          <cell r="C10138" t="str">
            <v>ACTIVIDAD No 7,4 - PÁGINA 2</v>
          </cell>
        </row>
        <row r="10139">
          <cell r="A10139" t="str">
            <v>DEPARTAMENTO DE ANTIOQUIA</v>
          </cell>
        </row>
        <row r="10140">
          <cell r="A10140" t="str">
            <v>MUNICIPIO DE YONDÓ</v>
          </cell>
        </row>
        <row r="10141">
          <cell r="A1014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0143">
          <cell r="A10143" t="str">
            <v>MEMORIAS DE OBRA</v>
          </cell>
        </row>
        <row r="10145">
          <cell r="A10145" t="str">
            <v>No.</v>
          </cell>
          <cell r="B10145" t="str">
            <v>DESCRIPCIÓN</v>
          </cell>
          <cell r="F10145" t="str">
            <v>ÍTEM DE PAGO</v>
          </cell>
          <cell r="G10145" t="str">
            <v>UNIDAD</v>
          </cell>
          <cell r="H10145" t="str">
            <v>CANTIDAD</v>
          </cell>
        </row>
        <row r="10146">
          <cell r="A10146">
            <v>7.5</v>
          </cell>
          <cell r="B10146">
            <v>7.5</v>
          </cell>
          <cell r="F10146">
            <v>0</v>
          </cell>
          <cell r="G10146" t="str">
            <v>Und</v>
          </cell>
          <cell r="H10146">
            <v>6</v>
          </cell>
        </row>
        <row r="10148">
          <cell r="A10148" t="str">
            <v>DETALLE</v>
          </cell>
          <cell r="C10148" t="str">
            <v>FACTOR</v>
          </cell>
          <cell r="D10148" t="str">
            <v>CANTIDAD</v>
          </cell>
          <cell r="E10148" t="str">
            <v>A (ML)</v>
          </cell>
          <cell r="F10148" t="str">
            <v>B (M2)</v>
          </cell>
          <cell r="G10148" t="str">
            <v>C (M3)</v>
          </cell>
          <cell r="H10148" t="str">
            <v>TOTAL</v>
          </cell>
        </row>
        <row r="10149">
          <cell r="A10149" t="str">
            <v>Suministro e instalacion, de cajas de baja tension 60X60X82 CM</v>
          </cell>
          <cell r="C10149">
            <v>1</v>
          </cell>
          <cell r="D10149">
            <v>6</v>
          </cell>
          <cell r="H10149">
            <v>6</v>
          </cell>
        </row>
        <row r="10150">
          <cell r="H10150" t="str">
            <v/>
          </cell>
        </row>
        <row r="10151">
          <cell r="H10151" t="str">
            <v/>
          </cell>
        </row>
        <row r="10152">
          <cell r="H10152" t="str">
            <v/>
          </cell>
        </row>
        <row r="10153">
          <cell r="H10153" t="str">
            <v/>
          </cell>
        </row>
        <row r="10154">
          <cell r="H10154" t="str">
            <v/>
          </cell>
        </row>
        <row r="10155">
          <cell r="H10155" t="str">
            <v/>
          </cell>
        </row>
        <row r="10156">
          <cell r="H10156" t="str">
            <v/>
          </cell>
        </row>
        <row r="10157">
          <cell r="H10157" t="str">
            <v/>
          </cell>
        </row>
        <row r="10158">
          <cell r="H10158" t="str">
            <v/>
          </cell>
        </row>
        <row r="10159">
          <cell r="H10159" t="str">
            <v/>
          </cell>
        </row>
        <row r="10160">
          <cell r="H10160" t="str">
            <v/>
          </cell>
        </row>
        <row r="10161">
          <cell r="H10161" t="str">
            <v/>
          </cell>
        </row>
        <row r="10162">
          <cell r="H10162" t="str">
            <v/>
          </cell>
        </row>
        <row r="10163">
          <cell r="H10163" t="str">
            <v/>
          </cell>
        </row>
        <row r="10164">
          <cell r="H10164" t="str">
            <v/>
          </cell>
        </row>
        <row r="10165">
          <cell r="H10165" t="str">
            <v/>
          </cell>
        </row>
        <row r="10166">
          <cell r="H10166" t="str">
            <v/>
          </cell>
        </row>
        <row r="10167">
          <cell r="H10167" t="str">
            <v/>
          </cell>
        </row>
        <row r="10168">
          <cell r="H10168" t="str">
            <v/>
          </cell>
        </row>
        <row r="10169">
          <cell r="H10169" t="str">
            <v/>
          </cell>
        </row>
        <row r="10170">
          <cell r="H10170" t="str">
            <v/>
          </cell>
        </row>
        <row r="10171">
          <cell r="H10171" t="str">
            <v/>
          </cell>
        </row>
        <row r="10172">
          <cell r="H10172" t="str">
            <v/>
          </cell>
        </row>
        <row r="10173">
          <cell r="H10173" t="str">
            <v/>
          </cell>
        </row>
        <row r="10174">
          <cell r="H10174" t="str">
            <v/>
          </cell>
        </row>
        <row r="10175">
          <cell r="H10175" t="str">
            <v/>
          </cell>
        </row>
        <row r="10176">
          <cell r="H10176" t="str">
            <v/>
          </cell>
        </row>
        <row r="10177">
          <cell r="H10177" t="str">
            <v/>
          </cell>
        </row>
        <row r="10178">
          <cell r="H10178" t="str">
            <v/>
          </cell>
        </row>
        <row r="10179">
          <cell r="H10179" t="str">
            <v/>
          </cell>
        </row>
        <row r="10180">
          <cell r="A10180" t="str">
            <v>ACTIVIDAD No 7,5 - PÁGINA 1</v>
          </cell>
        </row>
        <row r="10181">
          <cell r="H10181" t="str">
            <v/>
          </cell>
        </row>
        <row r="10182">
          <cell r="H10182" t="str">
            <v/>
          </cell>
        </row>
        <row r="10183">
          <cell r="H10183" t="str">
            <v/>
          </cell>
        </row>
        <row r="10184">
          <cell r="H10184" t="str">
            <v/>
          </cell>
        </row>
        <row r="10185">
          <cell r="H10185" t="str">
            <v/>
          </cell>
        </row>
        <row r="10186">
          <cell r="H10186" t="str">
            <v/>
          </cell>
        </row>
        <row r="10187">
          <cell r="H10187" t="str">
            <v/>
          </cell>
        </row>
        <row r="10188">
          <cell r="H10188" t="str">
            <v/>
          </cell>
        </row>
        <row r="10189">
          <cell r="H10189" t="str">
            <v/>
          </cell>
        </row>
        <row r="10190">
          <cell r="H10190" t="str">
            <v/>
          </cell>
        </row>
        <row r="10191">
          <cell r="H10191" t="str">
            <v/>
          </cell>
        </row>
        <row r="10192">
          <cell r="H10192" t="str">
            <v/>
          </cell>
        </row>
        <row r="10193">
          <cell r="H10193" t="str">
            <v/>
          </cell>
        </row>
        <row r="10194">
          <cell r="H10194" t="str">
            <v/>
          </cell>
        </row>
        <row r="10195">
          <cell r="H10195" t="str">
            <v/>
          </cell>
        </row>
        <row r="10196">
          <cell r="H10196" t="str">
            <v/>
          </cell>
        </row>
        <row r="10197">
          <cell r="H10197" t="str">
            <v/>
          </cell>
        </row>
        <row r="10198">
          <cell r="A10198" t="str">
            <v>CANTIDAD TOTAL ACTIVIDAD No 7,5</v>
          </cell>
          <cell r="H10198">
            <v>6</v>
          </cell>
        </row>
        <row r="10199">
          <cell r="A10199" t="str">
            <v>INSERTE PLANO, GRÁFICO O ESQUEMA AQUÍ</v>
          </cell>
        </row>
        <row r="10222">
          <cell r="B10222" t="str">
            <v>JUAN CARLOS ALVARDADO</v>
          </cell>
        </row>
        <row r="10223">
          <cell r="B10223" t="str">
            <v>SECRETARIO DE INFRAESTRUCTURA</v>
          </cell>
        </row>
        <row r="10224">
          <cell r="B10224" t="str">
            <v>SECRETARIA DE INFRAESTRUCTURA</v>
          </cell>
        </row>
        <row r="10225">
          <cell r="B10225" t="str">
            <v/>
          </cell>
          <cell r="C10225" t="str">
            <v>ACTIVIDAD No 7,5 - PÁGINA 2</v>
          </cell>
        </row>
        <row r="10226">
          <cell r="A10226" t="str">
            <v>DEPARTAMENTO DE ANTIOQUIA</v>
          </cell>
        </row>
        <row r="10227">
          <cell r="A10227" t="str">
            <v>MUNICIPIO DE YONDÓ</v>
          </cell>
        </row>
        <row r="10228">
          <cell r="A1022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0230">
          <cell r="A10230" t="str">
            <v>MEMORIAS DE OBRA</v>
          </cell>
        </row>
        <row r="10232">
          <cell r="A10232" t="str">
            <v>No.</v>
          </cell>
          <cell r="B10232" t="str">
            <v>DESCRIPCIÓN</v>
          </cell>
          <cell r="F10232" t="str">
            <v>ÍTEM DE PAGO</v>
          </cell>
          <cell r="G10232" t="str">
            <v>UNIDAD</v>
          </cell>
          <cell r="H10232" t="str">
            <v>CANTIDAD</v>
          </cell>
        </row>
        <row r="10233">
          <cell r="A10233">
            <v>7.6</v>
          </cell>
          <cell r="B10233">
            <v>7.6</v>
          </cell>
          <cell r="F10233">
            <v>0</v>
          </cell>
          <cell r="G10233" t="str">
            <v>Und</v>
          </cell>
          <cell r="H10233">
            <v>61</v>
          </cell>
        </row>
        <row r="10235">
          <cell r="A10235" t="str">
            <v>DETALLE</v>
          </cell>
          <cell r="C10235" t="str">
            <v>FACTOR</v>
          </cell>
          <cell r="D10235" t="str">
            <v>CANTIDAD</v>
          </cell>
          <cell r="E10235" t="str">
            <v>A (ML)</v>
          </cell>
          <cell r="F10235" t="str">
            <v>B (M2)</v>
          </cell>
          <cell r="G10235" t="str">
            <v>C (M3)</v>
          </cell>
          <cell r="H10235" t="str">
            <v>TOTAL</v>
          </cell>
        </row>
        <row r="10236">
          <cell r="A10236" t="str">
            <v>Suministro e instalacion, de cajas de baja tension 30X30X40 CM</v>
          </cell>
          <cell r="C10236">
            <v>1</v>
          </cell>
          <cell r="D10236">
            <v>61</v>
          </cell>
          <cell r="H10236">
            <v>61</v>
          </cell>
        </row>
        <row r="10237">
          <cell r="H10237" t="str">
            <v/>
          </cell>
        </row>
        <row r="10238">
          <cell r="H10238" t="str">
            <v/>
          </cell>
        </row>
        <row r="10239">
          <cell r="H10239" t="str">
            <v/>
          </cell>
        </row>
        <row r="10240">
          <cell r="H10240" t="str">
            <v/>
          </cell>
        </row>
        <row r="10241">
          <cell r="H10241" t="str">
            <v/>
          </cell>
        </row>
        <row r="10242">
          <cell r="H10242" t="str">
            <v/>
          </cell>
        </row>
        <row r="10243">
          <cell r="H10243" t="str">
            <v/>
          </cell>
        </row>
        <row r="10244">
          <cell r="H10244" t="str">
            <v/>
          </cell>
        </row>
        <row r="10245">
          <cell r="H10245" t="str">
            <v/>
          </cell>
        </row>
        <row r="10246">
          <cell r="H10246" t="str">
            <v/>
          </cell>
        </row>
        <row r="10247">
          <cell r="H10247" t="str">
            <v/>
          </cell>
        </row>
        <row r="10248">
          <cell r="H10248" t="str">
            <v/>
          </cell>
        </row>
        <row r="10249">
          <cell r="H10249" t="str">
            <v/>
          </cell>
        </row>
        <row r="10250">
          <cell r="H10250" t="str">
            <v/>
          </cell>
        </row>
        <row r="10251">
          <cell r="H10251" t="str">
            <v/>
          </cell>
        </row>
        <row r="10252">
          <cell r="H10252" t="str">
            <v/>
          </cell>
        </row>
        <row r="10253">
          <cell r="H10253" t="str">
            <v/>
          </cell>
        </row>
        <row r="10254">
          <cell r="H10254" t="str">
            <v/>
          </cell>
        </row>
        <row r="10255">
          <cell r="H10255" t="str">
            <v/>
          </cell>
        </row>
        <row r="10256">
          <cell r="H10256" t="str">
            <v/>
          </cell>
        </row>
        <row r="10257">
          <cell r="H10257" t="str">
            <v/>
          </cell>
        </row>
        <row r="10258">
          <cell r="H10258" t="str">
            <v/>
          </cell>
        </row>
        <row r="10259">
          <cell r="H10259" t="str">
            <v/>
          </cell>
        </row>
        <row r="10260">
          <cell r="H10260" t="str">
            <v/>
          </cell>
        </row>
        <row r="10261">
          <cell r="H10261" t="str">
            <v/>
          </cell>
        </row>
        <row r="10262">
          <cell r="H10262" t="str">
            <v/>
          </cell>
        </row>
        <row r="10263">
          <cell r="H10263" t="str">
            <v/>
          </cell>
        </row>
        <row r="10264">
          <cell r="H10264" t="str">
            <v/>
          </cell>
        </row>
        <row r="10265">
          <cell r="H10265" t="str">
            <v/>
          </cell>
        </row>
        <row r="10266">
          <cell r="H10266" t="str">
            <v/>
          </cell>
        </row>
        <row r="10267">
          <cell r="A10267" t="str">
            <v>ACTIVIDAD No 7,6 - PÁGINA 1</v>
          </cell>
        </row>
        <row r="10268">
          <cell r="H10268" t="str">
            <v/>
          </cell>
        </row>
        <row r="10269">
          <cell r="H10269" t="str">
            <v/>
          </cell>
        </row>
        <row r="10270">
          <cell r="H10270" t="str">
            <v/>
          </cell>
        </row>
        <row r="10271">
          <cell r="H10271" t="str">
            <v/>
          </cell>
        </row>
        <row r="10272">
          <cell r="H10272" t="str">
            <v/>
          </cell>
        </row>
        <row r="10273">
          <cell r="H10273" t="str">
            <v/>
          </cell>
        </row>
        <row r="10274">
          <cell r="H10274" t="str">
            <v/>
          </cell>
        </row>
        <row r="10275">
          <cell r="H10275" t="str">
            <v/>
          </cell>
        </row>
        <row r="10276">
          <cell r="H10276" t="str">
            <v/>
          </cell>
        </row>
        <row r="10277">
          <cell r="H10277" t="str">
            <v/>
          </cell>
        </row>
        <row r="10278">
          <cell r="H10278" t="str">
            <v/>
          </cell>
        </row>
        <row r="10279">
          <cell r="H10279" t="str">
            <v/>
          </cell>
        </row>
        <row r="10280">
          <cell r="H10280" t="str">
            <v/>
          </cell>
        </row>
        <row r="10281">
          <cell r="H10281" t="str">
            <v/>
          </cell>
        </row>
        <row r="10282">
          <cell r="H10282" t="str">
            <v/>
          </cell>
        </row>
        <row r="10283">
          <cell r="H10283" t="str">
            <v/>
          </cell>
        </row>
        <row r="10284">
          <cell r="H10284" t="str">
            <v/>
          </cell>
        </row>
        <row r="10285">
          <cell r="A10285" t="str">
            <v>CANTIDAD TOTAL ACTIVIDAD No 7,6</v>
          </cell>
          <cell r="H10285">
            <v>61</v>
          </cell>
        </row>
        <row r="10286">
          <cell r="A10286" t="str">
            <v>INSERTE PLANO, GRÁFICO O ESQUEMA AQUÍ</v>
          </cell>
        </row>
        <row r="10309">
          <cell r="B10309" t="str">
            <v>JUAN CARLOS ALVARDADO</v>
          </cell>
        </row>
        <row r="10310">
          <cell r="B10310" t="str">
            <v>SECRETARIO DE INFRAESTRUCTURA</v>
          </cell>
        </row>
        <row r="10311">
          <cell r="B10311" t="str">
            <v>SECRETARIA DE INFRAESTRUCTURA</v>
          </cell>
        </row>
        <row r="10312">
          <cell r="B10312" t="str">
            <v/>
          </cell>
          <cell r="C10312" t="str">
            <v>ACTIVIDAD No 7,6 - PÁGINA 2</v>
          </cell>
        </row>
        <row r="10313">
          <cell r="A10313" t="str">
            <v>DEPARTAMENTO DE ANTIOQUIA</v>
          </cell>
        </row>
        <row r="10314">
          <cell r="A10314" t="str">
            <v>MUNICIPIO DE YONDÓ</v>
          </cell>
        </row>
        <row r="10315">
          <cell r="A1031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0317">
          <cell r="A10317" t="str">
            <v>MEMORIAS DE OBRA</v>
          </cell>
        </row>
        <row r="10319">
          <cell r="A10319" t="str">
            <v>No.</v>
          </cell>
          <cell r="B10319" t="str">
            <v>DESCRIPCIÓN</v>
          </cell>
          <cell r="F10319" t="str">
            <v>ÍTEM DE PAGO</v>
          </cell>
          <cell r="G10319" t="str">
            <v>UNIDAD</v>
          </cell>
          <cell r="H10319" t="str">
            <v>CANTIDAD</v>
          </cell>
        </row>
        <row r="10320">
          <cell r="A10320">
            <v>7.7</v>
          </cell>
          <cell r="B10320">
            <v>7.7</v>
          </cell>
          <cell r="F10320">
            <v>0</v>
          </cell>
          <cell r="G10320" t="str">
            <v>Und</v>
          </cell>
          <cell r="H10320">
            <v>230</v>
          </cell>
        </row>
        <row r="10322">
          <cell r="A10322" t="str">
            <v>DETALLE</v>
          </cell>
          <cell r="C10322" t="str">
            <v>FACTOR</v>
          </cell>
          <cell r="D10322" t="str">
            <v>CANTIDAD</v>
          </cell>
          <cell r="E10322" t="str">
            <v>A (ML)</v>
          </cell>
          <cell r="F10322" t="str">
            <v>B (M2)</v>
          </cell>
          <cell r="G10322" t="str">
            <v>C (M3)</v>
          </cell>
          <cell r="H10322" t="str">
            <v>TOTAL</v>
          </cell>
        </row>
        <row r="10323">
          <cell r="A10323" t="str">
            <v>Suministro e instalacion, de empalme de derivacion en gel e incluye conector de compresion de alumbrado publico</v>
          </cell>
          <cell r="C10323">
            <v>1</v>
          </cell>
          <cell r="D10323">
            <v>230</v>
          </cell>
          <cell r="H10323">
            <v>230</v>
          </cell>
        </row>
        <row r="10324">
          <cell r="H10324" t="str">
            <v/>
          </cell>
        </row>
        <row r="10325">
          <cell r="H10325" t="str">
            <v/>
          </cell>
        </row>
        <row r="10326">
          <cell r="H10326" t="str">
            <v/>
          </cell>
        </row>
        <row r="10327">
          <cell r="H10327" t="str">
            <v/>
          </cell>
        </row>
        <row r="10328">
          <cell r="H10328" t="str">
            <v/>
          </cell>
        </row>
        <row r="10329">
          <cell r="H10329" t="str">
            <v/>
          </cell>
        </row>
        <row r="10330">
          <cell r="H10330" t="str">
            <v/>
          </cell>
        </row>
        <row r="10331">
          <cell r="H10331" t="str">
            <v/>
          </cell>
        </row>
        <row r="10332">
          <cell r="H10332" t="str">
            <v/>
          </cell>
        </row>
        <row r="10333">
          <cell r="H10333" t="str">
            <v/>
          </cell>
        </row>
        <row r="10334">
          <cell r="H10334" t="str">
            <v/>
          </cell>
        </row>
        <row r="10335">
          <cell r="H10335" t="str">
            <v/>
          </cell>
        </row>
        <row r="10336">
          <cell r="H10336" t="str">
            <v/>
          </cell>
        </row>
        <row r="10337">
          <cell r="H10337" t="str">
            <v/>
          </cell>
        </row>
        <row r="10338">
          <cell r="H10338" t="str">
            <v/>
          </cell>
        </row>
        <row r="10339">
          <cell r="H10339" t="str">
            <v/>
          </cell>
        </row>
        <row r="10340">
          <cell r="H10340" t="str">
            <v/>
          </cell>
        </row>
        <row r="10341">
          <cell r="H10341" t="str">
            <v/>
          </cell>
        </row>
        <row r="10342">
          <cell r="H10342" t="str">
            <v/>
          </cell>
        </row>
        <row r="10343">
          <cell r="H10343" t="str">
            <v/>
          </cell>
        </row>
        <row r="10344">
          <cell r="H10344" t="str">
            <v/>
          </cell>
        </row>
        <row r="10345">
          <cell r="H10345" t="str">
            <v/>
          </cell>
        </row>
        <row r="10346">
          <cell r="H10346" t="str">
            <v/>
          </cell>
        </row>
        <row r="10347">
          <cell r="H10347" t="str">
            <v/>
          </cell>
        </row>
        <row r="10350">
          <cell r="H10350" t="str">
            <v/>
          </cell>
        </row>
        <row r="10351">
          <cell r="H10351" t="str">
            <v/>
          </cell>
        </row>
        <row r="10352">
          <cell r="H10352" t="str">
            <v/>
          </cell>
        </row>
        <row r="10353">
          <cell r="H10353" t="str">
            <v/>
          </cell>
        </row>
        <row r="10354">
          <cell r="H10354" t="str">
            <v/>
          </cell>
        </row>
        <row r="10355">
          <cell r="H10355" t="str">
            <v/>
          </cell>
        </row>
        <row r="10356">
          <cell r="A10356" t="str">
            <v>ACTIVIDAD No 7,7 - PÁGINA 1</v>
          </cell>
        </row>
        <row r="10357">
          <cell r="H10357" t="str">
            <v/>
          </cell>
        </row>
        <row r="10358">
          <cell r="H10358" t="str">
            <v/>
          </cell>
        </row>
        <row r="10359">
          <cell r="H10359" t="str">
            <v/>
          </cell>
        </row>
        <row r="10360">
          <cell r="H10360" t="str">
            <v/>
          </cell>
        </row>
        <row r="10361">
          <cell r="H10361" t="str">
            <v/>
          </cell>
        </row>
        <row r="10362">
          <cell r="H10362" t="str">
            <v/>
          </cell>
        </row>
        <row r="10363">
          <cell r="H10363" t="str">
            <v/>
          </cell>
        </row>
        <row r="10364">
          <cell r="H10364" t="str">
            <v/>
          </cell>
        </row>
        <row r="10365">
          <cell r="H10365" t="str">
            <v/>
          </cell>
        </row>
        <row r="10366">
          <cell r="H10366" t="str">
            <v/>
          </cell>
        </row>
        <row r="10367">
          <cell r="H10367" t="str">
            <v/>
          </cell>
        </row>
        <row r="10368">
          <cell r="H10368" t="str">
            <v/>
          </cell>
        </row>
        <row r="10369">
          <cell r="H10369" t="str">
            <v/>
          </cell>
        </row>
        <row r="10370">
          <cell r="H10370" t="str">
            <v/>
          </cell>
        </row>
        <row r="10371">
          <cell r="H10371" t="str">
            <v/>
          </cell>
        </row>
        <row r="10372">
          <cell r="H10372" t="str">
            <v/>
          </cell>
        </row>
        <row r="10373">
          <cell r="H10373" t="str">
            <v/>
          </cell>
        </row>
        <row r="10374">
          <cell r="A10374" t="str">
            <v>CANTIDAD TOTAL ACTIVIDAD No 7,7</v>
          </cell>
          <cell r="H10374" t="str">
            <v/>
          </cell>
        </row>
        <row r="10375">
          <cell r="A10375" t="str">
            <v>INSERTE PLANO, GRÁFICO O ESQUEMA AQUÍ</v>
          </cell>
        </row>
        <row r="10398">
          <cell r="B10398" t="str">
            <v>JUAN CARLOS ALVARDADO</v>
          </cell>
        </row>
        <row r="10399">
          <cell r="B10399" t="str">
            <v>SECRETARIO DE INFRAESTRUCTURA</v>
          </cell>
        </row>
        <row r="10400">
          <cell r="B10400" t="str">
            <v>SECRETARIA DE INFRAESTRUCTURA</v>
          </cell>
        </row>
        <row r="10401">
          <cell r="B10401" t="str">
            <v/>
          </cell>
          <cell r="C10401" t="str">
            <v>ACTIVIDAD No 7,7 - PÁGINA 2</v>
          </cell>
        </row>
        <row r="10402">
          <cell r="A10402" t="str">
            <v>DEPARTAMENTO DE ANTIOQUIA</v>
          </cell>
        </row>
        <row r="10403">
          <cell r="A10403" t="str">
            <v>MUNICIPIO DE YONDÓ</v>
          </cell>
        </row>
        <row r="10404">
          <cell r="A1040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0406">
          <cell r="A10406" t="str">
            <v>MEMORIAS DE OBRA</v>
          </cell>
        </row>
        <row r="10408">
          <cell r="A10408" t="str">
            <v>No.</v>
          </cell>
          <cell r="B10408" t="str">
            <v>DESCRIPCIÓN</v>
          </cell>
          <cell r="F10408" t="str">
            <v>ÍTEM DE PAGO</v>
          </cell>
          <cell r="G10408" t="str">
            <v>UNIDAD</v>
          </cell>
          <cell r="H10408" t="str">
            <v>CANTIDAD</v>
          </cell>
        </row>
        <row r="10409">
          <cell r="A10409">
            <v>7.8</v>
          </cell>
          <cell r="B10409">
            <v>7.8</v>
          </cell>
          <cell r="F10409">
            <v>0</v>
          </cell>
          <cell r="G10409" t="str">
            <v>m</v>
          </cell>
          <cell r="H10409">
            <v>425.3</v>
          </cell>
        </row>
        <row r="10411">
          <cell r="A10411" t="str">
            <v>DETALLE</v>
          </cell>
          <cell r="C10411" t="str">
            <v>FACTOR</v>
          </cell>
          <cell r="D10411" t="str">
            <v>CANTIDAD</v>
          </cell>
          <cell r="E10411" t="str">
            <v>A (ML)</v>
          </cell>
          <cell r="F10411" t="str">
            <v>B (M2)</v>
          </cell>
          <cell r="G10411" t="str">
            <v>C (M3)</v>
          </cell>
          <cell r="H10411" t="str">
            <v>TOTAL</v>
          </cell>
        </row>
        <row r="10412">
          <cell r="A10412" t="str">
            <v>Suministro e instalacion, de cable 3#12+12, en ducto  PVC TIPO PVC  electrico de 1", incluye excavacion 20X50 CM,  relleno y compactacion</v>
          </cell>
          <cell r="C10412">
            <v>1</v>
          </cell>
          <cell r="D10412">
            <v>1</v>
          </cell>
          <cell r="E10412">
            <v>425.3</v>
          </cell>
          <cell r="H10412">
            <v>425.3</v>
          </cell>
        </row>
        <row r="10413">
          <cell r="H10413" t="str">
            <v/>
          </cell>
        </row>
        <row r="10414">
          <cell r="H10414" t="str">
            <v/>
          </cell>
        </row>
        <row r="10415">
          <cell r="H10415" t="str">
            <v/>
          </cell>
        </row>
        <row r="10416">
          <cell r="H10416" t="str">
            <v/>
          </cell>
        </row>
        <row r="10417">
          <cell r="H10417" t="str">
            <v/>
          </cell>
        </row>
        <row r="10418">
          <cell r="H10418" t="str">
            <v/>
          </cell>
        </row>
        <row r="10419">
          <cell r="H10419" t="str">
            <v/>
          </cell>
        </row>
        <row r="10420">
          <cell r="H10420" t="str">
            <v/>
          </cell>
        </row>
        <row r="10421">
          <cell r="H10421" t="str">
            <v/>
          </cell>
        </row>
        <row r="10422">
          <cell r="H10422" t="str">
            <v/>
          </cell>
        </row>
        <row r="10423">
          <cell r="H10423" t="str">
            <v/>
          </cell>
        </row>
        <row r="10424">
          <cell r="H10424" t="str">
            <v/>
          </cell>
        </row>
        <row r="10425">
          <cell r="H10425" t="str">
            <v/>
          </cell>
        </row>
        <row r="10426">
          <cell r="H10426" t="str">
            <v/>
          </cell>
        </row>
        <row r="10427">
          <cell r="H10427" t="str">
            <v/>
          </cell>
        </row>
        <row r="10428">
          <cell r="H10428" t="str">
            <v/>
          </cell>
        </row>
        <row r="10429">
          <cell r="H10429" t="str">
            <v/>
          </cell>
        </row>
        <row r="10430">
          <cell r="H10430" t="str">
            <v/>
          </cell>
        </row>
        <row r="10431">
          <cell r="H10431" t="str">
            <v/>
          </cell>
        </row>
        <row r="10432">
          <cell r="H10432" t="str">
            <v/>
          </cell>
        </row>
        <row r="10433">
          <cell r="H10433" t="str">
            <v/>
          </cell>
        </row>
        <row r="10434">
          <cell r="H10434" t="str">
            <v/>
          </cell>
        </row>
        <row r="10435">
          <cell r="H10435" t="str">
            <v/>
          </cell>
        </row>
        <row r="10436">
          <cell r="H10436" t="str">
            <v/>
          </cell>
        </row>
        <row r="10437">
          <cell r="H10437" t="str">
            <v/>
          </cell>
        </row>
        <row r="10438">
          <cell r="H10438" t="str">
            <v/>
          </cell>
        </row>
        <row r="10439">
          <cell r="H10439" t="str">
            <v/>
          </cell>
        </row>
        <row r="10440">
          <cell r="H10440" t="str">
            <v/>
          </cell>
        </row>
        <row r="10441">
          <cell r="H10441" t="str">
            <v/>
          </cell>
        </row>
        <row r="10442">
          <cell r="H10442" t="str">
            <v/>
          </cell>
        </row>
        <row r="10443">
          <cell r="A10443" t="str">
            <v>ACTIVIDAD No 7,8 - PÁGINA 1</v>
          </cell>
        </row>
        <row r="10444">
          <cell r="H10444" t="str">
            <v/>
          </cell>
        </row>
        <row r="10445">
          <cell r="H10445" t="str">
            <v/>
          </cell>
        </row>
        <row r="10446">
          <cell r="H10446" t="str">
            <v/>
          </cell>
        </row>
        <row r="10447">
          <cell r="H10447" t="str">
            <v/>
          </cell>
        </row>
        <row r="10448">
          <cell r="H10448" t="str">
            <v/>
          </cell>
        </row>
        <row r="10449">
          <cell r="H10449" t="str">
            <v/>
          </cell>
        </row>
        <row r="10450">
          <cell r="H10450" t="str">
            <v/>
          </cell>
        </row>
        <row r="10451">
          <cell r="H10451" t="str">
            <v/>
          </cell>
        </row>
        <row r="10452">
          <cell r="H10452" t="str">
            <v/>
          </cell>
        </row>
        <row r="10453">
          <cell r="H10453" t="str">
            <v/>
          </cell>
        </row>
        <row r="10454">
          <cell r="H10454" t="str">
            <v/>
          </cell>
        </row>
        <row r="10455">
          <cell r="H10455" t="str">
            <v/>
          </cell>
        </row>
        <row r="10456">
          <cell r="H10456" t="str">
            <v/>
          </cell>
        </row>
        <row r="10457">
          <cell r="H10457" t="str">
            <v/>
          </cell>
        </row>
        <row r="10458">
          <cell r="H10458" t="str">
            <v/>
          </cell>
        </row>
        <row r="10459">
          <cell r="H10459" t="str">
            <v/>
          </cell>
        </row>
        <row r="10460">
          <cell r="H10460" t="str">
            <v/>
          </cell>
        </row>
        <row r="10461">
          <cell r="A10461" t="str">
            <v>CANTIDAD TOTAL ACTIVIDAD No 7,8</v>
          </cell>
          <cell r="H10461">
            <v>425.3</v>
          </cell>
        </row>
        <row r="10462">
          <cell r="A10462" t="str">
            <v>INSERTE PLANO, GRÁFICO O ESQUEMA AQUÍ</v>
          </cell>
        </row>
        <row r="10485">
          <cell r="B10485" t="str">
            <v>JUAN CARLOS ALVARDADO</v>
          </cell>
        </row>
        <row r="10486">
          <cell r="B10486" t="str">
            <v>SECRETARIO DE INFRAESTRUCTURA</v>
          </cell>
        </row>
        <row r="10487">
          <cell r="B10487" t="str">
            <v>SECRETARIA DE INFRAESTRUCTURA</v>
          </cell>
        </row>
        <row r="10488">
          <cell r="B10488" t="str">
            <v/>
          </cell>
          <cell r="C10488" t="str">
            <v>ACTIVIDAD No 7,8 - PÁGINA 2</v>
          </cell>
        </row>
        <row r="10489">
          <cell r="A10489" t="str">
            <v>DEPARTAMENTO DE ANTIOQUIA</v>
          </cell>
        </row>
        <row r="10490">
          <cell r="A10490" t="str">
            <v>MUNICIPIO DE YONDÓ</v>
          </cell>
        </row>
        <row r="10491">
          <cell r="A1049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0493">
          <cell r="A10493" t="str">
            <v>MEMORIAS DE OBRA</v>
          </cell>
        </row>
        <row r="10495">
          <cell r="A10495" t="str">
            <v>No.</v>
          </cell>
          <cell r="B10495" t="str">
            <v>DESCRIPCIÓN</v>
          </cell>
          <cell r="F10495" t="str">
            <v>ÍTEM DE PAGO</v>
          </cell>
          <cell r="G10495" t="str">
            <v>UNIDAD</v>
          </cell>
          <cell r="H10495" t="str">
            <v>CANTIDAD</v>
          </cell>
        </row>
        <row r="10496">
          <cell r="A10496">
            <v>7.9</v>
          </cell>
          <cell r="B10496">
            <v>7.9</v>
          </cell>
          <cell r="F10496">
            <v>0</v>
          </cell>
          <cell r="G10496" t="str">
            <v>m</v>
          </cell>
          <cell r="H10496">
            <v>153</v>
          </cell>
        </row>
        <row r="10498">
          <cell r="A10498" t="str">
            <v>DETALLE</v>
          </cell>
          <cell r="C10498" t="str">
            <v>FACTOR</v>
          </cell>
          <cell r="D10498" t="str">
            <v>CANTIDAD</v>
          </cell>
          <cell r="E10498" t="str">
            <v>A (ML)</v>
          </cell>
          <cell r="F10498" t="str">
            <v>B (M2)</v>
          </cell>
          <cell r="G10498" t="str">
            <v>C (M3)</v>
          </cell>
          <cell r="H10498" t="str">
            <v>TOTAL</v>
          </cell>
        </row>
        <row r="10499">
          <cell r="A10499" t="str">
            <v>Suministro e instalacion, cable encauchetado 4X12 CENTELSA O SIMILAR</v>
          </cell>
          <cell r="C10499">
            <v>1</v>
          </cell>
          <cell r="D10499">
            <v>1</v>
          </cell>
          <cell r="E10499">
            <v>153</v>
          </cell>
          <cell r="H10499">
            <v>153</v>
          </cell>
        </row>
        <row r="10500">
          <cell r="H10500" t="str">
            <v/>
          </cell>
        </row>
        <row r="10501">
          <cell r="H10501" t="str">
            <v/>
          </cell>
        </row>
        <row r="10502">
          <cell r="H10502" t="str">
            <v/>
          </cell>
        </row>
        <row r="10503">
          <cell r="H10503" t="str">
            <v/>
          </cell>
        </row>
        <row r="10504">
          <cell r="H10504" t="str">
            <v/>
          </cell>
        </row>
        <row r="10505">
          <cell r="H10505" t="str">
            <v/>
          </cell>
        </row>
        <row r="10506">
          <cell r="H10506" t="str">
            <v/>
          </cell>
        </row>
        <row r="10507">
          <cell r="H10507" t="str">
            <v/>
          </cell>
        </row>
        <row r="10508">
          <cell r="H10508" t="str">
            <v/>
          </cell>
        </row>
        <row r="10509">
          <cell r="H10509" t="str">
            <v/>
          </cell>
        </row>
        <row r="10510">
          <cell r="H10510" t="str">
            <v/>
          </cell>
        </row>
        <row r="10511">
          <cell r="H10511" t="str">
            <v/>
          </cell>
        </row>
        <row r="10512">
          <cell r="H10512" t="str">
            <v/>
          </cell>
        </row>
        <row r="10513">
          <cell r="H10513" t="str">
            <v/>
          </cell>
        </row>
        <row r="10514">
          <cell r="H10514" t="str">
            <v/>
          </cell>
        </row>
        <row r="10515">
          <cell r="H10515" t="str">
            <v/>
          </cell>
        </row>
        <row r="10516">
          <cell r="H10516" t="str">
            <v/>
          </cell>
        </row>
        <row r="10517">
          <cell r="H10517" t="str">
            <v/>
          </cell>
        </row>
        <row r="10518">
          <cell r="H10518" t="str">
            <v/>
          </cell>
        </row>
        <row r="10519">
          <cell r="H10519" t="str">
            <v/>
          </cell>
        </row>
        <row r="10520">
          <cell r="H10520" t="str">
            <v/>
          </cell>
        </row>
        <row r="10521">
          <cell r="H10521" t="str">
            <v/>
          </cell>
        </row>
        <row r="10522">
          <cell r="H10522" t="str">
            <v/>
          </cell>
        </row>
        <row r="10523">
          <cell r="H10523" t="str">
            <v/>
          </cell>
        </row>
        <row r="10524">
          <cell r="H10524" t="str">
            <v/>
          </cell>
        </row>
        <row r="10525">
          <cell r="H10525" t="str">
            <v/>
          </cell>
        </row>
        <row r="10526">
          <cell r="H10526" t="str">
            <v/>
          </cell>
        </row>
        <row r="10527">
          <cell r="H10527" t="str">
            <v/>
          </cell>
        </row>
        <row r="10528">
          <cell r="H10528" t="str">
            <v/>
          </cell>
        </row>
        <row r="10529">
          <cell r="H10529" t="str">
            <v/>
          </cell>
        </row>
        <row r="10530">
          <cell r="A10530" t="str">
            <v>ACTIVIDAD No 7,9 - PÁGINA 1</v>
          </cell>
        </row>
        <row r="10531">
          <cell r="H10531" t="str">
            <v/>
          </cell>
        </row>
        <row r="10532">
          <cell r="H10532" t="str">
            <v/>
          </cell>
        </row>
        <row r="10533">
          <cell r="H10533" t="str">
            <v/>
          </cell>
        </row>
        <row r="10534">
          <cell r="H10534" t="str">
            <v/>
          </cell>
        </row>
        <row r="10535">
          <cell r="H10535" t="str">
            <v/>
          </cell>
        </row>
        <row r="10536">
          <cell r="H10536" t="str">
            <v/>
          </cell>
        </row>
        <row r="10537">
          <cell r="H10537" t="str">
            <v/>
          </cell>
        </row>
        <row r="10538">
          <cell r="H10538" t="str">
            <v/>
          </cell>
        </row>
        <row r="10539">
          <cell r="H10539" t="str">
            <v/>
          </cell>
        </row>
        <row r="10540">
          <cell r="H10540" t="str">
            <v/>
          </cell>
        </row>
        <row r="10541">
          <cell r="H10541" t="str">
            <v/>
          </cell>
        </row>
        <row r="10542">
          <cell r="H10542" t="str">
            <v/>
          </cell>
        </row>
        <row r="10543">
          <cell r="H10543" t="str">
            <v/>
          </cell>
        </row>
        <row r="10544">
          <cell r="H10544" t="str">
            <v/>
          </cell>
        </row>
        <row r="10545">
          <cell r="H10545" t="str">
            <v/>
          </cell>
        </row>
        <row r="10546">
          <cell r="H10546" t="str">
            <v/>
          </cell>
        </row>
        <row r="10547">
          <cell r="H10547" t="str">
            <v/>
          </cell>
        </row>
        <row r="10548">
          <cell r="A10548" t="str">
            <v>CANTIDAD TOTAL ACTIVIDAD No 7,9</v>
          </cell>
          <cell r="H10548">
            <v>153</v>
          </cell>
        </row>
        <row r="10549">
          <cell r="A10549" t="str">
            <v>INSERTE PLANO, GRÁFICO O ESQUEMA AQUÍ</v>
          </cell>
        </row>
        <row r="10572">
          <cell r="B10572" t="str">
            <v>JUAN CARLOS ALVARDADO</v>
          </cell>
        </row>
        <row r="10573">
          <cell r="B10573" t="str">
            <v>SECRETARIO DE INFRAESTRUCTURA</v>
          </cell>
        </row>
        <row r="10574">
          <cell r="B10574" t="str">
            <v>SECRETARIA DE INFRAESTRUCTURA</v>
          </cell>
        </row>
        <row r="10575">
          <cell r="B10575" t="str">
            <v/>
          </cell>
          <cell r="C10575" t="str">
            <v>ACTIVIDAD No 7,9 - PÁGINA 2</v>
          </cell>
        </row>
        <row r="10576">
          <cell r="A10576" t="str">
            <v>DEPARTAMENTO DE ANTIOQUIA</v>
          </cell>
        </row>
        <row r="10577">
          <cell r="A10577" t="str">
            <v>MUNICIPIO DE YONDÓ</v>
          </cell>
        </row>
        <row r="10578">
          <cell r="A1057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0580">
          <cell r="A10580" t="str">
            <v>MEMORIAS DE OBRA</v>
          </cell>
        </row>
        <row r="10582">
          <cell r="A10582" t="str">
            <v>No.</v>
          </cell>
          <cell r="B10582" t="str">
            <v>DESCRIPCIÓN</v>
          </cell>
          <cell r="F10582" t="str">
            <v>ÍTEM DE PAGO</v>
          </cell>
          <cell r="G10582" t="str">
            <v>UNIDAD</v>
          </cell>
          <cell r="H10582" t="str">
            <v>CANTIDAD</v>
          </cell>
        </row>
        <row r="10583">
          <cell r="A10583">
            <v>7.101</v>
          </cell>
          <cell r="B10583">
            <v>7.101</v>
          </cell>
          <cell r="F10583">
            <v>0</v>
          </cell>
          <cell r="G10583" t="str">
            <v>Und</v>
          </cell>
          <cell r="H10583">
            <v>29</v>
          </cell>
        </row>
        <row r="10585">
          <cell r="A10585" t="str">
            <v>DETALLE</v>
          </cell>
          <cell r="C10585" t="str">
            <v>FACTOR</v>
          </cell>
          <cell r="D10585" t="str">
            <v>CANTIDAD</v>
          </cell>
          <cell r="E10585" t="str">
            <v>A (ML)</v>
          </cell>
          <cell r="F10585" t="str">
            <v>B (M2)</v>
          </cell>
          <cell r="G10585" t="str">
            <v>C (M3)</v>
          </cell>
          <cell r="H10585" t="str">
            <v>TOTAL</v>
          </cell>
        </row>
        <row r="10586">
          <cell r="A10586" t="str">
            <v>Suministro e instalacion, luminaria coreline bollard o similar , POTENCIA 12 W, TENSION 220V.</v>
          </cell>
          <cell r="C10586">
            <v>1</v>
          </cell>
          <cell r="D10586">
            <v>29</v>
          </cell>
          <cell r="H10586">
            <v>29</v>
          </cell>
        </row>
        <row r="10587">
          <cell r="H10587" t="str">
            <v/>
          </cell>
        </row>
        <row r="10588">
          <cell r="H10588" t="str">
            <v/>
          </cell>
        </row>
        <row r="10589">
          <cell r="H10589" t="str">
            <v/>
          </cell>
        </row>
        <row r="10590">
          <cell r="H10590" t="str">
            <v/>
          </cell>
        </row>
        <row r="10591">
          <cell r="H10591" t="str">
            <v/>
          </cell>
        </row>
        <row r="10592">
          <cell r="H10592" t="str">
            <v/>
          </cell>
        </row>
        <row r="10593">
          <cell r="H10593" t="str">
            <v/>
          </cell>
        </row>
        <row r="10594">
          <cell r="H10594" t="str">
            <v/>
          </cell>
        </row>
        <row r="10595">
          <cell r="H10595" t="str">
            <v/>
          </cell>
        </row>
        <row r="10596">
          <cell r="H10596" t="str">
            <v/>
          </cell>
        </row>
        <row r="10597">
          <cell r="H10597" t="str">
            <v/>
          </cell>
        </row>
        <row r="10598">
          <cell r="H10598" t="str">
            <v/>
          </cell>
        </row>
        <row r="10599">
          <cell r="H10599" t="str">
            <v/>
          </cell>
        </row>
        <row r="10600">
          <cell r="H10600" t="str">
            <v/>
          </cell>
        </row>
        <row r="10601">
          <cell r="H10601" t="str">
            <v/>
          </cell>
        </row>
        <row r="10602">
          <cell r="H10602" t="str">
            <v/>
          </cell>
        </row>
        <row r="10603">
          <cell r="H10603" t="str">
            <v/>
          </cell>
        </row>
        <row r="10604">
          <cell r="H10604" t="str">
            <v/>
          </cell>
        </row>
        <row r="10605">
          <cell r="H10605" t="str">
            <v/>
          </cell>
        </row>
        <row r="10606">
          <cell r="H10606" t="str">
            <v/>
          </cell>
        </row>
        <row r="10607">
          <cell r="H10607" t="str">
            <v/>
          </cell>
        </row>
        <row r="10608">
          <cell r="H10608" t="str">
            <v/>
          </cell>
        </row>
        <row r="10609">
          <cell r="H10609" t="str">
            <v/>
          </cell>
        </row>
        <row r="10610">
          <cell r="H10610" t="str">
            <v/>
          </cell>
        </row>
        <row r="10611">
          <cell r="H10611" t="str">
            <v/>
          </cell>
        </row>
        <row r="10612">
          <cell r="H10612" t="str">
            <v/>
          </cell>
        </row>
        <row r="10613">
          <cell r="H10613" t="str">
            <v/>
          </cell>
        </row>
        <row r="10614">
          <cell r="H10614" t="str">
            <v/>
          </cell>
        </row>
        <row r="10615">
          <cell r="H10615" t="str">
            <v/>
          </cell>
        </row>
        <row r="10616">
          <cell r="H10616" t="str">
            <v/>
          </cell>
        </row>
        <row r="10617">
          <cell r="A10617" t="str">
            <v>ACTIVIDAD No 7,101 - PÁGINA 1</v>
          </cell>
        </row>
        <row r="10618">
          <cell r="H10618" t="str">
            <v/>
          </cell>
        </row>
        <row r="10619">
          <cell r="H10619" t="str">
            <v/>
          </cell>
        </row>
        <row r="10620">
          <cell r="H10620" t="str">
            <v/>
          </cell>
        </row>
        <row r="10621">
          <cell r="H10621" t="str">
            <v/>
          </cell>
        </row>
        <row r="10622">
          <cell r="H10622" t="str">
            <v/>
          </cell>
        </row>
        <row r="10623">
          <cell r="H10623" t="str">
            <v/>
          </cell>
        </row>
        <row r="10624">
          <cell r="H10624" t="str">
            <v/>
          </cell>
        </row>
        <row r="10625">
          <cell r="H10625" t="str">
            <v/>
          </cell>
        </row>
        <row r="10626">
          <cell r="H10626" t="str">
            <v/>
          </cell>
        </row>
        <row r="10627">
          <cell r="H10627" t="str">
            <v/>
          </cell>
        </row>
        <row r="10628">
          <cell r="H10628" t="str">
            <v/>
          </cell>
        </row>
        <row r="10629">
          <cell r="H10629" t="str">
            <v/>
          </cell>
        </row>
        <row r="10630">
          <cell r="H10630" t="str">
            <v/>
          </cell>
        </row>
        <row r="10631">
          <cell r="H10631" t="str">
            <v/>
          </cell>
        </row>
        <row r="10632">
          <cell r="H10632" t="str">
            <v/>
          </cell>
        </row>
        <row r="10633">
          <cell r="H10633" t="str">
            <v/>
          </cell>
        </row>
        <row r="10634">
          <cell r="H10634" t="str">
            <v/>
          </cell>
        </row>
        <row r="10635">
          <cell r="A10635" t="str">
            <v>CANTIDAD TOTAL ACTIVIDAD No 7,101</v>
          </cell>
          <cell r="H10635">
            <v>29</v>
          </cell>
        </row>
        <row r="10636">
          <cell r="A10636" t="str">
            <v>INSERTE PLANO, GRÁFICO O ESQUEMA AQUÍ</v>
          </cell>
        </row>
        <row r="10659">
          <cell r="B10659" t="str">
            <v>JUAN CARLOS ALVARDADO</v>
          </cell>
        </row>
        <row r="10660">
          <cell r="B10660" t="str">
            <v>SECRETARIO DE INFRAESTRUCTURA</v>
          </cell>
        </row>
        <row r="10661">
          <cell r="B10661" t="str">
            <v>SECRETARIA DE INFRAESTRUCTURA</v>
          </cell>
        </row>
        <row r="10662">
          <cell r="B10662" t="str">
            <v/>
          </cell>
          <cell r="C10662" t="str">
            <v>ACTIVIDAD No 7,101 - PÁGINA 2</v>
          </cell>
        </row>
        <row r="10663">
          <cell r="A10663" t="str">
            <v>DEPARTAMENTO DE ANTIOQUIA</v>
          </cell>
        </row>
        <row r="10664">
          <cell r="A10664" t="str">
            <v>MUNICIPIO DE YONDÓ</v>
          </cell>
        </row>
        <row r="10665">
          <cell r="A1066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0667">
          <cell r="A10667" t="str">
            <v>MEMORIAS DE OBRA</v>
          </cell>
        </row>
        <row r="10669">
          <cell r="A10669" t="str">
            <v>No.</v>
          </cell>
          <cell r="B10669" t="str">
            <v>DESCRIPCIÓN</v>
          </cell>
          <cell r="F10669" t="str">
            <v>ÍTEM DE PAGO</v>
          </cell>
          <cell r="G10669" t="str">
            <v>UNIDAD</v>
          </cell>
          <cell r="H10669" t="str">
            <v>CANTIDAD</v>
          </cell>
        </row>
        <row r="10670">
          <cell r="A10670">
            <v>7.11</v>
          </cell>
          <cell r="B10670">
            <v>7.11</v>
          </cell>
          <cell r="F10670">
            <v>0</v>
          </cell>
          <cell r="G10670" t="str">
            <v>Und</v>
          </cell>
          <cell r="H10670">
            <v>17</v>
          </cell>
        </row>
        <row r="10672">
          <cell r="A10672" t="str">
            <v>DETALLE</v>
          </cell>
          <cell r="C10672" t="str">
            <v>FACTOR</v>
          </cell>
          <cell r="D10672" t="str">
            <v>CANTIDAD</v>
          </cell>
          <cell r="E10672" t="str">
            <v>A (ML)</v>
          </cell>
          <cell r="F10672" t="str">
            <v>B (M2)</v>
          </cell>
          <cell r="G10672" t="str">
            <v>C (M3)</v>
          </cell>
          <cell r="H10672" t="str">
            <v>TOTAL</v>
          </cell>
        </row>
        <row r="10673">
          <cell r="A10673" t="str">
            <v>Suministro e instalacion, luminaria villa led o similar, POTENCIA 48 W, TENSION 220V.</v>
          </cell>
          <cell r="C10673">
            <v>1</v>
          </cell>
          <cell r="D10673">
            <v>17</v>
          </cell>
          <cell r="H10673">
            <v>17</v>
          </cell>
        </row>
        <row r="10674">
          <cell r="H10674" t="str">
            <v/>
          </cell>
        </row>
        <row r="10675">
          <cell r="H10675" t="str">
            <v/>
          </cell>
        </row>
        <row r="10676">
          <cell r="H10676" t="str">
            <v/>
          </cell>
        </row>
        <row r="10677">
          <cell r="H10677" t="str">
            <v/>
          </cell>
        </row>
        <row r="10678">
          <cell r="H10678" t="str">
            <v/>
          </cell>
        </row>
        <row r="10679">
          <cell r="H10679" t="str">
            <v/>
          </cell>
        </row>
        <row r="10680">
          <cell r="H10680" t="str">
            <v/>
          </cell>
        </row>
        <row r="10681">
          <cell r="H10681" t="str">
            <v/>
          </cell>
        </row>
        <row r="10682">
          <cell r="H10682" t="str">
            <v/>
          </cell>
        </row>
        <row r="10683">
          <cell r="H10683" t="str">
            <v/>
          </cell>
        </row>
        <row r="10684">
          <cell r="H10684" t="str">
            <v/>
          </cell>
        </row>
        <row r="10685">
          <cell r="H10685" t="str">
            <v/>
          </cell>
        </row>
        <row r="10686">
          <cell r="H10686" t="str">
            <v/>
          </cell>
        </row>
        <row r="10687">
          <cell r="H10687" t="str">
            <v/>
          </cell>
        </row>
        <row r="10688">
          <cell r="H10688" t="str">
            <v/>
          </cell>
        </row>
        <row r="10689">
          <cell r="H10689" t="str">
            <v/>
          </cell>
        </row>
        <row r="10690">
          <cell r="H10690" t="str">
            <v/>
          </cell>
        </row>
        <row r="10691">
          <cell r="H10691" t="str">
            <v/>
          </cell>
        </row>
        <row r="10692">
          <cell r="H10692" t="str">
            <v/>
          </cell>
        </row>
        <row r="10693">
          <cell r="H10693" t="str">
            <v/>
          </cell>
        </row>
        <row r="10694">
          <cell r="H10694" t="str">
            <v/>
          </cell>
        </row>
        <row r="10695">
          <cell r="H10695" t="str">
            <v/>
          </cell>
        </row>
        <row r="10696">
          <cell r="H10696" t="str">
            <v/>
          </cell>
        </row>
        <row r="10697">
          <cell r="H10697" t="str">
            <v/>
          </cell>
        </row>
        <row r="10698">
          <cell r="H10698" t="str">
            <v/>
          </cell>
        </row>
        <row r="10699">
          <cell r="H10699" t="str">
            <v/>
          </cell>
        </row>
        <row r="10700">
          <cell r="H10700" t="str">
            <v/>
          </cell>
        </row>
        <row r="10701">
          <cell r="H10701" t="str">
            <v/>
          </cell>
        </row>
        <row r="10702">
          <cell r="H10702" t="str">
            <v/>
          </cell>
        </row>
        <row r="10703">
          <cell r="H10703" t="str">
            <v/>
          </cell>
        </row>
        <row r="10704">
          <cell r="A10704" t="str">
            <v>ACTIVIDAD No 7,11 - PÁGINA 1</v>
          </cell>
        </row>
        <row r="10705">
          <cell r="H10705" t="str">
            <v/>
          </cell>
        </row>
        <row r="10706">
          <cell r="H10706" t="str">
            <v/>
          </cell>
        </row>
        <row r="10707">
          <cell r="H10707" t="str">
            <v/>
          </cell>
        </row>
        <row r="10708">
          <cell r="H10708" t="str">
            <v/>
          </cell>
        </row>
        <row r="10709">
          <cell r="H10709" t="str">
            <v/>
          </cell>
        </row>
        <row r="10710">
          <cell r="H10710" t="str">
            <v/>
          </cell>
        </row>
        <row r="10711">
          <cell r="H10711" t="str">
            <v/>
          </cell>
        </row>
        <row r="10712">
          <cell r="H10712" t="str">
            <v/>
          </cell>
        </row>
        <row r="10713">
          <cell r="H10713" t="str">
            <v/>
          </cell>
        </row>
        <row r="10714">
          <cell r="H10714" t="str">
            <v/>
          </cell>
        </row>
        <row r="10715">
          <cell r="H10715" t="str">
            <v/>
          </cell>
        </row>
        <row r="10716">
          <cell r="H10716" t="str">
            <v/>
          </cell>
        </row>
        <row r="10717">
          <cell r="H10717" t="str">
            <v/>
          </cell>
        </row>
        <row r="10718">
          <cell r="H10718" t="str">
            <v/>
          </cell>
        </row>
        <row r="10719">
          <cell r="H10719" t="str">
            <v/>
          </cell>
        </row>
        <row r="10720">
          <cell r="H10720" t="str">
            <v/>
          </cell>
        </row>
        <row r="10721">
          <cell r="H10721" t="str">
            <v/>
          </cell>
        </row>
        <row r="10722">
          <cell r="A10722" t="str">
            <v>CANTIDAD TOTAL ACTIVIDAD No 7,11</v>
          </cell>
          <cell r="H10722">
            <v>17</v>
          </cell>
        </row>
        <row r="10723">
          <cell r="A10723" t="str">
            <v>INSERTE PLANO, GRÁFICO O ESQUEMA AQUÍ</v>
          </cell>
        </row>
        <row r="10746">
          <cell r="B10746" t="str">
            <v>JUAN CARLOS ALVARDADO</v>
          </cell>
        </row>
        <row r="10747">
          <cell r="B10747" t="str">
            <v>SECRETARIO DE INFRAESTRUCTURA</v>
          </cell>
        </row>
        <row r="10748">
          <cell r="B10748" t="str">
            <v>SECRETARIA DE INFRAESTRUCTURA</v>
          </cell>
        </row>
        <row r="10749">
          <cell r="B10749" t="str">
            <v/>
          </cell>
          <cell r="C10749" t="str">
            <v>ACTIVIDAD No 7,11 - PÁGINA 2</v>
          </cell>
        </row>
        <row r="10750">
          <cell r="A10750" t="str">
            <v>DEPARTAMENTO DE ANTIOQUIA</v>
          </cell>
        </row>
        <row r="10751">
          <cell r="A10751" t="str">
            <v>MUNICIPIO DE YONDÓ</v>
          </cell>
        </row>
        <row r="10752">
          <cell r="A1075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0754">
          <cell r="A10754" t="str">
            <v>MEMORIAS DE OBRA</v>
          </cell>
        </row>
        <row r="10756">
          <cell r="A10756" t="str">
            <v>No.</v>
          </cell>
          <cell r="B10756" t="str">
            <v>DESCRIPCIÓN</v>
          </cell>
          <cell r="F10756" t="str">
            <v>ÍTEM DE PAGO</v>
          </cell>
          <cell r="G10756" t="str">
            <v>UNIDAD</v>
          </cell>
          <cell r="H10756" t="str">
            <v>CANTIDAD</v>
          </cell>
        </row>
        <row r="10757">
          <cell r="A10757">
            <v>7.12</v>
          </cell>
          <cell r="B10757">
            <v>7.12</v>
          </cell>
          <cell r="F10757">
            <v>0</v>
          </cell>
          <cell r="G10757" t="str">
            <v>Und</v>
          </cell>
          <cell r="H10757">
            <v>12</v>
          </cell>
        </row>
        <row r="10759">
          <cell r="A10759" t="str">
            <v>DETALLE</v>
          </cell>
          <cell r="C10759" t="str">
            <v>FACTOR</v>
          </cell>
          <cell r="D10759" t="str">
            <v>CANTIDAD</v>
          </cell>
          <cell r="E10759" t="str">
            <v>A (ML)</v>
          </cell>
          <cell r="F10759" t="str">
            <v>B (M2)</v>
          </cell>
          <cell r="G10759" t="str">
            <v>C (M3)</v>
          </cell>
          <cell r="H10759" t="str">
            <v>TOTAL</v>
          </cell>
        </row>
        <row r="10760">
          <cell r="A10760" t="str">
            <v>SUMINISTRO Y INSTALACIÒN , LUMINARIA VILLA LED O SIMILAR , POTENCIA 30 W, TENSION 220V.</v>
          </cell>
          <cell r="C10760">
            <v>1</v>
          </cell>
          <cell r="D10760">
            <v>12</v>
          </cell>
          <cell r="H10760">
            <v>12</v>
          </cell>
        </row>
        <row r="10761">
          <cell r="H10761" t="str">
            <v/>
          </cell>
        </row>
        <row r="10762">
          <cell r="H10762" t="str">
            <v/>
          </cell>
        </row>
        <row r="10763">
          <cell r="H10763" t="str">
            <v/>
          </cell>
        </row>
        <row r="10764">
          <cell r="H10764" t="str">
            <v/>
          </cell>
        </row>
        <row r="10765">
          <cell r="H10765" t="str">
            <v/>
          </cell>
        </row>
        <row r="10766">
          <cell r="H10766" t="str">
            <v/>
          </cell>
        </row>
        <row r="10767">
          <cell r="H10767" t="str">
            <v/>
          </cell>
        </row>
        <row r="10768">
          <cell r="H10768" t="str">
            <v/>
          </cell>
        </row>
        <row r="10769">
          <cell r="H10769" t="str">
            <v/>
          </cell>
        </row>
        <row r="10770">
          <cell r="H10770" t="str">
            <v/>
          </cell>
        </row>
        <row r="10771">
          <cell r="H10771" t="str">
            <v/>
          </cell>
        </row>
        <row r="10772">
          <cell r="H10772" t="str">
            <v/>
          </cell>
        </row>
        <row r="10773">
          <cell r="H10773" t="str">
            <v/>
          </cell>
        </row>
        <row r="10774">
          <cell r="H10774" t="str">
            <v/>
          </cell>
        </row>
        <row r="10775">
          <cell r="H10775" t="str">
            <v/>
          </cell>
        </row>
        <row r="10776">
          <cell r="H10776" t="str">
            <v/>
          </cell>
        </row>
        <row r="10777">
          <cell r="H10777" t="str">
            <v/>
          </cell>
        </row>
        <row r="10778">
          <cell r="H10778" t="str">
            <v/>
          </cell>
        </row>
        <row r="10779">
          <cell r="H10779" t="str">
            <v/>
          </cell>
        </row>
        <row r="10780">
          <cell r="H10780" t="str">
            <v/>
          </cell>
        </row>
        <row r="10781">
          <cell r="H10781" t="str">
            <v/>
          </cell>
        </row>
        <row r="10782">
          <cell r="H10782" t="str">
            <v/>
          </cell>
        </row>
        <row r="10783">
          <cell r="H10783" t="str">
            <v/>
          </cell>
        </row>
        <row r="10784">
          <cell r="H10784" t="str">
            <v/>
          </cell>
        </row>
        <row r="10785">
          <cell r="H10785" t="str">
            <v/>
          </cell>
        </row>
        <row r="10786">
          <cell r="H10786" t="str">
            <v/>
          </cell>
        </row>
        <row r="10787">
          <cell r="H10787" t="str">
            <v/>
          </cell>
        </row>
        <row r="10788">
          <cell r="H10788" t="str">
            <v/>
          </cell>
        </row>
        <row r="10789">
          <cell r="H10789" t="str">
            <v/>
          </cell>
        </row>
        <row r="10790">
          <cell r="H10790" t="str">
            <v/>
          </cell>
        </row>
        <row r="10791">
          <cell r="A10791" t="str">
            <v>ACTIVIDAD No 7,12 - PÁGINA 1</v>
          </cell>
        </row>
        <row r="10792">
          <cell r="H10792" t="str">
            <v/>
          </cell>
        </row>
        <row r="10793">
          <cell r="H10793" t="str">
            <v/>
          </cell>
        </row>
        <row r="10794">
          <cell r="H10794" t="str">
            <v/>
          </cell>
        </row>
        <row r="10795">
          <cell r="H10795" t="str">
            <v/>
          </cell>
        </row>
        <row r="10796">
          <cell r="H10796" t="str">
            <v/>
          </cell>
        </row>
        <row r="10797">
          <cell r="H10797" t="str">
            <v/>
          </cell>
        </row>
        <row r="10798">
          <cell r="H10798" t="str">
            <v/>
          </cell>
        </row>
        <row r="10799">
          <cell r="H10799" t="str">
            <v/>
          </cell>
        </row>
        <row r="10800">
          <cell r="H10800" t="str">
            <v/>
          </cell>
        </row>
        <row r="10801">
          <cell r="H10801" t="str">
            <v/>
          </cell>
        </row>
        <row r="10802">
          <cell r="H10802" t="str">
            <v/>
          </cell>
        </row>
        <row r="10803">
          <cell r="H10803" t="str">
            <v/>
          </cell>
        </row>
        <row r="10804">
          <cell r="H10804" t="str">
            <v/>
          </cell>
        </row>
        <row r="10805">
          <cell r="H10805" t="str">
            <v/>
          </cell>
        </row>
        <row r="10806">
          <cell r="H10806" t="str">
            <v/>
          </cell>
        </row>
        <row r="10807">
          <cell r="H10807" t="str">
            <v/>
          </cell>
        </row>
        <row r="10808">
          <cell r="H10808" t="str">
            <v/>
          </cell>
        </row>
        <row r="10809">
          <cell r="A10809" t="str">
            <v>CANTIDAD TOTAL ACTIVIDAD No 7,12</v>
          </cell>
          <cell r="H10809">
            <v>12</v>
          </cell>
        </row>
        <row r="10810">
          <cell r="A10810" t="str">
            <v>INSERTE PLANO, GRÁFICO O ESQUEMA AQUÍ</v>
          </cell>
        </row>
        <row r="10833">
          <cell r="B10833" t="str">
            <v>JUAN CARLOS ALVARDADO</v>
          </cell>
        </row>
        <row r="10834">
          <cell r="B10834" t="str">
            <v>SECRETARIO DE INFRAESTRUCTURA</v>
          </cell>
        </row>
        <row r="10835">
          <cell r="B10835" t="str">
            <v>SECRETARIA DE INFRAESTRUCTURA</v>
          </cell>
        </row>
        <row r="10836">
          <cell r="B10836" t="str">
            <v/>
          </cell>
          <cell r="C10836" t="str">
            <v>ACTIVIDAD No 7,12 - PÁGINA 2</v>
          </cell>
        </row>
        <row r="10837">
          <cell r="A10837" t="str">
            <v>DEPARTAMENTO DE ANTIOQUIA</v>
          </cell>
        </row>
        <row r="10838">
          <cell r="A10838" t="str">
            <v>MUNICIPIO DE YONDÓ</v>
          </cell>
        </row>
        <row r="10839">
          <cell r="A1083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0841">
          <cell r="A10841" t="str">
            <v>MEMORIAS DE OBRA</v>
          </cell>
        </row>
        <row r="10843">
          <cell r="A10843" t="str">
            <v>No.</v>
          </cell>
          <cell r="B10843" t="str">
            <v>DESCRIPCIÓN</v>
          </cell>
          <cell r="F10843" t="str">
            <v>ÍTEM DE PAGO</v>
          </cell>
          <cell r="G10843" t="str">
            <v>UNIDAD</v>
          </cell>
          <cell r="H10843" t="str">
            <v>CANTIDAD</v>
          </cell>
        </row>
        <row r="10844">
          <cell r="A10844">
            <v>7.13</v>
          </cell>
          <cell r="B10844">
            <v>7.13</v>
          </cell>
          <cell r="F10844">
            <v>0</v>
          </cell>
          <cell r="G10844" t="str">
            <v>Und</v>
          </cell>
          <cell r="H10844">
            <v>17</v>
          </cell>
        </row>
        <row r="10846">
          <cell r="A10846" t="str">
            <v>DETALLE</v>
          </cell>
          <cell r="C10846" t="str">
            <v>FACTOR</v>
          </cell>
          <cell r="D10846" t="str">
            <v>CANTIDAD</v>
          </cell>
          <cell r="E10846" t="str">
            <v>A (ML)</v>
          </cell>
          <cell r="F10846" t="str">
            <v>B (M2)</v>
          </cell>
          <cell r="G10846" t="str">
            <v>C (M3)</v>
          </cell>
          <cell r="H10846" t="str">
            <v>TOTAL</v>
          </cell>
        </row>
        <row r="10847">
          <cell r="A10847" t="str">
            <v>Suministro e instalacion, POSTE METALICO 2,4 MTS, TIPO ESTRUCTURAL 2 ¨3MM DE ESPESOR , FLANCHE DE 300X300 EN5/16¨, canastilla de anclaje pernos de 1/2 650mm, galvanizado de inmersion por caliente.Certificado para uso de alumbrado publico, pintura electrostatica, para acoplar a luminaria villa led.</v>
          </cell>
          <cell r="C10847">
            <v>1</v>
          </cell>
          <cell r="D10847">
            <v>17</v>
          </cell>
          <cell r="H10847">
            <v>17</v>
          </cell>
        </row>
        <row r="10848">
          <cell r="H10848" t="str">
            <v/>
          </cell>
        </row>
        <row r="10849">
          <cell r="H10849" t="str">
            <v/>
          </cell>
        </row>
        <row r="10850">
          <cell r="H10850" t="str">
            <v/>
          </cell>
        </row>
        <row r="10851">
          <cell r="H10851" t="str">
            <v/>
          </cell>
        </row>
        <row r="10852">
          <cell r="H10852" t="str">
            <v/>
          </cell>
        </row>
        <row r="10853">
          <cell r="H10853" t="str">
            <v/>
          </cell>
        </row>
        <row r="10854">
          <cell r="H10854" t="str">
            <v/>
          </cell>
        </row>
        <row r="10855">
          <cell r="H10855" t="str">
            <v/>
          </cell>
        </row>
        <row r="10856">
          <cell r="H10856" t="str">
            <v/>
          </cell>
        </row>
        <row r="10857">
          <cell r="H10857" t="str">
            <v/>
          </cell>
        </row>
        <row r="10858">
          <cell r="H10858" t="str">
            <v/>
          </cell>
        </row>
        <row r="10859">
          <cell r="H10859" t="str">
            <v/>
          </cell>
        </row>
        <row r="10860">
          <cell r="H10860" t="str">
            <v/>
          </cell>
        </row>
        <row r="10861">
          <cell r="H10861" t="str">
            <v/>
          </cell>
        </row>
        <row r="10862">
          <cell r="H10862" t="str">
            <v/>
          </cell>
        </row>
        <row r="10863">
          <cell r="H10863" t="str">
            <v/>
          </cell>
        </row>
        <row r="10864">
          <cell r="H10864" t="str">
            <v/>
          </cell>
        </row>
        <row r="10865">
          <cell r="H10865" t="str">
            <v/>
          </cell>
        </row>
        <row r="10866">
          <cell r="H10866" t="str">
            <v/>
          </cell>
        </row>
        <row r="10867">
          <cell r="H10867" t="str">
            <v/>
          </cell>
        </row>
        <row r="10868">
          <cell r="H10868" t="str">
            <v/>
          </cell>
        </row>
        <row r="10869">
          <cell r="H10869" t="str">
            <v/>
          </cell>
        </row>
        <row r="10870">
          <cell r="H10870" t="str">
            <v/>
          </cell>
        </row>
        <row r="10871">
          <cell r="H10871" t="str">
            <v/>
          </cell>
        </row>
        <row r="10872">
          <cell r="H10872" t="str">
            <v/>
          </cell>
        </row>
        <row r="10873">
          <cell r="H10873" t="str">
            <v/>
          </cell>
        </row>
        <row r="10874">
          <cell r="H10874" t="str">
            <v/>
          </cell>
        </row>
        <row r="10875">
          <cell r="H10875" t="str">
            <v/>
          </cell>
        </row>
        <row r="10876">
          <cell r="H10876" t="str">
            <v/>
          </cell>
        </row>
        <row r="10877">
          <cell r="H10877" t="str">
            <v/>
          </cell>
        </row>
        <row r="10878">
          <cell r="A10878" t="str">
            <v>ACTIVIDAD No 7,13 - PÁGINA 1</v>
          </cell>
        </row>
        <row r="10879">
          <cell r="H10879" t="str">
            <v/>
          </cell>
        </row>
        <row r="10880">
          <cell r="H10880" t="str">
            <v/>
          </cell>
        </row>
        <row r="10881">
          <cell r="H10881" t="str">
            <v/>
          </cell>
        </row>
        <row r="10882">
          <cell r="H10882" t="str">
            <v/>
          </cell>
        </row>
        <row r="10883">
          <cell r="H10883" t="str">
            <v/>
          </cell>
        </row>
        <row r="10884">
          <cell r="H10884" t="str">
            <v/>
          </cell>
        </row>
        <row r="10885">
          <cell r="H10885" t="str">
            <v/>
          </cell>
        </row>
        <row r="10886">
          <cell r="H10886" t="str">
            <v/>
          </cell>
        </row>
        <row r="10887">
          <cell r="H10887" t="str">
            <v/>
          </cell>
        </row>
        <row r="10888">
          <cell r="H10888" t="str">
            <v/>
          </cell>
        </row>
        <row r="10889">
          <cell r="H10889" t="str">
            <v/>
          </cell>
        </row>
        <row r="10890">
          <cell r="H10890" t="str">
            <v/>
          </cell>
        </row>
        <row r="10891">
          <cell r="H10891" t="str">
            <v/>
          </cell>
        </row>
        <row r="10892">
          <cell r="H10892" t="str">
            <v/>
          </cell>
        </row>
        <row r="10893">
          <cell r="H10893" t="str">
            <v/>
          </cell>
        </row>
        <row r="10894">
          <cell r="H10894" t="str">
            <v/>
          </cell>
        </row>
        <row r="10895">
          <cell r="H10895" t="str">
            <v/>
          </cell>
        </row>
        <row r="10896">
          <cell r="A10896" t="str">
            <v>CANTIDAD TOTAL ACTIVIDAD No 7,13</v>
          </cell>
          <cell r="H10896">
            <v>17</v>
          </cell>
        </row>
        <row r="10897">
          <cell r="A10897" t="str">
            <v>INSERTE PLANO, GRÁFICO O ESQUEMA AQUÍ</v>
          </cell>
        </row>
        <row r="10920">
          <cell r="B10920" t="str">
            <v>JUAN CARLOS ALVARDADO</v>
          </cell>
        </row>
        <row r="10921">
          <cell r="B10921" t="str">
            <v>SECRETARIO DE INFRAESTRUCTURA</v>
          </cell>
        </row>
        <row r="10922">
          <cell r="B10922" t="str">
            <v>SECRETARIA DE INFRAESTRUCTURA</v>
          </cell>
        </row>
        <row r="10923">
          <cell r="B10923" t="str">
            <v/>
          </cell>
          <cell r="C10923" t="str">
            <v>ACTIVIDAD No 7,13 - PÁGINA 2</v>
          </cell>
        </row>
        <row r="10924">
          <cell r="A10924" t="str">
            <v>DEPARTAMENTO DE ANTIOQUIA</v>
          </cell>
        </row>
        <row r="10925">
          <cell r="A10925" t="str">
            <v>MUNICIPIO DE YONDÓ</v>
          </cell>
        </row>
        <row r="10926">
          <cell r="A1092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0928">
          <cell r="A10928" t="str">
            <v>MEMORIAS DE OBRA</v>
          </cell>
        </row>
        <row r="10930">
          <cell r="A10930" t="str">
            <v>No.</v>
          </cell>
          <cell r="B10930" t="str">
            <v>DESCRIPCIÓN</v>
          </cell>
          <cell r="F10930" t="str">
            <v>ÍTEM DE PAGO</v>
          </cell>
          <cell r="G10930" t="str">
            <v>UNIDAD</v>
          </cell>
          <cell r="H10930" t="str">
            <v>CANTIDAD</v>
          </cell>
        </row>
        <row r="10931">
          <cell r="A10931">
            <v>7.14</v>
          </cell>
          <cell r="B10931">
            <v>7.14</v>
          </cell>
          <cell r="F10931">
            <v>0</v>
          </cell>
          <cell r="G10931" t="str">
            <v>Und</v>
          </cell>
          <cell r="H10931">
            <v>1</v>
          </cell>
        </row>
        <row r="10933">
          <cell r="A10933" t="str">
            <v>DETALLE</v>
          </cell>
          <cell r="C10933" t="str">
            <v>FACTOR</v>
          </cell>
          <cell r="D10933" t="str">
            <v>CANTIDAD</v>
          </cell>
          <cell r="E10933" t="str">
            <v>A (ML)</v>
          </cell>
          <cell r="F10933" t="str">
            <v>B (M2)</v>
          </cell>
          <cell r="G10933" t="str">
            <v>C (M3)</v>
          </cell>
          <cell r="H10933" t="str">
            <v>TOTAL</v>
          </cell>
        </row>
        <row r="10934">
          <cell r="A10934" t="str">
            <v xml:space="preserve">Suministro e instalacion, sistema de puesta a tierra, incluye 3 varillas CU 5/8*2,4, 22 MTS DE CABLE 1/0, 3 SOLDADURAS, 1 TUBO IMC 3/4, 1 CAJA DE INSPECCION DE 30*30*30 SEGÚN NORMA </v>
          </cell>
          <cell r="C10934">
            <v>1</v>
          </cell>
          <cell r="D10934">
            <v>1</v>
          </cell>
          <cell r="H10934">
            <v>1</v>
          </cell>
        </row>
        <row r="10935">
          <cell r="H10935" t="str">
            <v/>
          </cell>
        </row>
        <row r="10936">
          <cell r="H10936" t="str">
            <v/>
          </cell>
        </row>
        <row r="10937">
          <cell r="H10937" t="str">
            <v/>
          </cell>
        </row>
        <row r="10938">
          <cell r="H10938" t="str">
            <v/>
          </cell>
        </row>
        <row r="10939">
          <cell r="H10939" t="str">
            <v/>
          </cell>
        </row>
        <row r="10940">
          <cell r="H10940" t="str">
            <v/>
          </cell>
        </row>
        <row r="10941">
          <cell r="H10941" t="str">
            <v/>
          </cell>
        </row>
        <row r="10942">
          <cell r="H10942" t="str">
            <v/>
          </cell>
        </row>
        <row r="10943">
          <cell r="H10943" t="str">
            <v/>
          </cell>
        </row>
        <row r="10944">
          <cell r="H10944" t="str">
            <v/>
          </cell>
        </row>
        <row r="10945">
          <cell r="H10945" t="str">
            <v/>
          </cell>
        </row>
        <row r="10946">
          <cell r="H10946" t="str">
            <v/>
          </cell>
        </row>
        <row r="10947">
          <cell r="H10947" t="str">
            <v/>
          </cell>
        </row>
        <row r="10948">
          <cell r="H10948" t="str">
            <v/>
          </cell>
        </row>
        <row r="10949">
          <cell r="H10949" t="str">
            <v/>
          </cell>
        </row>
        <row r="10950">
          <cell r="H10950" t="str">
            <v/>
          </cell>
        </row>
        <row r="10951">
          <cell r="H10951" t="str">
            <v/>
          </cell>
        </row>
        <row r="10952">
          <cell r="H10952" t="str">
            <v/>
          </cell>
        </row>
        <row r="10953">
          <cell r="H10953" t="str">
            <v/>
          </cell>
        </row>
        <row r="10954">
          <cell r="H10954" t="str">
            <v/>
          </cell>
        </row>
        <row r="10955">
          <cell r="H10955" t="str">
            <v/>
          </cell>
        </row>
        <row r="10956">
          <cell r="H10956" t="str">
            <v/>
          </cell>
        </row>
        <row r="10957">
          <cell r="H10957" t="str">
            <v/>
          </cell>
        </row>
        <row r="10958">
          <cell r="H10958" t="str">
            <v/>
          </cell>
        </row>
        <row r="10959">
          <cell r="H10959" t="str">
            <v/>
          </cell>
        </row>
        <row r="10960">
          <cell r="H10960" t="str">
            <v/>
          </cell>
        </row>
        <row r="10961">
          <cell r="H10961" t="str">
            <v/>
          </cell>
        </row>
        <row r="10962">
          <cell r="H10962" t="str">
            <v/>
          </cell>
        </row>
        <row r="10963">
          <cell r="H10963" t="str">
            <v/>
          </cell>
        </row>
        <row r="10964">
          <cell r="H10964" t="str">
            <v/>
          </cell>
        </row>
        <row r="10965">
          <cell r="A10965" t="str">
            <v>ACTIVIDAD No 7,14 - PÁGINA 1</v>
          </cell>
        </row>
        <row r="10966">
          <cell r="H10966" t="str">
            <v/>
          </cell>
        </row>
        <row r="10967">
          <cell r="H10967" t="str">
            <v/>
          </cell>
        </row>
        <row r="10968">
          <cell r="H10968" t="str">
            <v/>
          </cell>
        </row>
        <row r="10969">
          <cell r="H10969" t="str">
            <v/>
          </cell>
        </row>
        <row r="10970">
          <cell r="H10970" t="str">
            <v/>
          </cell>
        </row>
        <row r="10971">
          <cell r="H10971" t="str">
            <v/>
          </cell>
        </row>
        <row r="10972">
          <cell r="H10972" t="str">
            <v/>
          </cell>
        </row>
        <row r="10973">
          <cell r="H10973" t="str">
            <v/>
          </cell>
        </row>
        <row r="10974">
          <cell r="H10974" t="str">
            <v/>
          </cell>
        </row>
        <row r="10975">
          <cell r="H10975" t="str">
            <v/>
          </cell>
        </row>
        <row r="10976">
          <cell r="H10976" t="str">
            <v/>
          </cell>
        </row>
        <row r="10977">
          <cell r="H10977" t="str">
            <v/>
          </cell>
        </row>
        <row r="10978">
          <cell r="H10978" t="str">
            <v/>
          </cell>
        </row>
        <row r="10979">
          <cell r="H10979" t="str">
            <v/>
          </cell>
        </row>
        <row r="10980">
          <cell r="H10980" t="str">
            <v/>
          </cell>
        </row>
        <row r="10981">
          <cell r="H10981" t="str">
            <v/>
          </cell>
        </row>
        <row r="10982">
          <cell r="H10982" t="str">
            <v/>
          </cell>
        </row>
        <row r="10983">
          <cell r="A10983" t="str">
            <v>CANTIDAD TOTAL ACTIVIDAD No 7,14</v>
          </cell>
          <cell r="H10983">
            <v>1</v>
          </cell>
        </row>
        <row r="10984">
          <cell r="A10984" t="str">
            <v>INSERTE PLANO, GRÁFICO O ESQUEMA AQUÍ</v>
          </cell>
        </row>
        <row r="11007">
          <cell r="B11007" t="str">
            <v>JUAN CARLOS ALVARDADO</v>
          </cell>
        </row>
        <row r="11008">
          <cell r="B11008" t="str">
            <v>SECRETARIO DE INFRAESTRUCTURA</v>
          </cell>
        </row>
        <row r="11009">
          <cell r="B11009" t="str">
            <v>SECRETARIA DE INFRAESTRUCTURA</v>
          </cell>
        </row>
        <row r="11010">
          <cell r="B11010" t="str">
            <v/>
          </cell>
          <cell r="C11010" t="str">
            <v>ACTIVIDAD No 7,14 - PÁGINA 2</v>
          </cell>
        </row>
        <row r="11011">
          <cell r="A11011" t="str">
            <v>DEPARTAMENTO DE ANTIOQUIA</v>
          </cell>
        </row>
        <row r="11012">
          <cell r="A11012" t="str">
            <v>MUNICIPIO DE YONDÓ</v>
          </cell>
        </row>
        <row r="11013">
          <cell r="A1101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1015">
          <cell r="A11015" t="str">
            <v>MEMORIAS DE OBRA</v>
          </cell>
        </row>
        <row r="11017">
          <cell r="A11017" t="str">
            <v>No.</v>
          </cell>
          <cell r="B11017" t="str">
            <v>DESCRIPCIÓN</v>
          </cell>
          <cell r="F11017" t="str">
            <v>ÍTEM DE PAGO</v>
          </cell>
          <cell r="G11017" t="str">
            <v>UNIDAD</v>
          </cell>
          <cell r="H11017" t="str">
            <v>CANTIDAD</v>
          </cell>
        </row>
        <row r="11018">
          <cell r="A11018">
            <v>7.15</v>
          </cell>
          <cell r="B11018">
            <v>7.15</v>
          </cell>
          <cell r="F11018">
            <v>0</v>
          </cell>
          <cell r="G11018" t="str">
            <v>Und</v>
          </cell>
          <cell r="H11018">
            <v>17</v>
          </cell>
        </row>
        <row r="11020">
          <cell r="A11020" t="str">
            <v>DETALLE</v>
          </cell>
          <cell r="C11020" t="str">
            <v>FACTOR</v>
          </cell>
          <cell r="D11020" t="str">
            <v>CANTIDAD</v>
          </cell>
          <cell r="E11020" t="str">
            <v>A (ML)</v>
          </cell>
          <cell r="F11020" t="str">
            <v>B (M2)</v>
          </cell>
          <cell r="G11020" t="str">
            <v>C (M3)</v>
          </cell>
          <cell r="H11020" t="str">
            <v>TOTAL</v>
          </cell>
        </row>
        <row r="11021">
          <cell r="A11021" t="str">
            <v>Suministro e instalacion, base en concreto de 20*20*30 CM</v>
          </cell>
          <cell r="C11021">
            <v>1</v>
          </cell>
          <cell r="D11021">
            <v>17</v>
          </cell>
          <cell r="H11021">
            <v>17</v>
          </cell>
        </row>
        <row r="11022">
          <cell r="H11022" t="str">
            <v/>
          </cell>
        </row>
        <row r="11023">
          <cell r="H11023" t="str">
            <v/>
          </cell>
        </row>
        <row r="11024">
          <cell r="H11024" t="str">
            <v/>
          </cell>
        </row>
        <row r="11025">
          <cell r="H11025" t="str">
            <v/>
          </cell>
        </row>
        <row r="11026">
          <cell r="H11026" t="str">
            <v/>
          </cell>
        </row>
        <row r="11027">
          <cell r="H11027" t="str">
            <v/>
          </cell>
        </row>
        <row r="11028">
          <cell r="H11028" t="str">
            <v/>
          </cell>
        </row>
        <row r="11029">
          <cell r="H11029" t="str">
            <v/>
          </cell>
        </row>
        <row r="11030">
          <cell r="H11030" t="str">
            <v/>
          </cell>
        </row>
        <row r="11031">
          <cell r="H11031" t="str">
            <v/>
          </cell>
        </row>
        <row r="11032">
          <cell r="H11032" t="str">
            <v/>
          </cell>
        </row>
        <row r="11033">
          <cell r="H11033" t="str">
            <v/>
          </cell>
        </row>
        <row r="11034">
          <cell r="H11034" t="str">
            <v/>
          </cell>
        </row>
        <row r="11035">
          <cell r="H11035" t="str">
            <v/>
          </cell>
        </row>
        <row r="11036">
          <cell r="H11036" t="str">
            <v/>
          </cell>
        </row>
        <row r="11037">
          <cell r="H11037" t="str">
            <v/>
          </cell>
        </row>
        <row r="11038">
          <cell r="H11038" t="str">
            <v/>
          </cell>
        </row>
        <row r="11039">
          <cell r="H11039" t="str">
            <v/>
          </cell>
        </row>
        <row r="11040">
          <cell r="H11040" t="str">
            <v/>
          </cell>
        </row>
        <row r="11041">
          <cell r="H11041" t="str">
            <v/>
          </cell>
        </row>
        <row r="11042">
          <cell r="H11042" t="str">
            <v/>
          </cell>
        </row>
        <row r="11043">
          <cell r="H11043" t="str">
            <v/>
          </cell>
        </row>
        <row r="11044">
          <cell r="H11044" t="str">
            <v/>
          </cell>
        </row>
        <row r="11045">
          <cell r="H11045" t="str">
            <v/>
          </cell>
        </row>
        <row r="11046">
          <cell r="H11046" t="str">
            <v/>
          </cell>
        </row>
        <row r="11047">
          <cell r="H11047" t="str">
            <v/>
          </cell>
        </row>
        <row r="11048">
          <cell r="H11048" t="str">
            <v/>
          </cell>
        </row>
        <row r="11049">
          <cell r="H11049" t="str">
            <v/>
          </cell>
        </row>
        <row r="11050">
          <cell r="H11050" t="str">
            <v/>
          </cell>
        </row>
        <row r="11051">
          <cell r="H11051" t="str">
            <v/>
          </cell>
        </row>
        <row r="11052">
          <cell r="A11052" t="str">
            <v>ACTIVIDAD No 7,15 - PÁGINA 1</v>
          </cell>
        </row>
        <row r="11053">
          <cell r="H11053" t="str">
            <v/>
          </cell>
        </row>
        <row r="11054">
          <cell r="H11054" t="str">
            <v/>
          </cell>
        </row>
        <row r="11055">
          <cell r="H11055" t="str">
            <v/>
          </cell>
        </row>
        <row r="11056">
          <cell r="H11056" t="str">
            <v/>
          </cell>
        </row>
        <row r="11057">
          <cell r="H11057" t="str">
            <v/>
          </cell>
        </row>
        <row r="11058">
          <cell r="H11058" t="str">
            <v/>
          </cell>
        </row>
        <row r="11059">
          <cell r="H11059" t="str">
            <v/>
          </cell>
        </row>
        <row r="11060">
          <cell r="H11060" t="str">
            <v/>
          </cell>
        </row>
        <row r="11061">
          <cell r="H11061" t="str">
            <v/>
          </cell>
        </row>
        <row r="11062">
          <cell r="H11062" t="str">
            <v/>
          </cell>
        </row>
        <row r="11063">
          <cell r="H11063" t="str">
            <v/>
          </cell>
        </row>
        <row r="11064">
          <cell r="H11064" t="str">
            <v/>
          </cell>
        </row>
        <row r="11065">
          <cell r="H11065" t="str">
            <v/>
          </cell>
        </row>
        <row r="11066">
          <cell r="H11066" t="str">
            <v/>
          </cell>
        </row>
        <row r="11067">
          <cell r="H11067" t="str">
            <v/>
          </cell>
        </row>
        <row r="11068">
          <cell r="H11068" t="str">
            <v/>
          </cell>
        </row>
        <row r="11069">
          <cell r="H11069" t="str">
            <v/>
          </cell>
        </row>
        <row r="11070">
          <cell r="A11070" t="str">
            <v>CANTIDAD TOTAL ACTIVIDAD No 7,15</v>
          </cell>
          <cell r="H11070">
            <v>17</v>
          </cell>
        </row>
        <row r="11071">
          <cell r="A11071" t="str">
            <v>INSERTE PLANO, GRÁFICO O ESQUEMA AQUÍ</v>
          </cell>
        </row>
        <row r="11094">
          <cell r="B11094" t="str">
            <v>JUAN CARLOS ALVARDADO</v>
          </cell>
        </row>
        <row r="11095">
          <cell r="B11095" t="str">
            <v>SECRETARIO DE INFRAESTRUCTURA</v>
          </cell>
        </row>
        <row r="11096">
          <cell r="B11096" t="str">
            <v>SECRETARIA DE INFRAESTRUCTURA</v>
          </cell>
        </row>
        <row r="11097">
          <cell r="B11097" t="str">
            <v/>
          </cell>
          <cell r="C11097" t="str">
            <v>ACTIVIDAD No 7,15 - PÁGINA 2</v>
          </cell>
        </row>
        <row r="11098">
          <cell r="A11098" t="str">
            <v>DEPARTAMENTO DE ANTIOQUIA</v>
          </cell>
        </row>
        <row r="11099">
          <cell r="A11099" t="str">
            <v>MUNICIPIO DE YONDÓ</v>
          </cell>
        </row>
        <row r="11100">
          <cell r="A1110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1102">
          <cell r="A11102" t="str">
            <v>MEMORIAS DE OBRA</v>
          </cell>
        </row>
        <row r="11104">
          <cell r="A11104" t="str">
            <v>No.</v>
          </cell>
          <cell r="B11104" t="str">
            <v>DESCRIPCIÓN</v>
          </cell>
          <cell r="F11104" t="str">
            <v>ÍTEM DE PAGO</v>
          </cell>
          <cell r="G11104" t="str">
            <v>UNIDAD</v>
          </cell>
          <cell r="H11104" t="str">
            <v>CANTIDAD</v>
          </cell>
        </row>
        <row r="11105">
          <cell r="A11105">
            <v>7.16</v>
          </cell>
          <cell r="B11105">
            <v>7.16</v>
          </cell>
          <cell r="F11105">
            <v>0</v>
          </cell>
          <cell r="G11105" t="str">
            <v>Und</v>
          </cell>
          <cell r="H11105">
            <v>1</v>
          </cell>
        </row>
        <row r="11107">
          <cell r="A11107" t="str">
            <v>DETALLE</v>
          </cell>
          <cell r="C11107" t="str">
            <v>FACTOR</v>
          </cell>
          <cell r="D11107" t="str">
            <v>CANTIDAD</v>
          </cell>
          <cell r="E11107" t="str">
            <v>A (ML)</v>
          </cell>
          <cell r="F11107" t="str">
            <v>B (M2)</v>
          </cell>
          <cell r="G11107" t="str">
            <v>C (M3)</v>
          </cell>
          <cell r="H11107" t="str">
            <v>TOTAL</v>
          </cell>
        </row>
        <row r="11108">
          <cell r="A11108" t="str">
            <v>Suministro e instalacion, marquillado de circuitos.</v>
          </cell>
          <cell r="C11108">
            <v>1</v>
          </cell>
          <cell r="D11108">
            <v>1</v>
          </cell>
          <cell r="H11108">
            <v>1</v>
          </cell>
        </row>
        <row r="11109">
          <cell r="H11109" t="str">
            <v/>
          </cell>
        </row>
        <row r="11110">
          <cell r="H11110" t="str">
            <v/>
          </cell>
        </row>
        <row r="11111">
          <cell r="H11111" t="str">
            <v/>
          </cell>
        </row>
        <row r="11112">
          <cell r="H11112" t="str">
            <v/>
          </cell>
        </row>
        <row r="11113">
          <cell r="H11113" t="str">
            <v/>
          </cell>
        </row>
        <row r="11114">
          <cell r="H11114" t="str">
            <v/>
          </cell>
        </row>
        <row r="11115">
          <cell r="H11115" t="str">
            <v/>
          </cell>
        </row>
        <row r="11116">
          <cell r="H11116" t="str">
            <v/>
          </cell>
        </row>
        <row r="11117">
          <cell r="H11117" t="str">
            <v/>
          </cell>
        </row>
        <row r="11118">
          <cell r="H11118" t="str">
            <v/>
          </cell>
        </row>
        <row r="11119">
          <cell r="H11119" t="str">
            <v/>
          </cell>
        </row>
        <row r="11120">
          <cell r="H11120" t="str">
            <v/>
          </cell>
        </row>
        <row r="11121">
          <cell r="H11121" t="str">
            <v/>
          </cell>
        </row>
        <row r="11122">
          <cell r="H11122" t="str">
            <v/>
          </cell>
        </row>
        <row r="11123">
          <cell r="H11123" t="str">
            <v/>
          </cell>
        </row>
        <row r="11124">
          <cell r="H11124" t="str">
            <v/>
          </cell>
        </row>
        <row r="11125">
          <cell r="H11125" t="str">
            <v/>
          </cell>
        </row>
        <row r="11126">
          <cell r="H11126" t="str">
            <v/>
          </cell>
        </row>
        <row r="11127">
          <cell r="H11127" t="str">
            <v/>
          </cell>
        </row>
        <row r="11128">
          <cell r="H11128" t="str">
            <v/>
          </cell>
        </row>
        <row r="11129">
          <cell r="H11129" t="str">
            <v/>
          </cell>
        </row>
        <row r="11130">
          <cell r="H11130" t="str">
            <v/>
          </cell>
        </row>
        <row r="11131">
          <cell r="H11131" t="str">
            <v/>
          </cell>
        </row>
        <row r="11132">
          <cell r="H11132" t="str">
            <v/>
          </cell>
        </row>
        <row r="11133">
          <cell r="H11133" t="str">
            <v/>
          </cell>
        </row>
        <row r="11134">
          <cell r="H11134" t="str">
            <v/>
          </cell>
        </row>
        <row r="11135">
          <cell r="H11135" t="str">
            <v/>
          </cell>
        </row>
        <row r="11136">
          <cell r="H11136" t="str">
            <v/>
          </cell>
        </row>
        <row r="11137">
          <cell r="H11137" t="str">
            <v/>
          </cell>
        </row>
        <row r="11138">
          <cell r="H11138" t="str">
            <v/>
          </cell>
        </row>
        <row r="11139">
          <cell r="A11139" t="str">
            <v>ACTIVIDAD No 7,16 - PÁGINA 1</v>
          </cell>
        </row>
        <row r="11140">
          <cell r="H11140" t="str">
            <v/>
          </cell>
        </row>
        <row r="11141">
          <cell r="H11141" t="str">
            <v/>
          </cell>
        </row>
        <row r="11142">
          <cell r="H11142" t="str">
            <v/>
          </cell>
        </row>
        <row r="11143">
          <cell r="H11143" t="str">
            <v/>
          </cell>
        </row>
        <row r="11144">
          <cell r="H11144" t="str">
            <v/>
          </cell>
        </row>
        <row r="11145">
          <cell r="H11145" t="str">
            <v/>
          </cell>
        </row>
        <row r="11146">
          <cell r="H11146" t="str">
            <v/>
          </cell>
        </row>
        <row r="11147">
          <cell r="H11147" t="str">
            <v/>
          </cell>
        </row>
        <row r="11148">
          <cell r="H11148" t="str">
            <v/>
          </cell>
        </row>
        <row r="11149">
          <cell r="H11149" t="str">
            <v/>
          </cell>
        </row>
        <row r="11150">
          <cell r="H11150" t="str">
            <v/>
          </cell>
        </row>
        <row r="11151">
          <cell r="H11151" t="str">
            <v/>
          </cell>
        </row>
        <row r="11152">
          <cell r="H11152" t="str">
            <v/>
          </cell>
        </row>
        <row r="11153">
          <cell r="H11153" t="str">
            <v/>
          </cell>
        </row>
        <row r="11154">
          <cell r="H11154" t="str">
            <v/>
          </cell>
        </row>
        <row r="11155">
          <cell r="H11155" t="str">
            <v/>
          </cell>
        </row>
        <row r="11156">
          <cell r="H11156" t="str">
            <v/>
          </cell>
        </row>
        <row r="11157">
          <cell r="A11157" t="str">
            <v>CANTIDAD TOTAL ACTIVIDAD No 7,16</v>
          </cell>
          <cell r="H11157">
            <v>1</v>
          </cell>
        </row>
        <row r="11158">
          <cell r="A11158" t="str">
            <v>INSERTE PLANO, GRÁFICO O ESQUEMA AQUÍ</v>
          </cell>
        </row>
        <row r="11181">
          <cell r="B11181" t="str">
            <v>JUAN CARLOS ALVARDADO</v>
          </cell>
        </row>
        <row r="11182">
          <cell r="B11182" t="str">
            <v>SECRETARIO DE INFRAESTRUCTURA</v>
          </cell>
        </row>
        <row r="11183">
          <cell r="B11183" t="str">
            <v>SECRETARIA DE INFRAESTRUCTURA</v>
          </cell>
        </row>
        <row r="11184">
          <cell r="B11184" t="str">
            <v/>
          </cell>
          <cell r="C11184" t="str">
            <v>ACTIVIDAD No 7,16 - PÁGINA 2</v>
          </cell>
        </row>
        <row r="11185">
          <cell r="A11185" t="str">
            <v>DEPARTAMENTO DE ANTIOQUIA</v>
          </cell>
        </row>
        <row r="11186">
          <cell r="A11186" t="str">
            <v>MUNICIPIO DE YONDÓ</v>
          </cell>
        </row>
        <row r="11187">
          <cell r="A1118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1189">
          <cell r="A11189" t="str">
            <v>MEMORIAS DE OBRA</v>
          </cell>
        </row>
        <row r="11191">
          <cell r="A11191" t="str">
            <v>No.</v>
          </cell>
          <cell r="B11191" t="str">
            <v>DESCRIPCIÓN</v>
          </cell>
          <cell r="F11191" t="str">
            <v>ÍTEM DE PAGO</v>
          </cell>
          <cell r="G11191" t="str">
            <v>UNIDAD</v>
          </cell>
          <cell r="H11191" t="str">
            <v>CANTIDAD</v>
          </cell>
        </row>
        <row r="11192">
          <cell r="A11192">
            <v>7.18</v>
          </cell>
          <cell r="B11192">
            <v>7.18</v>
          </cell>
          <cell r="F11192">
            <v>0</v>
          </cell>
          <cell r="G11192" t="str">
            <v>Und</v>
          </cell>
          <cell r="H11192">
            <v>6</v>
          </cell>
        </row>
        <row r="11194">
          <cell r="A11194" t="str">
            <v>DETALLE</v>
          </cell>
          <cell r="C11194" t="str">
            <v>FACTOR</v>
          </cell>
          <cell r="D11194" t="str">
            <v>CANTIDAD</v>
          </cell>
          <cell r="E11194" t="str">
            <v>A (ML)</v>
          </cell>
          <cell r="F11194" t="str">
            <v>B (M2)</v>
          </cell>
          <cell r="G11194" t="str">
            <v>C (M3)</v>
          </cell>
          <cell r="H11194" t="str">
            <v>TOTAL</v>
          </cell>
        </row>
        <row r="11195">
          <cell r="A11195" t="str">
            <v>Suministro e instalacion, Reflector 100 W , LED</v>
          </cell>
          <cell r="C11195">
            <v>1</v>
          </cell>
          <cell r="D11195">
            <v>6</v>
          </cell>
          <cell r="H11195">
            <v>6</v>
          </cell>
        </row>
        <row r="11196">
          <cell r="H11196" t="str">
            <v/>
          </cell>
        </row>
        <row r="11197">
          <cell r="H11197" t="str">
            <v/>
          </cell>
        </row>
        <row r="11198">
          <cell r="H11198" t="str">
            <v/>
          </cell>
        </row>
        <row r="11199">
          <cell r="H11199" t="str">
            <v/>
          </cell>
        </row>
        <row r="11200">
          <cell r="H11200" t="str">
            <v/>
          </cell>
        </row>
        <row r="11201">
          <cell r="H11201" t="str">
            <v/>
          </cell>
        </row>
        <row r="11202">
          <cell r="H11202" t="str">
            <v/>
          </cell>
        </row>
        <row r="11203">
          <cell r="H11203" t="str">
            <v/>
          </cell>
        </row>
        <row r="11204">
          <cell r="H11204" t="str">
            <v/>
          </cell>
        </row>
        <row r="11205">
          <cell r="H11205" t="str">
            <v/>
          </cell>
        </row>
        <row r="11206">
          <cell r="H11206" t="str">
            <v/>
          </cell>
        </row>
        <row r="11207">
          <cell r="H11207" t="str">
            <v/>
          </cell>
        </row>
        <row r="11208">
          <cell r="H11208" t="str">
            <v/>
          </cell>
        </row>
        <row r="11209">
          <cell r="H11209" t="str">
            <v/>
          </cell>
        </row>
        <row r="11210">
          <cell r="H11210" t="str">
            <v/>
          </cell>
        </row>
        <row r="11211">
          <cell r="H11211" t="str">
            <v/>
          </cell>
        </row>
        <row r="11212">
          <cell r="H11212" t="str">
            <v/>
          </cell>
        </row>
        <row r="11213">
          <cell r="H11213" t="str">
            <v/>
          </cell>
        </row>
        <row r="11214">
          <cell r="H11214" t="str">
            <v/>
          </cell>
        </row>
        <row r="11215">
          <cell r="H11215" t="str">
            <v/>
          </cell>
        </row>
        <row r="11216">
          <cell r="H11216" t="str">
            <v/>
          </cell>
        </row>
        <row r="11217">
          <cell r="H11217" t="str">
            <v/>
          </cell>
        </row>
        <row r="11218">
          <cell r="H11218" t="str">
            <v/>
          </cell>
        </row>
        <row r="11219">
          <cell r="H11219" t="str">
            <v/>
          </cell>
        </row>
        <row r="11222">
          <cell r="H11222" t="str">
            <v/>
          </cell>
        </row>
        <row r="11223">
          <cell r="H11223" t="str">
            <v/>
          </cell>
        </row>
        <row r="11224">
          <cell r="H11224" t="str">
            <v/>
          </cell>
        </row>
        <row r="11225">
          <cell r="H11225" t="str">
            <v/>
          </cell>
        </row>
        <row r="11226">
          <cell r="H11226" t="str">
            <v/>
          </cell>
        </row>
        <row r="11227">
          <cell r="H11227" t="str">
            <v/>
          </cell>
        </row>
        <row r="11228">
          <cell r="A11228" t="str">
            <v>ACTIVIDAD No 7,18 - PÁGINA 1</v>
          </cell>
        </row>
        <row r="11229">
          <cell r="H11229" t="str">
            <v/>
          </cell>
        </row>
        <row r="11230">
          <cell r="H11230" t="str">
            <v/>
          </cell>
        </row>
        <row r="11231">
          <cell r="H11231" t="str">
            <v/>
          </cell>
        </row>
        <row r="11232">
          <cell r="H11232" t="str">
            <v/>
          </cell>
        </row>
        <row r="11233">
          <cell r="H11233" t="str">
            <v/>
          </cell>
        </row>
        <row r="11234">
          <cell r="H11234" t="str">
            <v/>
          </cell>
        </row>
        <row r="11235">
          <cell r="H11235" t="str">
            <v/>
          </cell>
        </row>
        <row r="11236">
          <cell r="H11236" t="str">
            <v/>
          </cell>
        </row>
        <row r="11237">
          <cell r="H11237" t="str">
            <v/>
          </cell>
        </row>
        <row r="11238">
          <cell r="H11238" t="str">
            <v/>
          </cell>
        </row>
        <row r="11239">
          <cell r="H11239" t="str">
            <v/>
          </cell>
        </row>
        <row r="11240">
          <cell r="H11240" t="str">
            <v/>
          </cell>
        </row>
        <row r="11241">
          <cell r="H11241" t="str">
            <v/>
          </cell>
        </row>
        <row r="11242">
          <cell r="H11242" t="str">
            <v/>
          </cell>
        </row>
        <row r="11243">
          <cell r="H11243" t="str">
            <v/>
          </cell>
        </row>
        <row r="11244">
          <cell r="H11244" t="str">
            <v/>
          </cell>
        </row>
        <row r="11245">
          <cell r="H11245" t="str">
            <v/>
          </cell>
        </row>
        <row r="11246">
          <cell r="A11246" t="str">
            <v>CANTIDAD TOTAL ACTIVIDAD No 7,18</v>
          </cell>
          <cell r="H11246" t="str">
            <v/>
          </cell>
        </row>
        <row r="11247">
          <cell r="A11247" t="str">
            <v>INSERTE PLANO, GRÁFICO O ESQUEMA AQUÍ</v>
          </cell>
        </row>
        <row r="11270">
          <cell r="B11270" t="str">
            <v>JUAN CARLOS ALVARDADO</v>
          </cell>
        </row>
        <row r="11271">
          <cell r="B11271" t="str">
            <v>SECRETARIO DE INFRAESTRUCTURA</v>
          </cell>
        </row>
        <row r="11272">
          <cell r="B11272" t="str">
            <v>SECRETARIA DE INFRAESTRUCTURA</v>
          </cell>
        </row>
        <row r="11273">
          <cell r="B11273" t="str">
            <v/>
          </cell>
          <cell r="C11273" t="str">
            <v>ACTIVIDAD No 7,18 - PÁGINA 2</v>
          </cell>
        </row>
        <row r="11274">
          <cell r="A11274" t="str">
            <v>DEPARTAMENTO DE ANTIOQUIA</v>
          </cell>
        </row>
        <row r="11275">
          <cell r="A11275" t="str">
            <v>MUNICIPIO DE YONDÓ</v>
          </cell>
        </row>
        <row r="11276">
          <cell r="A1127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1278">
          <cell r="A11278" t="str">
            <v>MEMORIAS DE OBRA</v>
          </cell>
        </row>
        <row r="11280">
          <cell r="A11280" t="str">
            <v>No.</v>
          </cell>
          <cell r="B11280" t="str">
            <v>DESCRIPCIÓN</v>
          </cell>
          <cell r="F11280" t="str">
            <v>ÍTEM DE PAGO</v>
          </cell>
          <cell r="G11280" t="str">
            <v>UNIDAD</v>
          </cell>
          <cell r="H11280" t="str">
            <v>CANTIDAD</v>
          </cell>
        </row>
        <row r="11281">
          <cell r="A11281">
            <v>7.19</v>
          </cell>
          <cell r="B11281">
            <v>7.19</v>
          </cell>
          <cell r="F11281">
            <v>0</v>
          </cell>
          <cell r="G11281" t="str">
            <v>Und</v>
          </cell>
          <cell r="H11281">
            <v>6</v>
          </cell>
        </row>
        <row r="11283">
          <cell r="A11283" t="str">
            <v>DETALLE</v>
          </cell>
          <cell r="C11283" t="str">
            <v>FACTOR</v>
          </cell>
          <cell r="D11283" t="str">
            <v>CANTIDAD</v>
          </cell>
          <cell r="E11283" t="str">
            <v>A (ML)</v>
          </cell>
          <cell r="F11283" t="str">
            <v>B (M2)</v>
          </cell>
          <cell r="G11283" t="str">
            <v>C (M3)</v>
          </cell>
          <cell r="H11283" t="str">
            <v>TOTAL</v>
          </cell>
        </row>
        <row r="11284">
          <cell r="A11284" t="str">
            <v>Suministro e instalacion, Base  Reflector 100 W , LED</v>
          </cell>
          <cell r="C11284">
            <v>1</v>
          </cell>
          <cell r="D11284">
            <v>6</v>
          </cell>
          <cell r="H11284">
            <v>6</v>
          </cell>
        </row>
        <row r="11285">
          <cell r="H11285" t="str">
            <v/>
          </cell>
        </row>
        <row r="11286">
          <cell r="H11286" t="str">
            <v/>
          </cell>
        </row>
        <row r="11287">
          <cell r="H11287" t="str">
            <v/>
          </cell>
        </row>
        <row r="11288">
          <cell r="H11288" t="str">
            <v/>
          </cell>
        </row>
        <row r="11289">
          <cell r="H11289" t="str">
            <v/>
          </cell>
        </row>
        <row r="11290">
          <cell r="H11290" t="str">
            <v/>
          </cell>
        </row>
        <row r="11291">
          <cell r="H11291" t="str">
            <v/>
          </cell>
        </row>
        <row r="11292">
          <cell r="H11292" t="str">
            <v/>
          </cell>
        </row>
        <row r="11293">
          <cell r="H11293" t="str">
            <v/>
          </cell>
        </row>
        <row r="11294">
          <cell r="H11294" t="str">
            <v/>
          </cell>
        </row>
        <row r="11295">
          <cell r="H11295" t="str">
            <v/>
          </cell>
        </row>
        <row r="11296">
          <cell r="H11296" t="str">
            <v/>
          </cell>
        </row>
        <row r="11297">
          <cell r="H11297" t="str">
            <v/>
          </cell>
        </row>
        <row r="11298">
          <cell r="H11298" t="str">
            <v/>
          </cell>
        </row>
        <row r="11299">
          <cell r="H11299" t="str">
            <v/>
          </cell>
        </row>
        <row r="11300">
          <cell r="H11300" t="str">
            <v/>
          </cell>
        </row>
        <row r="11301">
          <cell r="H11301" t="str">
            <v/>
          </cell>
        </row>
        <row r="11302">
          <cell r="H11302" t="str">
            <v/>
          </cell>
        </row>
        <row r="11303">
          <cell r="H11303" t="str">
            <v/>
          </cell>
        </row>
        <row r="11304">
          <cell r="H11304" t="str">
            <v/>
          </cell>
        </row>
        <row r="11305">
          <cell r="H11305" t="str">
            <v/>
          </cell>
        </row>
        <row r="11306">
          <cell r="H11306" t="str">
            <v/>
          </cell>
        </row>
        <row r="11307">
          <cell r="H11307" t="str">
            <v/>
          </cell>
        </row>
        <row r="11308">
          <cell r="H11308" t="str">
            <v/>
          </cell>
        </row>
        <row r="11309">
          <cell r="H11309" t="str">
            <v/>
          </cell>
        </row>
        <row r="11310">
          <cell r="H11310" t="str">
            <v/>
          </cell>
        </row>
        <row r="11311">
          <cell r="H11311" t="str">
            <v/>
          </cell>
        </row>
        <row r="11312">
          <cell r="H11312" t="str">
            <v/>
          </cell>
        </row>
        <row r="11313">
          <cell r="H11313" t="str">
            <v/>
          </cell>
        </row>
        <row r="11314">
          <cell r="H11314" t="str">
            <v/>
          </cell>
        </row>
        <row r="11315">
          <cell r="A11315" t="str">
            <v>ACTIVIDAD No 7,19 - PÁGINA 1</v>
          </cell>
        </row>
        <row r="11316">
          <cell r="H11316" t="str">
            <v/>
          </cell>
        </row>
        <row r="11317">
          <cell r="H11317" t="str">
            <v/>
          </cell>
        </row>
        <row r="11318">
          <cell r="H11318" t="str">
            <v/>
          </cell>
        </row>
        <row r="11319">
          <cell r="H11319" t="str">
            <v/>
          </cell>
        </row>
        <row r="11320">
          <cell r="H11320" t="str">
            <v/>
          </cell>
        </row>
        <row r="11321">
          <cell r="H11321" t="str">
            <v/>
          </cell>
        </row>
        <row r="11322">
          <cell r="H11322" t="str">
            <v/>
          </cell>
        </row>
        <row r="11323">
          <cell r="H11323" t="str">
            <v/>
          </cell>
        </row>
        <row r="11324">
          <cell r="H11324" t="str">
            <v/>
          </cell>
        </row>
        <row r="11325">
          <cell r="H11325" t="str">
            <v/>
          </cell>
        </row>
        <row r="11326">
          <cell r="H11326" t="str">
            <v/>
          </cell>
        </row>
        <row r="11327">
          <cell r="H11327" t="str">
            <v/>
          </cell>
        </row>
        <row r="11328">
          <cell r="H11328" t="str">
            <v/>
          </cell>
        </row>
        <row r="11329">
          <cell r="H11329" t="str">
            <v/>
          </cell>
        </row>
        <row r="11330">
          <cell r="H11330" t="str">
            <v/>
          </cell>
        </row>
        <row r="11331">
          <cell r="H11331" t="str">
            <v/>
          </cell>
        </row>
        <row r="11332">
          <cell r="H11332" t="str">
            <v/>
          </cell>
        </row>
        <row r="11333">
          <cell r="A11333" t="str">
            <v>CANTIDAD TOTAL ACTIVIDAD No 7,19</v>
          </cell>
          <cell r="H11333">
            <v>6</v>
          </cell>
        </row>
        <row r="11334">
          <cell r="A11334" t="str">
            <v>INSERTE PLANO, GRÁFICO O ESQUEMA AQUÍ</v>
          </cell>
        </row>
        <row r="11357">
          <cell r="B11357" t="str">
            <v>JUAN CARLOS ALVARDADO</v>
          </cell>
        </row>
        <row r="11358">
          <cell r="B11358" t="str">
            <v>SECRETARIO DE INFRAESTRUCTURA</v>
          </cell>
        </row>
        <row r="11359">
          <cell r="B11359" t="str">
            <v>SECRETARIA DE INFRAESTRUCTURA</v>
          </cell>
        </row>
        <row r="11360">
          <cell r="B11360" t="str">
            <v/>
          </cell>
          <cell r="C11360" t="str">
            <v>ACTIVIDAD No 7,19 - PÁGINA 2</v>
          </cell>
        </row>
        <row r="11361">
          <cell r="A11361" t="str">
            <v>DEPARTAMENTO DE ANTIOQUIA</v>
          </cell>
        </row>
        <row r="11362">
          <cell r="A11362" t="str">
            <v>MUNICIPIO DE YONDÓ</v>
          </cell>
        </row>
        <row r="11363">
          <cell r="A1136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1365">
          <cell r="A11365" t="str">
            <v>MEMORIAS DE OBRA</v>
          </cell>
        </row>
        <row r="11367">
          <cell r="A11367" t="str">
            <v>No.</v>
          </cell>
          <cell r="B11367" t="str">
            <v>DESCRIPCIÓN</v>
          </cell>
          <cell r="F11367" t="str">
            <v>ÍTEM DE PAGO</v>
          </cell>
          <cell r="G11367" t="str">
            <v>UNIDAD</v>
          </cell>
          <cell r="H11367" t="str">
            <v>CANTIDAD</v>
          </cell>
        </row>
        <row r="11368">
          <cell r="A11368">
            <v>7.2009999999999996</v>
          </cell>
          <cell r="B11368">
            <v>7.2009999999999996</v>
          </cell>
          <cell r="F11368">
            <v>0</v>
          </cell>
          <cell r="G11368" t="str">
            <v>Und</v>
          </cell>
          <cell r="H11368">
            <v>3</v>
          </cell>
        </row>
        <row r="11370">
          <cell r="A11370" t="str">
            <v>DETALLE</v>
          </cell>
          <cell r="C11370" t="str">
            <v>FACTOR</v>
          </cell>
          <cell r="D11370" t="str">
            <v>CANTIDAD</v>
          </cell>
          <cell r="E11370" t="str">
            <v>A (ML)</v>
          </cell>
          <cell r="F11370" t="str">
            <v>B (M2)</v>
          </cell>
          <cell r="G11370" t="str">
            <v>C (M3)</v>
          </cell>
          <cell r="H11370" t="str">
            <v>TOTAL</v>
          </cell>
        </row>
        <row r="11371">
          <cell r="A11371" t="str">
            <v>Suministro e instalacion, poste metalico 6 MTS, TIPO ESTRUCTURAL 2 ¨3MM DE ESPESOR , FLANCHE DE 300X300 EN5/16¨, canastilla de anclaje pernos de 1/2 650mm, galvanizado de inmersion por caliente. Certificado para uso de alumbrado publico, pintura electrostatica, para acoplar a luminaria villa led.</v>
          </cell>
          <cell r="C11371">
            <v>1</v>
          </cell>
          <cell r="D11371">
            <v>3</v>
          </cell>
          <cell r="H11371">
            <v>3</v>
          </cell>
        </row>
        <row r="11372">
          <cell r="H11372" t="str">
            <v/>
          </cell>
        </row>
        <row r="11373">
          <cell r="H11373" t="str">
            <v/>
          </cell>
        </row>
        <row r="11374">
          <cell r="H11374" t="str">
            <v/>
          </cell>
        </row>
        <row r="11375">
          <cell r="H11375" t="str">
            <v/>
          </cell>
        </row>
        <row r="11376">
          <cell r="H11376" t="str">
            <v/>
          </cell>
        </row>
        <row r="11377">
          <cell r="H11377" t="str">
            <v/>
          </cell>
        </row>
        <row r="11378">
          <cell r="H11378" t="str">
            <v/>
          </cell>
        </row>
        <row r="11379">
          <cell r="H11379" t="str">
            <v/>
          </cell>
        </row>
        <row r="11380">
          <cell r="H11380" t="str">
            <v/>
          </cell>
        </row>
        <row r="11381">
          <cell r="H11381" t="str">
            <v/>
          </cell>
        </row>
        <row r="11382">
          <cell r="H11382" t="str">
            <v/>
          </cell>
        </row>
        <row r="11383">
          <cell r="H11383" t="str">
            <v/>
          </cell>
        </row>
        <row r="11384">
          <cell r="H11384" t="str">
            <v/>
          </cell>
        </row>
        <row r="11385">
          <cell r="H11385" t="str">
            <v/>
          </cell>
        </row>
        <row r="11386">
          <cell r="H11386" t="str">
            <v/>
          </cell>
        </row>
        <row r="11387">
          <cell r="H11387" t="str">
            <v/>
          </cell>
        </row>
        <row r="11388">
          <cell r="H11388" t="str">
            <v/>
          </cell>
        </row>
        <row r="11389">
          <cell r="H11389" t="str">
            <v/>
          </cell>
        </row>
        <row r="11390">
          <cell r="H11390" t="str">
            <v/>
          </cell>
        </row>
        <row r="11391">
          <cell r="H11391" t="str">
            <v/>
          </cell>
        </row>
        <row r="11392">
          <cell r="H11392" t="str">
            <v/>
          </cell>
        </row>
        <row r="11393">
          <cell r="H11393" t="str">
            <v/>
          </cell>
        </row>
        <row r="11394">
          <cell r="H11394" t="str">
            <v/>
          </cell>
        </row>
        <row r="11395">
          <cell r="H11395" t="str">
            <v/>
          </cell>
        </row>
        <row r="11396">
          <cell r="H11396" t="str">
            <v/>
          </cell>
        </row>
        <row r="11397">
          <cell r="H11397" t="str">
            <v/>
          </cell>
        </row>
        <row r="11398">
          <cell r="H11398" t="str">
            <v/>
          </cell>
        </row>
        <row r="11399">
          <cell r="H11399" t="str">
            <v/>
          </cell>
        </row>
        <row r="11400">
          <cell r="H11400" t="str">
            <v/>
          </cell>
        </row>
        <row r="11401">
          <cell r="H11401" t="str">
            <v/>
          </cell>
        </row>
        <row r="11402">
          <cell r="A11402" t="str">
            <v>ACTIVIDAD No 7,201 - PÁGINA 1</v>
          </cell>
        </row>
        <row r="11403">
          <cell r="H11403" t="str">
            <v/>
          </cell>
        </row>
        <row r="11404">
          <cell r="H11404" t="str">
            <v/>
          </cell>
        </row>
        <row r="11405">
          <cell r="H11405" t="str">
            <v/>
          </cell>
        </row>
        <row r="11406">
          <cell r="H11406" t="str">
            <v/>
          </cell>
        </row>
        <row r="11407">
          <cell r="H11407" t="str">
            <v/>
          </cell>
        </row>
        <row r="11408">
          <cell r="H11408" t="str">
            <v/>
          </cell>
        </row>
        <row r="11409">
          <cell r="H11409" t="str">
            <v/>
          </cell>
        </row>
        <row r="11410">
          <cell r="H11410" t="str">
            <v/>
          </cell>
        </row>
        <row r="11411">
          <cell r="H11411" t="str">
            <v/>
          </cell>
        </row>
        <row r="11412">
          <cell r="H11412" t="str">
            <v/>
          </cell>
        </row>
        <row r="11413">
          <cell r="H11413" t="str">
            <v/>
          </cell>
        </row>
        <row r="11414">
          <cell r="H11414" t="str">
            <v/>
          </cell>
        </row>
        <row r="11415">
          <cell r="H11415" t="str">
            <v/>
          </cell>
        </row>
        <row r="11416">
          <cell r="H11416" t="str">
            <v/>
          </cell>
        </row>
        <row r="11417">
          <cell r="H11417" t="str">
            <v/>
          </cell>
        </row>
        <row r="11418">
          <cell r="H11418" t="str">
            <v/>
          </cell>
        </row>
        <row r="11419">
          <cell r="H11419" t="str">
            <v/>
          </cell>
        </row>
        <row r="11420">
          <cell r="A11420" t="str">
            <v>CANTIDAD TOTAL ACTIVIDAD No 7,201</v>
          </cell>
          <cell r="H11420">
            <v>3</v>
          </cell>
        </row>
        <row r="11421">
          <cell r="A11421" t="str">
            <v>INSERTE PLANO, GRÁFICO O ESQUEMA AQUÍ</v>
          </cell>
        </row>
        <row r="11444">
          <cell r="B11444" t="str">
            <v>JUAN CARLOS ALVARDADO</v>
          </cell>
        </row>
        <row r="11445">
          <cell r="B11445" t="str">
            <v>SECRETARIO DE INFRAESTRUCTURA</v>
          </cell>
        </row>
        <row r="11446">
          <cell r="B11446" t="str">
            <v>SECRETARIA DE INFRAESTRUCTURA</v>
          </cell>
        </row>
        <row r="11447">
          <cell r="B11447" t="str">
            <v/>
          </cell>
          <cell r="C11447" t="str">
            <v>ACTIVIDAD No 7,201 - PÁGINA 2</v>
          </cell>
        </row>
        <row r="11448">
          <cell r="A11448" t="str">
            <v>DEPARTAMENTO DE ANTIOQUIA</v>
          </cell>
        </row>
        <row r="11449">
          <cell r="A11449" t="str">
            <v>MUNICIPIO DE YONDÓ</v>
          </cell>
        </row>
        <row r="11450">
          <cell r="A1145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1452">
          <cell r="A11452" t="str">
            <v>MEMORIAS DE OBRA</v>
          </cell>
        </row>
        <row r="11454">
          <cell r="A11454" t="str">
            <v>No.</v>
          </cell>
          <cell r="B11454" t="str">
            <v>DESCRIPCIÓN</v>
          </cell>
          <cell r="F11454" t="str">
            <v>ÍTEM DE PAGO</v>
          </cell>
          <cell r="G11454" t="str">
            <v>UNIDAD</v>
          </cell>
          <cell r="H11454" t="str">
            <v>CANTIDAD</v>
          </cell>
        </row>
        <row r="11455">
          <cell r="A11455">
            <v>7.21</v>
          </cell>
          <cell r="B11455">
            <v>7.21</v>
          </cell>
          <cell r="F11455">
            <v>0</v>
          </cell>
          <cell r="G11455" t="str">
            <v>Und</v>
          </cell>
          <cell r="H11455">
            <v>61</v>
          </cell>
        </row>
        <row r="11457">
          <cell r="A11457" t="str">
            <v>DETALLE</v>
          </cell>
          <cell r="C11457" t="str">
            <v>FACTOR</v>
          </cell>
          <cell r="D11457" t="str">
            <v>CANTIDAD</v>
          </cell>
          <cell r="E11457" t="str">
            <v>A (ML)</v>
          </cell>
          <cell r="F11457" t="str">
            <v>B (M2)</v>
          </cell>
          <cell r="G11457" t="str">
            <v>C (M3)</v>
          </cell>
          <cell r="H11457" t="str">
            <v>TOTAL</v>
          </cell>
        </row>
        <row r="11458">
          <cell r="A11458" t="str">
            <v xml:space="preserve">SUMINISTRO E INSTALACIÒN ,  FOTOCELDA </v>
          </cell>
          <cell r="C11458">
            <v>1</v>
          </cell>
          <cell r="D11458">
            <v>61</v>
          </cell>
          <cell r="H11458">
            <v>61</v>
          </cell>
        </row>
        <row r="11459">
          <cell r="H11459" t="str">
            <v/>
          </cell>
        </row>
        <row r="11460">
          <cell r="H11460" t="str">
            <v/>
          </cell>
        </row>
        <row r="11461">
          <cell r="H11461" t="str">
            <v/>
          </cell>
        </row>
        <row r="11462">
          <cell r="H11462" t="str">
            <v/>
          </cell>
        </row>
        <row r="11463">
          <cell r="H11463" t="str">
            <v/>
          </cell>
        </row>
        <row r="11464">
          <cell r="H11464" t="str">
            <v/>
          </cell>
        </row>
        <row r="11465">
          <cell r="H11465" t="str">
            <v/>
          </cell>
        </row>
        <row r="11466">
          <cell r="H11466" t="str">
            <v/>
          </cell>
        </row>
        <row r="11467">
          <cell r="H11467" t="str">
            <v/>
          </cell>
        </row>
        <row r="11468">
          <cell r="H11468" t="str">
            <v/>
          </cell>
        </row>
        <row r="11469">
          <cell r="H11469" t="str">
            <v/>
          </cell>
        </row>
        <row r="11470">
          <cell r="H11470" t="str">
            <v/>
          </cell>
        </row>
        <row r="11471">
          <cell r="H11471" t="str">
            <v/>
          </cell>
        </row>
        <row r="11472">
          <cell r="H11472" t="str">
            <v/>
          </cell>
        </row>
        <row r="11473">
          <cell r="H11473" t="str">
            <v/>
          </cell>
        </row>
        <row r="11474">
          <cell r="H11474" t="str">
            <v/>
          </cell>
        </row>
        <row r="11475">
          <cell r="H11475" t="str">
            <v/>
          </cell>
        </row>
        <row r="11476">
          <cell r="H11476" t="str">
            <v/>
          </cell>
        </row>
        <row r="11477">
          <cell r="H11477" t="str">
            <v/>
          </cell>
        </row>
        <row r="11478">
          <cell r="H11478" t="str">
            <v/>
          </cell>
        </row>
        <row r="11479">
          <cell r="H11479" t="str">
            <v/>
          </cell>
        </row>
        <row r="11480">
          <cell r="H11480" t="str">
            <v/>
          </cell>
        </row>
        <row r="11481">
          <cell r="H11481" t="str">
            <v/>
          </cell>
        </row>
        <row r="11482">
          <cell r="H11482" t="str">
            <v/>
          </cell>
        </row>
        <row r="11483">
          <cell r="H11483" t="str">
            <v/>
          </cell>
        </row>
        <row r="11484">
          <cell r="H11484" t="str">
            <v/>
          </cell>
        </row>
        <row r="11485">
          <cell r="H11485" t="str">
            <v/>
          </cell>
        </row>
        <row r="11486">
          <cell r="H11486" t="str">
            <v/>
          </cell>
        </row>
        <row r="11487">
          <cell r="H11487" t="str">
            <v/>
          </cell>
        </row>
        <row r="11488">
          <cell r="H11488" t="str">
            <v/>
          </cell>
        </row>
        <row r="11489">
          <cell r="A11489" t="str">
            <v>ACTIVIDAD No 7,21 - PÁGINA 1</v>
          </cell>
        </row>
        <row r="11490">
          <cell r="H11490" t="str">
            <v/>
          </cell>
        </row>
        <row r="11491">
          <cell r="H11491" t="str">
            <v/>
          </cell>
        </row>
        <row r="11492">
          <cell r="H11492" t="str">
            <v/>
          </cell>
        </row>
        <row r="11493">
          <cell r="H11493" t="str">
            <v/>
          </cell>
        </row>
        <row r="11494">
          <cell r="H11494" t="str">
            <v/>
          </cell>
        </row>
        <row r="11495">
          <cell r="H11495" t="str">
            <v/>
          </cell>
        </row>
        <row r="11496">
          <cell r="H11496" t="str">
            <v/>
          </cell>
        </row>
        <row r="11497">
          <cell r="H11497" t="str">
            <v/>
          </cell>
        </row>
        <row r="11498">
          <cell r="H11498" t="str">
            <v/>
          </cell>
        </row>
        <row r="11499">
          <cell r="H11499" t="str">
            <v/>
          </cell>
        </row>
        <row r="11500">
          <cell r="H11500" t="str">
            <v/>
          </cell>
        </row>
        <row r="11501">
          <cell r="H11501" t="str">
            <v/>
          </cell>
        </row>
        <row r="11502">
          <cell r="H11502" t="str">
            <v/>
          </cell>
        </row>
        <row r="11503">
          <cell r="H11503" t="str">
            <v/>
          </cell>
        </row>
        <row r="11504">
          <cell r="H11504" t="str">
            <v/>
          </cell>
        </row>
        <row r="11505">
          <cell r="H11505" t="str">
            <v/>
          </cell>
        </row>
        <row r="11506">
          <cell r="H11506" t="str">
            <v/>
          </cell>
        </row>
        <row r="11507">
          <cell r="A11507" t="str">
            <v>CANTIDAD TOTAL ACTIVIDAD No 7,21</v>
          </cell>
          <cell r="H11507">
            <v>61</v>
          </cell>
        </row>
        <row r="11508">
          <cell r="A11508" t="str">
            <v>INSERTE PLANO, GRÁFICO O ESQUEMA AQUÍ</v>
          </cell>
        </row>
        <row r="11531">
          <cell r="B11531" t="str">
            <v>JUAN CARLOS ALVARDADO</v>
          </cell>
        </row>
        <row r="11532">
          <cell r="B11532" t="str">
            <v>SECRETARIO DE INFRAESTRUCTURA</v>
          </cell>
        </row>
        <row r="11533">
          <cell r="B11533" t="str">
            <v>SECRETARIA DE INFRAESTRUCTURA</v>
          </cell>
        </row>
        <row r="11534">
          <cell r="B11534" t="str">
            <v/>
          </cell>
          <cell r="C11534" t="str">
            <v>ACTIVIDAD No 7,21 - PÁGINA 2</v>
          </cell>
        </row>
        <row r="11535">
          <cell r="A11535" t="str">
            <v>DEPARTAMENTO DE ANTIOQUIA</v>
          </cell>
        </row>
        <row r="11536">
          <cell r="A11536" t="str">
            <v>MUNICIPIO DE YONDÓ</v>
          </cell>
        </row>
        <row r="11537">
          <cell r="A1153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1539">
          <cell r="A11539" t="str">
            <v>MEMORIAS DE OBRA</v>
          </cell>
        </row>
        <row r="11541">
          <cell r="A11541" t="str">
            <v>No.</v>
          </cell>
          <cell r="B11541" t="str">
            <v>DESCRIPCIÓN</v>
          </cell>
          <cell r="F11541" t="str">
            <v>ÍTEM DE PAGO</v>
          </cell>
          <cell r="G11541" t="str">
            <v>UNIDAD</v>
          </cell>
          <cell r="H11541" t="str">
            <v>CANTIDAD</v>
          </cell>
        </row>
        <row r="11542">
          <cell r="A11542">
            <v>7.22</v>
          </cell>
          <cell r="B11542">
            <v>7.22</v>
          </cell>
          <cell r="F11542">
            <v>0</v>
          </cell>
          <cell r="G11542" t="str">
            <v>Und</v>
          </cell>
          <cell r="H11542">
            <v>6</v>
          </cell>
        </row>
        <row r="11544">
          <cell r="A11544" t="str">
            <v>DETALLE</v>
          </cell>
          <cell r="C11544" t="str">
            <v>FACTOR</v>
          </cell>
          <cell r="D11544" t="str">
            <v>CANTIDAD</v>
          </cell>
          <cell r="E11544" t="str">
            <v>A (ML)</v>
          </cell>
          <cell r="F11544" t="str">
            <v>B (M2)</v>
          </cell>
          <cell r="G11544" t="str">
            <v>C (M3)</v>
          </cell>
          <cell r="H11544" t="str">
            <v>TOTAL</v>
          </cell>
        </row>
        <row r="11545">
          <cell r="A11545" t="str">
            <v>SUMINISTRO E INSTALACIÒN ,  tomacorriente 15 A, 120V.</v>
          </cell>
          <cell r="C11545">
            <v>1</v>
          </cell>
          <cell r="D11545">
            <v>6</v>
          </cell>
          <cell r="H11545">
            <v>6</v>
          </cell>
        </row>
        <row r="11546">
          <cell r="H11546" t="str">
            <v/>
          </cell>
        </row>
        <row r="11547">
          <cell r="H11547" t="str">
            <v/>
          </cell>
        </row>
        <row r="11548">
          <cell r="H11548" t="str">
            <v/>
          </cell>
        </row>
        <row r="11549">
          <cell r="H11549" t="str">
            <v/>
          </cell>
        </row>
        <row r="11550">
          <cell r="H11550" t="str">
            <v/>
          </cell>
        </row>
        <row r="11551">
          <cell r="H11551" t="str">
            <v/>
          </cell>
        </row>
        <row r="11552">
          <cell r="H11552" t="str">
            <v/>
          </cell>
        </row>
        <row r="11553">
          <cell r="H11553" t="str">
            <v/>
          </cell>
        </row>
        <row r="11554">
          <cell r="H11554" t="str">
            <v/>
          </cell>
        </row>
        <row r="11555">
          <cell r="H11555" t="str">
            <v/>
          </cell>
        </row>
        <row r="11556">
          <cell r="H11556" t="str">
            <v/>
          </cell>
        </row>
        <row r="11557">
          <cell r="H11557" t="str">
            <v/>
          </cell>
        </row>
        <row r="11558">
          <cell r="H11558" t="str">
            <v/>
          </cell>
        </row>
        <row r="11559">
          <cell r="H11559" t="str">
            <v/>
          </cell>
        </row>
        <row r="11560">
          <cell r="H11560" t="str">
            <v/>
          </cell>
        </row>
        <row r="11561">
          <cell r="H11561" t="str">
            <v/>
          </cell>
        </row>
        <row r="11562">
          <cell r="H11562" t="str">
            <v/>
          </cell>
        </row>
        <row r="11563">
          <cell r="H11563" t="str">
            <v/>
          </cell>
        </row>
        <row r="11564">
          <cell r="H11564" t="str">
            <v/>
          </cell>
        </row>
        <row r="11565">
          <cell r="H11565" t="str">
            <v/>
          </cell>
        </row>
        <row r="11566">
          <cell r="H11566" t="str">
            <v/>
          </cell>
        </row>
        <row r="11567">
          <cell r="H11567" t="str">
            <v/>
          </cell>
        </row>
        <row r="11568">
          <cell r="H11568" t="str">
            <v/>
          </cell>
        </row>
        <row r="11569">
          <cell r="H11569" t="str">
            <v/>
          </cell>
        </row>
        <row r="11570">
          <cell r="H11570" t="str">
            <v/>
          </cell>
        </row>
        <row r="11571">
          <cell r="H11571" t="str">
            <v/>
          </cell>
        </row>
        <row r="11572">
          <cell r="H11572" t="str">
            <v/>
          </cell>
        </row>
        <row r="11573">
          <cell r="H11573" t="str">
            <v/>
          </cell>
        </row>
        <row r="11574">
          <cell r="H11574" t="str">
            <v/>
          </cell>
        </row>
        <row r="11575">
          <cell r="H11575" t="str">
            <v/>
          </cell>
        </row>
        <row r="11576">
          <cell r="A11576" t="str">
            <v>ACTIVIDAD No 7,22 - PÁGINA 1</v>
          </cell>
        </row>
        <row r="11577">
          <cell r="H11577" t="str">
            <v/>
          </cell>
        </row>
        <row r="11578">
          <cell r="H11578" t="str">
            <v/>
          </cell>
        </row>
        <row r="11579">
          <cell r="H11579" t="str">
            <v/>
          </cell>
        </row>
        <row r="11580">
          <cell r="H11580" t="str">
            <v/>
          </cell>
        </row>
        <row r="11581">
          <cell r="H11581" t="str">
            <v/>
          </cell>
        </row>
        <row r="11582">
          <cell r="H11582" t="str">
            <v/>
          </cell>
        </row>
        <row r="11583">
          <cell r="H11583" t="str">
            <v/>
          </cell>
        </row>
        <row r="11584">
          <cell r="H11584" t="str">
            <v/>
          </cell>
        </row>
        <row r="11585">
          <cell r="H11585" t="str">
            <v/>
          </cell>
        </row>
        <row r="11586">
          <cell r="H11586" t="str">
            <v/>
          </cell>
        </row>
        <row r="11587">
          <cell r="H11587" t="str">
            <v/>
          </cell>
        </row>
        <row r="11588">
          <cell r="H11588" t="str">
            <v/>
          </cell>
        </row>
        <row r="11589">
          <cell r="H11589" t="str">
            <v/>
          </cell>
        </row>
        <row r="11590">
          <cell r="H11590" t="str">
            <v/>
          </cell>
        </row>
        <row r="11591">
          <cell r="H11591" t="str">
            <v/>
          </cell>
        </row>
        <row r="11592">
          <cell r="H11592" t="str">
            <v/>
          </cell>
        </row>
        <row r="11593">
          <cell r="H11593" t="str">
            <v/>
          </cell>
        </row>
        <row r="11594">
          <cell r="A11594" t="str">
            <v>CANTIDAD TOTAL ACTIVIDAD No 7,22</v>
          </cell>
          <cell r="H11594">
            <v>6</v>
          </cell>
        </row>
        <row r="11595">
          <cell r="A11595" t="str">
            <v>INSERTE PLANO, GRÁFICO O ESQUEMA AQUÍ</v>
          </cell>
        </row>
        <row r="11618">
          <cell r="B11618" t="str">
            <v>JUAN CARLOS ALVARDADO</v>
          </cell>
        </row>
        <row r="11619">
          <cell r="B11619" t="str">
            <v>SECRETARIO DE INFRAESTRUCTURA</v>
          </cell>
        </row>
        <row r="11620">
          <cell r="B11620" t="str">
            <v>SECRETARIA DE INFRAESTRUCTURA</v>
          </cell>
        </row>
        <row r="11621">
          <cell r="B11621" t="str">
            <v/>
          </cell>
          <cell r="C11621" t="str">
            <v>ACTIVIDAD No 7,22 - PÁGINA 2</v>
          </cell>
        </row>
        <row r="11622">
          <cell r="A11622" t="str">
            <v>DEPARTAMENTO DE ANTIOQUIA</v>
          </cell>
        </row>
        <row r="11623">
          <cell r="A11623" t="str">
            <v>MUNICIPIO DE YONDÓ</v>
          </cell>
        </row>
        <row r="11624">
          <cell r="A1162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1626">
          <cell r="A11626" t="str">
            <v>MEMORIAS DE OBRA</v>
          </cell>
        </row>
        <row r="11628">
          <cell r="A11628" t="str">
            <v>No.</v>
          </cell>
          <cell r="B11628" t="str">
            <v>DESCRIPCIÓN</v>
          </cell>
          <cell r="F11628" t="str">
            <v>ÍTEM DE PAGO</v>
          </cell>
          <cell r="G11628" t="str">
            <v>UNIDAD</v>
          </cell>
          <cell r="H11628" t="str">
            <v>CANTIDAD</v>
          </cell>
        </row>
        <row r="11629">
          <cell r="A11629">
            <v>8.1</v>
          </cell>
          <cell r="B11629">
            <v>8.1</v>
          </cell>
          <cell r="F11629">
            <v>0</v>
          </cell>
          <cell r="G11629" t="str">
            <v>m3</v>
          </cell>
          <cell r="H11629">
            <v>19</v>
          </cell>
        </row>
        <row r="11631">
          <cell r="A11631" t="str">
            <v>DETALLE</v>
          </cell>
          <cell r="C11631" t="str">
            <v>FACTOR</v>
          </cell>
          <cell r="D11631" t="str">
            <v>CANTIDAD</v>
          </cell>
          <cell r="E11631" t="str">
            <v>A (ML)</v>
          </cell>
          <cell r="F11631" t="str">
            <v>B (M2)</v>
          </cell>
          <cell r="G11631" t="str">
            <v>C (M3)</v>
          </cell>
          <cell r="H11631" t="str">
            <v>TOTAL</v>
          </cell>
        </row>
        <row r="11632">
          <cell r="A11632" t="str">
            <v>Suministro e instalacion de tierra negra para empradizacion</v>
          </cell>
          <cell r="C11632">
            <v>1</v>
          </cell>
          <cell r="D11632">
            <v>1</v>
          </cell>
          <cell r="E11632">
            <v>38</v>
          </cell>
          <cell r="F11632">
            <v>5</v>
          </cell>
          <cell r="G11632">
            <v>0.1</v>
          </cell>
          <cell r="H11632">
            <v>19</v>
          </cell>
        </row>
        <row r="11633">
          <cell r="H11633" t="str">
            <v/>
          </cell>
        </row>
        <row r="11634">
          <cell r="H11634" t="str">
            <v/>
          </cell>
        </row>
        <row r="11635">
          <cell r="H11635" t="str">
            <v/>
          </cell>
        </row>
        <row r="11636">
          <cell r="H11636" t="str">
            <v/>
          </cell>
        </row>
        <row r="11637">
          <cell r="H11637" t="str">
            <v/>
          </cell>
        </row>
        <row r="11638">
          <cell r="H11638" t="str">
            <v/>
          </cell>
        </row>
        <row r="11639">
          <cell r="H11639" t="str">
            <v/>
          </cell>
        </row>
        <row r="11640">
          <cell r="H11640" t="str">
            <v/>
          </cell>
        </row>
        <row r="11641">
          <cell r="H11641" t="str">
            <v/>
          </cell>
        </row>
        <row r="11642">
          <cell r="H11642" t="str">
            <v/>
          </cell>
        </row>
        <row r="11643">
          <cell r="H11643" t="str">
            <v/>
          </cell>
        </row>
        <row r="11644">
          <cell r="H11644" t="str">
            <v/>
          </cell>
        </row>
        <row r="11645">
          <cell r="H11645" t="str">
            <v/>
          </cell>
        </row>
        <row r="11646">
          <cell r="H11646" t="str">
            <v/>
          </cell>
        </row>
        <row r="11647">
          <cell r="H11647" t="str">
            <v/>
          </cell>
        </row>
        <row r="11648">
          <cell r="H11648" t="str">
            <v/>
          </cell>
        </row>
        <row r="11649">
          <cell r="H11649" t="str">
            <v/>
          </cell>
        </row>
        <row r="11650">
          <cell r="H11650" t="str">
            <v/>
          </cell>
        </row>
        <row r="11651">
          <cell r="H11651" t="str">
            <v/>
          </cell>
        </row>
        <row r="11652">
          <cell r="H11652" t="str">
            <v/>
          </cell>
        </row>
        <row r="11653">
          <cell r="H11653" t="str">
            <v/>
          </cell>
        </row>
        <row r="11654">
          <cell r="H11654" t="str">
            <v/>
          </cell>
        </row>
        <row r="11655">
          <cell r="H11655" t="str">
            <v/>
          </cell>
        </row>
        <row r="11656">
          <cell r="H11656" t="str">
            <v/>
          </cell>
        </row>
        <row r="11659">
          <cell r="H11659" t="str">
            <v/>
          </cell>
        </row>
        <row r="11660">
          <cell r="H11660" t="str">
            <v/>
          </cell>
        </row>
        <row r="11661">
          <cell r="H11661" t="str">
            <v/>
          </cell>
        </row>
        <row r="11662">
          <cell r="H11662" t="str">
            <v/>
          </cell>
        </row>
        <row r="11663">
          <cell r="H11663" t="str">
            <v/>
          </cell>
        </row>
        <row r="11664">
          <cell r="H11664" t="str">
            <v/>
          </cell>
        </row>
        <row r="11665">
          <cell r="A11665" t="str">
            <v>ACTIVIDAD No 8,1 - PÁGINA 1</v>
          </cell>
        </row>
        <row r="11666">
          <cell r="H11666" t="str">
            <v/>
          </cell>
        </row>
        <row r="11667">
          <cell r="H11667" t="str">
            <v/>
          </cell>
        </row>
        <row r="11668">
          <cell r="H11668" t="str">
            <v/>
          </cell>
        </row>
        <row r="11669">
          <cell r="H11669" t="str">
            <v/>
          </cell>
        </row>
        <row r="11670">
          <cell r="H11670" t="str">
            <v/>
          </cell>
        </row>
        <row r="11671">
          <cell r="H11671" t="str">
            <v/>
          </cell>
        </row>
        <row r="11672">
          <cell r="H11672" t="str">
            <v/>
          </cell>
        </row>
        <row r="11673">
          <cell r="H11673" t="str">
            <v/>
          </cell>
        </row>
        <row r="11674">
          <cell r="H11674" t="str">
            <v/>
          </cell>
        </row>
        <row r="11675">
          <cell r="H11675" t="str">
            <v/>
          </cell>
        </row>
        <row r="11676">
          <cell r="H11676" t="str">
            <v/>
          </cell>
        </row>
        <row r="11677">
          <cell r="H11677" t="str">
            <v/>
          </cell>
        </row>
        <row r="11678">
          <cell r="H11678" t="str">
            <v/>
          </cell>
        </row>
        <row r="11679">
          <cell r="H11679" t="str">
            <v/>
          </cell>
        </row>
        <row r="11680">
          <cell r="H11680" t="str">
            <v/>
          </cell>
        </row>
        <row r="11681">
          <cell r="H11681" t="str">
            <v/>
          </cell>
        </row>
        <row r="11682">
          <cell r="H11682" t="str">
            <v/>
          </cell>
        </row>
        <row r="11683">
          <cell r="A11683" t="str">
            <v>CANTIDAD TOTAL ACTIVIDAD No 8,1</v>
          </cell>
          <cell r="H11683" t="str">
            <v/>
          </cell>
        </row>
        <row r="11684">
          <cell r="A11684" t="str">
            <v>INSERTE PLANO, GRÁFICO O ESQUEMA AQUÍ</v>
          </cell>
        </row>
        <row r="11707">
          <cell r="B11707" t="str">
            <v>JUAN CARLOS ALVARDADO</v>
          </cell>
        </row>
        <row r="11708">
          <cell r="B11708" t="str">
            <v>SECRETARIO DE INFRAESTRUCTURA</v>
          </cell>
        </row>
        <row r="11709">
          <cell r="B11709" t="str">
            <v>SECRETARIA DE INFRAESTRUCTURA</v>
          </cell>
        </row>
        <row r="11710">
          <cell r="B11710" t="str">
            <v/>
          </cell>
          <cell r="C11710" t="str">
            <v>ACTIVIDAD No 8,1 - PÁGINA 2</v>
          </cell>
        </row>
        <row r="11711">
          <cell r="A11711" t="str">
            <v>DEPARTAMENTO DE ANTIOQUIA</v>
          </cell>
        </row>
        <row r="11712">
          <cell r="A11712" t="str">
            <v>MUNICIPIO DE YONDÓ</v>
          </cell>
        </row>
        <row r="11713">
          <cell r="A1171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1715">
          <cell r="A11715" t="str">
            <v>MEMORIAS DE OBRA</v>
          </cell>
        </row>
        <row r="11717">
          <cell r="A11717" t="str">
            <v>No.</v>
          </cell>
          <cell r="B11717" t="str">
            <v>DESCRIPCIÓN</v>
          </cell>
          <cell r="F11717" t="str">
            <v>ÍTEM DE PAGO</v>
          </cell>
          <cell r="G11717" t="str">
            <v>UNIDAD</v>
          </cell>
          <cell r="H11717" t="str">
            <v>CANTIDAD</v>
          </cell>
        </row>
        <row r="11718">
          <cell r="A11718">
            <v>8.1999999999999993</v>
          </cell>
          <cell r="B11718">
            <v>8.1999999999999993</v>
          </cell>
          <cell r="F11718">
            <v>0</v>
          </cell>
          <cell r="G11718" t="str">
            <v>GLB</v>
          </cell>
          <cell r="H11718">
            <v>1</v>
          </cell>
        </row>
        <row r="11720">
          <cell r="A11720" t="str">
            <v>DETALLE</v>
          </cell>
          <cell r="C11720" t="str">
            <v>FACTOR</v>
          </cell>
          <cell r="D11720" t="str">
            <v>CANTIDAD</v>
          </cell>
          <cell r="E11720" t="str">
            <v>A (ML)</v>
          </cell>
          <cell r="F11720" t="str">
            <v>B (M2)</v>
          </cell>
          <cell r="G11720" t="str">
            <v>C (M3)</v>
          </cell>
          <cell r="H11720" t="str">
            <v>TOTAL</v>
          </cell>
        </row>
        <row r="11721">
          <cell r="A11721" t="str">
            <v>Suministro e instalacion de plantulas ornamentales</v>
          </cell>
          <cell r="C11721">
            <v>1</v>
          </cell>
          <cell r="D11721">
            <v>1</v>
          </cell>
          <cell r="H11721">
            <v>1</v>
          </cell>
        </row>
        <row r="11722">
          <cell r="H11722" t="str">
            <v/>
          </cell>
        </row>
        <row r="11723">
          <cell r="H11723" t="str">
            <v/>
          </cell>
        </row>
        <row r="11724">
          <cell r="H11724" t="str">
            <v/>
          </cell>
        </row>
        <row r="11725">
          <cell r="H11725" t="str">
            <v/>
          </cell>
        </row>
        <row r="11726">
          <cell r="H11726" t="str">
            <v/>
          </cell>
        </row>
        <row r="11727">
          <cell r="H11727" t="str">
            <v/>
          </cell>
        </row>
        <row r="11728">
          <cell r="H11728" t="str">
            <v/>
          </cell>
        </row>
        <row r="11729">
          <cell r="H11729" t="str">
            <v/>
          </cell>
        </row>
        <row r="11730">
          <cell r="H11730" t="str">
            <v/>
          </cell>
        </row>
        <row r="11731">
          <cell r="H11731" t="str">
            <v/>
          </cell>
        </row>
        <row r="11732">
          <cell r="H11732" t="str">
            <v/>
          </cell>
        </row>
        <row r="11733">
          <cell r="H11733" t="str">
            <v/>
          </cell>
        </row>
        <row r="11734">
          <cell r="H11734" t="str">
            <v/>
          </cell>
        </row>
        <row r="11735">
          <cell r="H11735" t="str">
            <v/>
          </cell>
        </row>
        <row r="11736">
          <cell r="H11736" t="str">
            <v/>
          </cell>
        </row>
        <row r="11737">
          <cell r="H11737" t="str">
            <v/>
          </cell>
        </row>
        <row r="11738">
          <cell r="H11738" t="str">
            <v/>
          </cell>
        </row>
        <row r="11739">
          <cell r="H11739" t="str">
            <v/>
          </cell>
        </row>
        <row r="11740">
          <cell r="H11740" t="str">
            <v/>
          </cell>
        </row>
        <row r="11741">
          <cell r="H11741" t="str">
            <v/>
          </cell>
        </row>
        <row r="11742">
          <cell r="H11742" t="str">
            <v/>
          </cell>
        </row>
        <row r="11743">
          <cell r="H11743" t="str">
            <v/>
          </cell>
        </row>
        <row r="11744">
          <cell r="H11744" t="str">
            <v/>
          </cell>
        </row>
        <row r="11745">
          <cell r="H11745" t="str">
            <v/>
          </cell>
        </row>
        <row r="11746">
          <cell r="H11746" t="str">
            <v/>
          </cell>
        </row>
        <row r="11747">
          <cell r="H11747" t="str">
            <v/>
          </cell>
        </row>
        <row r="11748">
          <cell r="H11748" t="str">
            <v/>
          </cell>
        </row>
        <row r="11749">
          <cell r="H11749" t="str">
            <v/>
          </cell>
        </row>
        <row r="11750">
          <cell r="H11750" t="str">
            <v/>
          </cell>
        </row>
        <row r="11751">
          <cell r="H11751" t="str">
            <v/>
          </cell>
        </row>
        <row r="11752">
          <cell r="A11752" t="str">
            <v>ACTIVIDAD No 8,2 - PÁGINA 1</v>
          </cell>
        </row>
        <row r="11753">
          <cell r="H11753" t="str">
            <v/>
          </cell>
        </row>
        <row r="11754">
          <cell r="H11754" t="str">
            <v/>
          </cell>
        </row>
        <row r="11755">
          <cell r="H11755" t="str">
            <v/>
          </cell>
        </row>
        <row r="11756">
          <cell r="H11756" t="str">
            <v/>
          </cell>
        </row>
        <row r="11757">
          <cell r="H11757" t="str">
            <v/>
          </cell>
        </row>
        <row r="11758">
          <cell r="H11758" t="str">
            <v/>
          </cell>
        </row>
        <row r="11759">
          <cell r="H11759" t="str">
            <v/>
          </cell>
        </row>
        <row r="11760">
          <cell r="H11760" t="str">
            <v/>
          </cell>
        </row>
        <row r="11761">
          <cell r="H11761" t="str">
            <v/>
          </cell>
        </row>
        <row r="11762">
          <cell r="H11762" t="str">
            <v/>
          </cell>
        </row>
        <row r="11763">
          <cell r="H11763" t="str">
            <v/>
          </cell>
        </row>
        <row r="11764">
          <cell r="H11764" t="str">
            <v/>
          </cell>
        </row>
        <row r="11765">
          <cell r="H11765" t="str">
            <v/>
          </cell>
        </row>
        <row r="11766">
          <cell r="H11766" t="str">
            <v/>
          </cell>
        </row>
        <row r="11767">
          <cell r="H11767" t="str">
            <v/>
          </cell>
        </row>
        <row r="11768">
          <cell r="H11768" t="str">
            <v/>
          </cell>
        </row>
        <row r="11769">
          <cell r="H11769" t="str">
            <v/>
          </cell>
        </row>
        <row r="11770">
          <cell r="A11770" t="str">
            <v>CANTIDAD TOTAL ACTIVIDAD No 8,2</v>
          </cell>
          <cell r="H11770">
            <v>1</v>
          </cell>
        </row>
        <row r="11771">
          <cell r="A11771" t="str">
            <v>INSERTE PLANO, GRÁFICO O ESQUEMA AQUÍ</v>
          </cell>
        </row>
        <row r="11794">
          <cell r="B11794" t="str">
            <v>JUAN CARLOS ALVARDADO</v>
          </cell>
        </row>
        <row r="11795">
          <cell r="B11795" t="str">
            <v>SECRETARIO DE INFRAESTRUCTURA</v>
          </cell>
        </row>
        <row r="11796">
          <cell r="B11796" t="str">
            <v>SECRETARIA DE INFRAESTRUCTURA</v>
          </cell>
        </row>
        <row r="11797">
          <cell r="B11797" t="str">
            <v/>
          </cell>
          <cell r="C11797" t="str">
            <v>ACTIVIDAD No 8,2 - PÁGINA 2</v>
          </cell>
        </row>
        <row r="11798">
          <cell r="A11798" t="str">
            <v>DEPARTAMENTO DE ANTIOQUIA</v>
          </cell>
        </row>
        <row r="11799">
          <cell r="A11799" t="str">
            <v>MUNICIPIO DE YONDÓ</v>
          </cell>
        </row>
        <row r="11800">
          <cell r="A1180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1802">
          <cell r="A11802" t="str">
            <v>MEMORIAS DE OBRA</v>
          </cell>
        </row>
        <row r="11804">
          <cell r="A11804" t="str">
            <v>No.</v>
          </cell>
          <cell r="B11804" t="str">
            <v>DESCRIPCIÓN</v>
          </cell>
          <cell r="F11804" t="str">
            <v>ÍTEM DE PAGO</v>
          </cell>
          <cell r="G11804" t="str">
            <v>UNIDAD</v>
          </cell>
          <cell r="H11804" t="str">
            <v>CANTIDAD</v>
          </cell>
        </row>
        <row r="11805">
          <cell r="A11805">
            <v>8.3000000000000007</v>
          </cell>
          <cell r="B11805">
            <v>8.3000000000000007</v>
          </cell>
          <cell r="F11805">
            <v>0</v>
          </cell>
          <cell r="G11805" t="str">
            <v>m2</v>
          </cell>
          <cell r="H11805">
            <v>120</v>
          </cell>
        </row>
        <row r="11807">
          <cell r="A11807" t="str">
            <v>DETALLE</v>
          </cell>
          <cell r="C11807" t="str">
            <v>FACTOR</v>
          </cell>
          <cell r="D11807" t="str">
            <v>CANTIDAD</v>
          </cell>
          <cell r="E11807" t="str">
            <v>A (ML)</v>
          </cell>
          <cell r="F11807" t="str">
            <v>B (M2)</v>
          </cell>
          <cell r="G11807" t="str">
            <v>C (M3)</v>
          </cell>
          <cell r="H11807" t="str">
            <v>TOTAL</v>
          </cell>
        </row>
        <row r="11808">
          <cell r="A11808" t="str">
            <v>Empradizacion con cespedon continuo</v>
          </cell>
          <cell r="C11808">
            <v>1</v>
          </cell>
          <cell r="D11808">
            <v>6</v>
          </cell>
          <cell r="E11808">
            <v>20</v>
          </cell>
          <cell r="H11808">
            <v>120</v>
          </cell>
        </row>
        <row r="11809">
          <cell r="H11809" t="str">
            <v/>
          </cell>
        </row>
        <row r="11810">
          <cell r="H11810" t="str">
            <v/>
          </cell>
        </row>
        <row r="11811">
          <cell r="H11811" t="str">
            <v/>
          </cell>
        </row>
        <row r="11812">
          <cell r="H11812" t="str">
            <v/>
          </cell>
        </row>
        <row r="11813">
          <cell r="H11813" t="str">
            <v/>
          </cell>
        </row>
        <row r="11814">
          <cell r="H11814" t="str">
            <v/>
          </cell>
        </row>
        <row r="11815">
          <cell r="H11815" t="str">
            <v/>
          </cell>
        </row>
        <row r="11816">
          <cell r="H11816" t="str">
            <v/>
          </cell>
        </row>
        <row r="11817">
          <cell r="H11817" t="str">
            <v/>
          </cell>
        </row>
        <row r="11818">
          <cell r="H11818" t="str">
            <v/>
          </cell>
        </row>
        <row r="11819">
          <cell r="H11819" t="str">
            <v/>
          </cell>
        </row>
        <row r="11820">
          <cell r="H11820" t="str">
            <v/>
          </cell>
        </row>
        <row r="11821">
          <cell r="H11821" t="str">
            <v/>
          </cell>
        </row>
        <row r="11822">
          <cell r="H11822" t="str">
            <v/>
          </cell>
        </row>
        <row r="11823">
          <cell r="H11823" t="str">
            <v/>
          </cell>
        </row>
        <row r="11824">
          <cell r="H11824" t="str">
            <v/>
          </cell>
        </row>
        <row r="11825">
          <cell r="H11825" t="str">
            <v/>
          </cell>
        </row>
        <row r="11826">
          <cell r="H11826" t="str">
            <v/>
          </cell>
        </row>
        <row r="11827">
          <cell r="H11827" t="str">
            <v/>
          </cell>
        </row>
        <row r="11828">
          <cell r="H11828" t="str">
            <v/>
          </cell>
        </row>
        <row r="11829">
          <cell r="H11829" t="str">
            <v/>
          </cell>
        </row>
        <row r="11830">
          <cell r="H11830" t="str">
            <v/>
          </cell>
        </row>
        <row r="11831">
          <cell r="H11831" t="str">
            <v/>
          </cell>
        </row>
        <row r="11832">
          <cell r="H11832" t="str">
            <v/>
          </cell>
        </row>
        <row r="11833">
          <cell r="H11833" t="str">
            <v/>
          </cell>
        </row>
        <row r="11834">
          <cell r="H11834" t="str">
            <v/>
          </cell>
        </row>
        <row r="11835">
          <cell r="H11835" t="str">
            <v/>
          </cell>
        </row>
        <row r="11836">
          <cell r="H11836" t="str">
            <v/>
          </cell>
        </row>
        <row r="11837">
          <cell r="H11837" t="str">
            <v/>
          </cell>
        </row>
        <row r="11838">
          <cell r="H11838" t="str">
            <v/>
          </cell>
        </row>
        <row r="11839">
          <cell r="A11839" t="str">
            <v>ACTIVIDAD No 8,3 - PÁGINA 1</v>
          </cell>
        </row>
        <row r="11840">
          <cell r="H11840" t="str">
            <v/>
          </cell>
        </row>
        <row r="11841">
          <cell r="H11841" t="str">
            <v/>
          </cell>
        </row>
        <row r="11842">
          <cell r="H11842" t="str">
            <v/>
          </cell>
        </row>
        <row r="11843">
          <cell r="H11843" t="str">
            <v/>
          </cell>
        </row>
        <row r="11844">
          <cell r="H11844" t="str">
            <v/>
          </cell>
        </row>
        <row r="11845">
          <cell r="H11845" t="str">
            <v/>
          </cell>
        </row>
        <row r="11846">
          <cell r="H11846" t="str">
            <v/>
          </cell>
        </row>
        <row r="11847">
          <cell r="H11847" t="str">
            <v/>
          </cell>
        </row>
        <row r="11848">
          <cell r="H11848" t="str">
            <v/>
          </cell>
        </row>
        <row r="11849">
          <cell r="H11849" t="str">
            <v/>
          </cell>
        </row>
        <row r="11850">
          <cell r="H11850" t="str">
            <v/>
          </cell>
        </row>
        <row r="11851">
          <cell r="H11851" t="str">
            <v/>
          </cell>
        </row>
        <row r="11852">
          <cell r="H11852" t="str">
            <v/>
          </cell>
        </row>
        <row r="11853">
          <cell r="H11853" t="str">
            <v/>
          </cell>
        </row>
        <row r="11854">
          <cell r="H11854" t="str">
            <v/>
          </cell>
        </row>
        <row r="11855">
          <cell r="H11855" t="str">
            <v/>
          </cell>
        </row>
        <row r="11856">
          <cell r="H11856" t="str">
            <v/>
          </cell>
        </row>
        <row r="11857">
          <cell r="A11857" t="str">
            <v>CANTIDAD TOTAL ACTIVIDAD No 8,3</v>
          </cell>
          <cell r="H11857">
            <v>120</v>
          </cell>
        </row>
        <row r="11858">
          <cell r="A11858" t="str">
            <v>INSERTE PLANO, GRÁFICO O ESQUEMA AQUÍ</v>
          </cell>
        </row>
        <row r="11881">
          <cell r="B11881" t="str">
            <v>JUAN CARLOS ALVARDADO</v>
          </cell>
        </row>
        <row r="11882">
          <cell r="B11882" t="str">
            <v>SECRETARIO DE INFRAESTRUCTURA</v>
          </cell>
        </row>
        <row r="11883">
          <cell r="B11883" t="str">
            <v>SECRETARIA DE INFRAESTRUCTURA</v>
          </cell>
        </row>
        <row r="11884">
          <cell r="B11884" t="str">
            <v/>
          </cell>
          <cell r="C11884" t="str">
            <v>ACTIVIDAD No 8,3 - PÁGINA 2</v>
          </cell>
        </row>
        <row r="11885">
          <cell r="A11885" t="str">
            <v>DEPARTAMENTO DE ANTIOQUIA</v>
          </cell>
        </row>
        <row r="11886">
          <cell r="A11886" t="str">
            <v>MUNICIPIO DE YONDÓ</v>
          </cell>
        </row>
        <row r="11887">
          <cell r="A1188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1889">
          <cell r="A11889" t="str">
            <v>MEMORIAS DE OBRA</v>
          </cell>
        </row>
        <row r="11891">
          <cell r="A11891" t="str">
            <v>No.</v>
          </cell>
          <cell r="B11891" t="str">
            <v>DESCRIPCIÓN</v>
          </cell>
          <cell r="F11891" t="str">
            <v>ÍTEM DE PAGO</v>
          </cell>
          <cell r="G11891" t="str">
            <v>UNIDAD</v>
          </cell>
          <cell r="H11891" t="str">
            <v>CANTIDAD</v>
          </cell>
        </row>
        <row r="11892">
          <cell r="A11892">
            <v>8.4</v>
          </cell>
          <cell r="B11892">
            <v>8.4</v>
          </cell>
          <cell r="F11892">
            <v>0</v>
          </cell>
          <cell r="G11892" t="str">
            <v>GLB</v>
          </cell>
          <cell r="H11892">
            <v>1</v>
          </cell>
        </row>
        <row r="11894">
          <cell r="A11894" t="str">
            <v>DETALLE</v>
          </cell>
          <cell r="C11894" t="str">
            <v>FACTOR</v>
          </cell>
          <cell r="D11894" t="str">
            <v>CANTIDAD</v>
          </cell>
          <cell r="E11894" t="str">
            <v>A (ML)</v>
          </cell>
          <cell r="F11894" t="str">
            <v>B (M2)</v>
          </cell>
          <cell r="G11894" t="str">
            <v>C (M3)</v>
          </cell>
          <cell r="H11894" t="str">
            <v>TOTAL</v>
          </cell>
        </row>
        <row r="11895">
          <cell r="A11895" t="str">
            <v>Demarcacion area de parqueaderos (lineas - flechas)</v>
          </cell>
          <cell r="C11895">
            <v>1</v>
          </cell>
          <cell r="D11895">
            <v>1</v>
          </cell>
          <cell r="H11895">
            <v>1</v>
          </cell>
        </row>
        <row r="11896">
          <cell r="H11896" t="str">
            <v/>
          </cell>
        </row>
        <row r="11897">
          <cell r="H11897" t="str">
            <v/>
          </cell>
        </row>
        <row r="11898">
          <cell r="H11898" t="str">
            <v/>
          </cell>
        </row>
        <row r="11899">
          <cell r="H11899" t="str">
            <v/>
          </cell>
        </row>
        <row r="11900">
          <cell r="H11900" t="str">
            <v/>
          </cell>
        </row>
        <row r="11901">
          <cell r="H11901" t="str">
            <v/>
          </cell>
        </row>
        <row r="11902">
          <cell r="H11902" t="str">
            <v/>
          </cell>
        </row>
        <row r="11903">
          <cell r="H11903" t="str">
            <v/>
          </cell>
        </row>
        <row r="11904">
          <cell r="H11904" t="str">
            <v/>
          </cell>
        </row>
        <row r="11905">
          <cell r="H11905" t="str">
            <v/>
          </cell>
        </row>
        <row r="11906">
          <cell r="H11906" t="str">
            <v/>
          </cell>
        </row>
        <row r="11907">
          <cell r="H11907" t="str">
            <v/>
          </cell>
        </row>
        <row r="11908">
          <cell r="H11908" t="str">
            <v/>
          </cell>
        </row>
        <row r="11909">
          <cell r="H11909" t="str">
            <v/>
          </cell>
        </row>
        <row r="11910">
          <cell r="H11910" t="str">
            <v/>
          </cell>
        </row>
        <row r="11911">
          <cell r="H11911" t="str">
            <v/>
          </cell>
        </row>
        <row r="11912">
          <cell r="H11912" t="str">
            <v/>
          </cell>
        </row>
        <row r="11913">
          <cell r="H11913" t="str">
            <v/>
          </cell>
        </row>
        <row r="11914">
          <cell r="H11914" t="str">
            <v/>
          </cell>
        </row>
        <row r="11915">
          <cell r="H11915" t="str">
            <v/>
          </cell>
        </row>
        <row r="11916">
          <cell r="H11916" t="str">
            <v/>
          </cell>
        </row>
        <row r="11917">
          <cell r="H11917" t="str">
            <v/>
          </cell>
        </row>
        <row r="11918">
          <cell r="H11918" t="str">
            <v/>
          </cell>
        </row>
        <row r="11919">
          <cell r="H11919" t="str">
            <v/>
          </cell>
        </row>
        <row r="11920">
          <cell r="H11920" t="str">
            <v/>
          </cell>
        </row>
        <row r="11921">
          <cell r="H11921" t="str">
            <v/>
          </cell>
        </row>
        <row r="11922">
          <cell r="H11922" t="str">
            <v/>
          </cell>
        </row>
        <row r="11923">
          <cell r="H11923" t="str">
            <v/>
          </cell>
        </row>
        <row r="11924">
          <cell r="H11924" t="str">
            <v/>
          </cell>
        </row>
        <row r="11925">
          <cell r="H11925" t="str">
            <v/>
          </cell>
        </row>
        <row r="11926">
          <cell r="A11926" t="str">
            <v>ACTIVIDAD No 8,4 - PÁGINA 1</v>
          </cell>
        </row>
        <row r="11927">
          <cell r="H11927" t="str">
            <v/>
          </cell>
        </row>
        <row r="11928">
          <cell r="H11928" t="str">
            <v/>
          </cell>
        </row>
        <row r="11929">
          <cell r="H11929" t="str">
            <v/>
          </cell>
        </row>
        <row r="11930">
          <cell r="H11930" t="str">
            <v/>
          </cell>
        </row>
        <row r="11931">
          <cell r="H11931" t="str">
            <v/>
          </cell>
        </row>
        <row r="11932">
          <cell r="H11932" t="str">
            <v/>
          </cell>
        </row>
        <row r="11933">
          <cell r="H11933" t="str">
            <v/>
          </cell>
        </row>
        <row r="11934">
          <cell r="H11934" t="str">
            <v/>
          </cell>
        </row>
        <row r="11935">
          <cell r="H11935" t="str">
            <v/>
          </cell>
        </row>
        <row r="11936">
          <cell r="H11936" t="str">
            <v/>
          </cell>
        </row>
        <row r="11937">
          <cell r="H11937" t="str">
            <v/>
          </cell>
        </row>
        <row r="11938">
          <cell r="H11938" t="str">
            <v/>
          </cell>
        </row>
        <row r="11939">
          <cell r="H11939" t="str">
            <v/>
          </cell>
        </row>
        <row r="11940">
          <cell r="H11940" t="str">
            <v/>
          </cell>
        </row>
        <row r="11941">
          <cell r="H11941" t="str">
            <v/>
          </cell>
        </row>
        <row r="11942">
          <cell r="H11942" t="str">
            <v/>
          </cell>
        </row>
        <row r="11943">
          <cell r="H11943" t="str">
            <v/>
          </cell>
        </row>
        <row r="11944">
          <cell r="A11944" t="str">
            <v>CANTIDAD TOTAL ACTIVIDAD No 8,4</v>
          </cell>
          <cell r="H11944">
            <v>1</v>
          </cell>
        </row>
        <row r="11945">
          <cell r="A11945" t="str">
            <v>INSERTE PLANO, GRÁFICO O ESQUEMA AQUÍ</v>
          </cell>
        </row>
        <row r="11968">
          <cell r="B11968" t="str">
            <v>JUAN CARLOS ALVARDADO</v>
          </cell>
        </row>
        <row r="11969">
          <cell r="B11969" t="str">
            <v>SECRETARIO DE INFRAESTRUCTURA</v>
          </cell>
        </row>
        <row r="11970">
          <cell r="B11970" t="str">
            <v>SECRETARIA DE INFRAESTRUCTURA</v>
          </cell>
        </row>
        <row r="11971">
          <cell r="B11971" t="str">
            <v/>
          </cell>
          <cell r="C11971" t="str">
            <v>ACTIVIDAD No 8,4 - PÁGINA 2</v>
          </cell>
        </row>
        <row r="11972">
          <cell r="A11972" t="str">
            <v>DEPARTAMENTO DE ANTIOQUIA</v>
          </cell>
        </row>
        <row r="11973">
          <cell r="A11973" t="str">
            <v>MUNICIPIO DE YONDÓ</v>
          </cell>
        </row>
        <row r="11974">
          <cell r="A1197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1976">
          <cell r="A11976" t="str">
            <v>MEMORIAS DE OBRA</v>
          </cell>
        </row>
        <row r="11978">
          <cell r="A11978" t="str">
            <v>No.</v>
          </cell>
          <cell r="B11978" t="str">
            <v>DESCRIPCIÓN</v>
          </cell>
          <cell r="F11978" t="str">
            <v>ÍTEM DE PAGO</v>
          </cell>
          <cell r="G11978" t="str">
            <v>UNIDAD</v>
          </cell>
          <cell r="H11978" t="str">
            <v>CANTIDAD</v>
          </cell>
        </row>
        <row r="11979">
          <cell r="A11979">
            <v>8.5</v>
          </cell>
          <cell r="B11979">
            <v>8.5</v>
          </cell>
          <cell r="F11979">
            <v>0</v>
          </cell>
          <cell r="G11979" t="str">
            <v>Und</v>
          </cell>
          <cell r="H11979">
            <v>1</v>
          </cell>
        </row>
        <row r="11981">
          <cell r="A11981" t="str">
            <v>DETALLE</v>
          </cell>
          <cell r="C11981" t="str">
            <v>FACTOR</v>
          </cell>
          <cell r="D11981" t="str">
            <v>CANTIDAD</v>
          </cell>
          <cell r="E11981" t="str">
            <v>A (ML)</v>
          </cell>
          <cell r="F11981" t="str">
            <v>B (M2)</v>
          </cell>
          <cell r="G11981" t="str">
            <v>C (M3)</v>
          </cell>
          <cell r="H11981" t="str">
            <v>TOTAL</v>
          </cell>
        </row>
        <row r="11982">
          <cell r="A11982" t="str">
            <v>valla informativa de 2,00 x 3,00</v>
          </cell>
          <cell r="C11982">
            <v>1</v>
          </cell>
          <cell r="D11982">
            <v>1</v>
          </cell>
          <cell r="H11982">
            <v>1</v>
          </cell>
        </row>
        <row r="11983">
          <cell r="H11983" t="str">
            <v/>
          </cell>
        </row>
        <row r="11984">
          <cell r="H11984" t="str">
            <v/>
          </cell>
        </row>
        <row r="11985">
          <cell r="H11985" t="str">
            <v/>
          </cell>
        </row>
        <row r="11986">
          <cell r="H11986" t="str">
            <v/>
          </cell>
        </row>
        <row r="11987">
          <cell r="H11987" t="str">
            <v/>
          </cell>
        </row>
        <row r="11988">
          <cell r="H11988" t="str">
            <v/>
          </cell>
        </row>
        <row r="11989">
          <cell r="H11989" t="str">
            <v/>
          </cell>
        </row>
        <row r="11990">
          <cell r="H11990" t="str">
            <v/>
          </cell>
        </row>
        <row r="11991">
          <cell r="H11991" t="str">
            <v/>
          </cell>
        </row>
        <row r="11992">
          <cell r="H11992" t="str">
            <v/>
          </cell>
        </row>
        <row r="11993">
          <cell r="H11993" t="str">
            <v/>
          </cell>
        </row>
        <row r="11994">
          <cell r="H11994" t="str">
            <v/>
          </cell>
        </row>
        <row r="11995">
          <cell r="H11995" t="str">
            <v/>
          </cell>
        </row>
        <row r="11996">
          <cell r="H11996" t="str">
            <v/>
          </cell>
        </row>
        <row r="11997">
          <cell r="H11997" t="str">
            <v/>
          </cell>
        </row>
        <row r="11998">
          <cell r="H11998" t="str">
            <v/>
          </cell>
        </row>
        <row r="11999">
          <cell r="H11999" t="str">
            <v/>
          </cell>
        </row>
        <row r="12000">
          <cell r="H12000" t="str">
            <v/>
          </cell>
        </row>
        <row r="12001">
          <cell r="H12001" t="str">
            <v/>
          </cell>
        </row>
        <row r="12002">
          <cell r="H12002" t="str">
            <v/>
          </cell>
        </row>
        <row r="12003">
          <cell r="H12003" t="str">
            <v/>
          </cell>
        </row>
        <row r="12004">
          <cell r="H12004" t="str">
            <v/>
          </cell>
        </row>
        <row r="12005">
          <cell r="H12005" t="str">
            <v/>
          </cell>
        </row>
        <row r="12006">
          <cell r="H12006" t="str">
            <v/>
          </cell>
        </row>
        <row r="12007">
          <cell r="H12007" t="str">
            <v/>
          </cell>
        </row>
        <row r="12008">
          <cell r="H12008" t="str">
            <v/>
          </cell>
        </row>
        <row r="12009">
          <cell r="H12009" t="str">
            <v/>
          </cell>
        </row>
        <row r="12010">
          <cell r="H12010" t="str">
            <v/>
          </cell>
        </row>
        <row r="12011">
          <cell r="H12011" t="str">
            <v/>
          </cell>
        </row>
        <row r="12012">
          <cell r="H12012" t="str">
            <v/>
          </cell>
        </row>
        <row r="12013">
          <cell r="A12013" t="str">
            <v>ACTIVIDAD No 8,5 - PÁGINA 1</v>
          </cell>
        </row>
        <row r="12014">
          <cell r="H12014" t="str">
            <v/>
          </cell>
        </row>
        <row r="12015">
          <cell r="H12015" t="str">
            <v/>
          </cell>
        </row>
        <row r="12016">
          <cell r="H12016" t="str">
            <v/>
          </cell>
        </row>
        <row r="12017">
          <cell r="H12017" t="str">
            <v/>
          </cell>
        </row>
        <row r="12018">
          <cell r="H12018" t="str">
            <v/>
          </cell>
        </row>
        <row r="12019">
          <cell r="H12019" t="str">
            <v/>
          </cell>
        </row>
        <row r="12020">
          <cell r="H12020" t="str">
            <v/>
          </cell>
        </row>
        <row r="12021">
          <cell r="H12021" t="str">
            <v/>
          </cell>
        </row>
        <row r="12022">
          <cell r="H12022" t="str">
            <v/>
          </cell>
        </row>
        <row r="12023">
          <cell r="H12023" t="str">
            <v/>
          </cell>
        </row>
        <row r="12024">
          <cell r="H12024" t="str">
            <v/>
          </cell>
        </row>
        <row r="12025">
          <cell r="H12025" t="str">
            <v/>
          </cell>
        </row>
        <row r="12026">
          <cell r="H12026" t="str">
            <v/>
          </cell>
        </row>
        <row r="12027">
          <cell r="H12027" t="str">
            <v/>
          </cell>
        </row>
        <row r="12028">
          <cell r="H12028" t="str">
            <v/>
          </cell>
        </row>
        <row r="12029">
          <cell r="H12029" t="str">
            <v/>
          </cell>
        </row>
        <row r="12030">
          <cell r="H12030" t="str">
            <v/>
          </cell>
        </row>
        <row r="12031">
          <cell r="A12031" t="str">
            <v>CANTIDAD TOTAL ACTIVIDAD No 8,5</v>
          </cell>
          <cell r="H12031">
            <v>1</v>
          </cell>
        </row>
        <row r="12032">
          <cell r="A12032" t="str">
            <v>INSERTE PLANO, GRÁFICO O ESQUEMA AQUÍ</v>
          </cell>
        </row>
        <row r="12055">
          <cell r="B12055" t="str">
            <v>JUAN CARLOS ALVARDADO</v>
          </cell>
        </row>
        <row r="12056">
          <cell r="B12056" t="str">
            <v>SECRETARIO DE INFRAESTRUCTURA</v>
          </cell>
        </row>
        <row r="12057">
          <cell r="B12057" t="str">
            <v>SECRETARIA DE INFRAESTRUCTURA</v>
          </cell>
        </row>
        <row r="12058">
          <cell r="B12058" t="str">
            <v/>
          </cell>
          <cell r="C12058" t="str">
            <v>ACTIVIDAD No 8,5 - PÁGINA 2</v>
          </cell>
        </row>
        <row r="12059">
          <cell r="A12059" t="str">
            <v>DEPARTAMENTO DE ANTIOQUIA</v>
          </cell>
        </row>
        <row r="12060">
          <cell r="A12060" t="str">
            <v>MUNICIPIO DE YONDÓ</v>
          </cell>
        </row>
        <row r="12061">
          <cell r="A1206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2063">
          <cell r="A12063" t="str">
            <v>MEMORIAS DE OBRA</v>
          </cell>
        </row>
        <row r="12065">
          <cell r="A12065" t="str">
            <v>No.</v>
          </cell>
          <cell r="B12065" t="str">
            <v>DESCRIPCIÓN</v>
          </cell>
          <cell r="F12065" t="str">
            <v>ÍTEM DE PAGO</v>
          </cell>
          <cell r="G12065" t="str">
            <v>UNIDAD</v>
          </cell>
          <cell r="H12065" t="str">
            <v>CANTIDAD</v>
          </cell>
        </row>
        <row r="12066">
          <cell r="A12066">
            <v>8.6</v>
          </cell>
          <cell r="B12066">
            <v>8.6</v>
          </cell>
          <cell r="F12066">
            <v>0</v>
          </cell>
          <cell r="G12066" t="str">
            <v>Und</v>
          </cell>
          <cell r="H12066">
            <v>1</v>
          </cell>
        </row>
        <row r="12068">
          <cell r="A12068" t="str">
            <v>DETALLE</v>
          </cell>
          <cell r="C12068" t="str">
            <v>FACTOR</v>
          </cell>
          <cell r="D12068" t="str">
            <v>CANTIDAD</v>
          </cell>
          <cell r="E12068" t="str">
            <v>A (ML)</v>
          </cell>
          <cell r="F12068" t="str">
            <v>B (M2)</v>
          </cell>
          <cell r="G12068" t="str">
            <v>C (M3)</v>
          </cell>
          <cell r="H12068" t="str">
            <v>TOTAL</v>
          </cell>
        </row>
        <row r="12069">
          <cell r="A12069" t="str">
            <v>Letrero en la entrada principal bronce "casa de la justicia yondo"</v>
          </cell>
          <cell r="C12069">
            <v>1</v>
          </cell>
          <cell r="D12069">
            <v>1</v>
          </cell>
          <cell r="H12069">
            <v>1</v>
          </cell>
        </row>
        <row r="12070">
          <cell r="H12070" t="str">
            <v/>
          </cell>
        </row>
        <row r="12071">
          <cell r="H12071" t="str">
            <v/>
          </cell>
        </row>
        <row r="12072">
          <cell r="H12072" t="str">
            <v/>
          </cell>
        </row>
        <row r="12073">
          <cell r="H12073" t="str">
            <v/>
          </cell>
        </row>
        <row r="12074">
          <cell r="H12074" t="str">
            <v/>
          </cell>
        </row>
        <row r="12075">
          <cell r="H12075" t="str">
            <v/>
          </cell>
        </row>
        <row r="12076">
          <cell r="H12076" t="str">
            <v/>
          </cell>
        </row>
        <row r="12077">
          <cell r="H12077" t="str">
            <v/>
          </cell>
        </row>
        <row r="12078">
          <cell r="H12078" t="str">
            <v/>
          </cell>
        </row>
        <row r="12079">
          <cell r="H12079" t="str">
            <v/>
          </cell>
        </row>
        <row r="12080">
          <cell r="H12080" t="str">
            <v/>
          </cell>
        </row>
        <row r="12081">
          <cell r="H12081" t="str">
            <v/>
          </cell>
        </row>
        <row r="12082">
          <cell r="H12082" t="str">
            <v/>
          </cell>
        </row>
        <row r="12083">
          <cell r="H12083" t="str">
            <v/>
          </cell>
        </row>
        <row r="12084">
          <cell r="H12084" t="str">
            <v/>
          </cell>
        </row>
        <row r="12085">
          <cell r="H12085" t="str">
            <v/>
          </cell>
        </row>
        <row r="12086">
          <cell r="H12086" t="str">
            <v/>
          </cell>
        </row>
        <row r="12087">
          <cell r="H12087" t="str">
            <v/>
          </cell>
        </row>
        <row r="12088">
          <cell r="H12088" t="str">
            <v/>
          </cell>
        </row>
        <row r="12089">
          <cell r="H12089" t="str">
            <v/>
          </cell>
        </row>
        <row r="12090">
          <cell r="H12090" t="str">
            <v/>
          </cell>
        </row>
        <row r="12091">
          <cell r="H12091" t="str">
            <v/>
          </cell>
        </row>
        <row r="12092">
          <cell r="H12092" t="str">
            <v/>
          </cell>
        </row>
        <row r="12093">
          <cell r="H12093" t="str">
            <v/>
          </cell>
        </row>
        <row r="12096">
          <cell r="H12096" t="str">
            <v/>
          </cell>
        </row>
        <row r="12097">
          <cell r="H12097" t="str">
            <v/>
          </cell>
        </row>
        <row r="12098">
          <cell r="H12098" t="str">
            <v/>
          </cell>
        </row>
        <row r="12099">
          <cell r="H12099" t="str">
            <v/>
          </cell>
        </row>
        <row r="12100">
          <cell r="H12100" t="str">
            <v/>
          </cell>
        </row>
        <row r="12101">
          <cell r="H12101" t="str">
            <v/>
          </cell>
        </row>
        <row r="12102">
          <cell r="A12102" t="str">
            <v>ACTIVIDAD No 8,6 - PÁGINA 1</v>
          </cell>
        </row>
        <row r="12103">
          <cell r="H12103" t="str">
            <v/>
          </cell>
        </row>
        <row r="12104">
          <cell r="H12104" t="str">
            <v/>
          </cell>
        </row>
        <row r="12105">
          <cell r="H12105" t="str">
            <v/>
          </cell>
        </row>
        <row r="12106">
          <cell r="H12106" t="str">
            <v/>
          </cell>
        </row>
        <row r="12107">
          <cell r="H12107" t="str">
            <v/>
          </cell>
        </row>
        <row r="12108">
          <cell r="H12108" t="str">
            <v/>
          </cell>
        </row>
        <row r="12109">
          <cell r="H12109" t="str">
            <v/>
          </cell>
        </row>
        <row r="12110">
          <cell r="H12110" t="str">
            <v/>
          </cell>
        </row>
        <row r="12111">
          <cell r="H12111" t="str">
            <v/>
          </cell>
        </row>
        <row r="12112">
          <cell r="H12112" t="str">
            <v/>
          </cell>
        </row>
        <row r="12113">
          <cell r="H12113" t="str">
            <v/>
          </cell>
        </row>
        <row r="12114">
          <cell r="H12114" t="str">
            <v/>
          </cell>
        </row>
        <row r="12115">
          <cell r="H12115" t="str">
            <v/>
          </cell>
        </row>
        <row r="12116">
          <cell r="H12116" t="str">
            <v/>
          </cell>
        </row>
        <row r="12117">
          <cell r="H12117" t="str">
            <v/>
          </cell>
        </row>
        <row r="12118">
          <cell r="H12118" t="str">
            <v/>
          </cell>
        </row>
        <row r="12119">
          <cell r="H12119" t="str">
            <v/>
          </cell>
        </row>
        <row r="12120">
          <cell r="A12120" t="str">
            <v>CANTIDAD TOTAL ACTIVIDAD No 8,6</v>
          </cell>
          <cell r="H12120" t="str">
            <v/>
          </cell>
        </row>
        <row r="12121">
          <cell r="A12121" t="str">
            <v>INSERTE PLANO, GRÁFICO O ESQUEMA AQUÍ</v>
          </cell>
        </row>
        <row r="12144">
          <cell r="B12144" t="str">
            <v>JUAN CARLOS ALVARDADO</v>
          </cell>
        </row>
        <row r="12145">
          <cell r="B12145" t="str">
            <v>SECRETARIO DE INFRAESTRUCTURA</v>
          </cell>
        </row>
        <row r="12146">
          <cell r="B12146" t="str">
            <v>SECRETARIA DE INFRAESTRUCTURA</v>
          </cell>
        </row>
        <row r="12147">
          <cell r="B12147" t="str">
            <v/>
          </cell>
          <cell r="C12147" t="str">
            <v>ACTIVIDAD No 8,6 - PÁGINA 2</v>
          </cell>
        </row>
        <row r="12148">
          <cell r="A12148" t="str">
            <v>DEPARTAMENTO DE ANTIOQUIA</v>
          </cell>
        </row>
        <row r="12149">
          <cell r="A12149" t="str">
            <v>MUNICIPIO DE YONDÓ</v>
          </cell>
        </row>
        <row r="12150">
          <cell r="A1215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2152">
          <cell r="A12152" t="str">
            <v>MEMORIAS DE OBRA</v>
          </cell>
        </row>
        <row r="12154">
          <cell r="A12154" t="str">
            <v>No.</v>
          </cell>
          <cell r="B12154" t="str">
            <v>DESCRIPCIÓN</v>
          </cell>
          <cell r="F12154" t="str">
            <v>ÍTEM DE PAGO</v>
          </cell>
          <cell r="G12154" t="str">
            <v>UNIDAD</v>
          </cell>
          <cell r="H12154" t="str">
            <v>CANTIDAD</v>
          </cell>
        </row>
        <row r="12155">
          <cell r="A12155">
            <v>8.6999999999999993</v>
          </cell>
          <cell r="B12155">
            <v>8.6999999999999993</v>
          </cell>
          <cell r="F12155">
            <v>0</v>
          </cell>
          <cell r="G12155" t="str">
            <v>GLB</v>
          </cell>
          <cell r="H12155">
            <v>1</v>
          </cell>
        </row>
        <row r="12157">
          <cell r="A12157" t="str">
            <v>DETALLE</v>
          </cell>
          <cell r="C12157" t="str">
            <v>FACTOR</v>
          </cell>
          <cell r="D12157" t="str">
            <v>CANTIDAD</v>
          </cell>
          <cell r="E12157" t="str">
            <v>A (ML)</v>
          </cell>
          <cell r="F12157" t="str">
            <v>B (M2)</v>
          </cell>
          <cell r="G12157" t="str">
            <v>C (M3)</v>
          </cell>
          <cell r="H12157" t="str">
            <v>TOTAL</v>
          </cell>
        </row>
        <row r="12158">
          <cell r="A12158" t="str">
            <v>Demoliciones en general</v>
          </cell>
          <cell r="C12158">
            <v>1</v>
          </cell>
          <cell r="D12158">
            <v>1</v>
          </cell>
          <cell r="H12158">
            <v>1</v>
          </cell>
        </row>
        <row r="12159">
          <cell r="H12159" t="str">
            <v/>
          </cell>
        </row>
        <row r="12160">
          <cell r="H12160" t="str">
            <v/>
          </cell>
        </row>
        <row r="12161">
          <cell r="H12161" t="str">
            <v/>
          </cell>
        </row>
        <row r="12162">
          <cell r="H12162" t="str">
            <v/>
          </cell>
        </row>
        <row r="12163">
          <cell r="H12163" t="str">
            <v/>
          </cell>
        </row>
        <row r="12164">
          <cell r="H12164" t="str">
            <v/>
          </cell>
        </row>
        <row r="12165">
          <cell r="H12165" t="str">
            <v/>
          </cell>
        </row>
        <row r="12166">
          <cell r="H12166" t="str">
            <v/>
          </cell>
        </row>
        <row r="12167">
          <cell r="H12167" t="str">
            <v/>
          </cell>
        </row>
        <row r="12168">
          <cell r="H12168" t="str">
            <v/>
          </cell>
        </row>
        <row r="12169">
          <cell r="H12169" t="str">
            <v/>
          </cell>
        </row>
        <row r="12170">
          <cell r="H12170" t="str">
            <v/>
          </cell>
        </row>
        <row r="12171">
          <cell r="H12171" t="str">
            <v/>
          </cell>
        </row>
        <row r="12172">
          <cell r="H12172" t="str">
            <v/>
          </cell>
        </row>
        <row r="12173">
          <cell r="H12173" t="str">
            <v/>
          </cell>
        </row>
        <row r="12174">
          <cell r="H12174" t="str">
            <v/>
          </cell>
        </row>
        <row r="12175">
          <cell r="H12175" t="str">
            <v/>
          </cell>
        </row>
        <row r="12176">
          <cell r="H12176" t="str">
            <v/>
          </cell>
        </row>
        <row r="12177">
          <cell r="H12177" t="str">
            <v/>
          </cell>
        </row>
        <row r="12178">
          <cell r="H12178" t="str">
            <v/>
          </cell>
        </row>
        <row r="12179">
          <cell r="H12179" t="str">
            <v/>
          </cell>
        </row>
        <row r="12180">
          <cell r="H12180" t="str">
            <v/>
          </cell>
        </row>
        <row r="12181">
          <cell r="H12181" t="str">
            <v/>
          </cell>
        </row>
        <row r="12182">
          <cell r="H12182" t="str">
            <v/>
          </cell>
        </row>
        <row r="12183">
          <cell r="H12183" t="str">
            <v/>
          </cell>
        </row>
        <row r="12184">
          <cell r="H12184" t="str">
            <v/>
          </cell>
        </row>
        <row r="12185">
          <cell r="H12185" t="str">
            <v/>
          </cell>
        </row>
        <row r="12186">
          <cell r="H12186" t="str">
            <v/>
          </cell>
        </row>
        <row r="12187">
          <cell r="H12187" t="str">
            <v/>
          </cell>
        </row>
        <row r="12188">
          <cell r="H12188" t="str">
            <v/>
          </cell>
        </row>
        <row r="12189">
          <cell r="A12189" t="str">
            <v>ACTIVIDAD No 8,7 - PÁGINA 1</v>
          </cell>
        </row>
        <row r="12190">
          <cell r="H12190" t="str">
            <v/>
          </cell>
        </row>
        <row r="12191">
          <cell r="H12191" t="str">
            <v/>
          </cell>
        </row>
        <row r="12192">
          <cell r="H12192" t="str">
            <v/>
          </cell>
        </row>
        <row r="12193">
          <cell r="H12193" t="str">
            <v/>
          </cell>
        </row>
        <row r="12194">
          <cell r="H12194" t="str">
            <v/>
          </cell>
        </row>
        <row r="12195">
          <cell r="H12195" t="str">
            <v/>
          </cell>
        </row>
        <row r="12196">
          <cell r="H12196" t="str">
            <v/>
          </cell>
        </row>
        <row r="12197">
          <cell r="H12197" t="str">
            <v/>
          </cell>
        </row>
        <row r="12198">
          <cell r="H12198" t="str">
            <v/>
          </cell>
        </row>
        <row r="12199">
          <cell r="H12199" t="str">
            <v/>
          </cell>
        </row>
        <row r="12200">
          <cell r="H12200" t="str">
            <v/>
          </cell>
        </row>
        <row r="12201">
          <cell r="H12201" t="str">
            <v/>
          </cell>
        </row>
        <row r="12202">
          <cell r="H12202" t="str">
            <v/>
          </cell>
        </row>
        <row r="12203">
          <cell r="H12203" t="str">
            <v/>
          </cell>
        </row>
        <row r="12204">
          <cell r="H12204" t="str">
            <v/>
          </cell>
        </row>
        <row r="12205">
          <cell r="H12205" t="str">
            <v/>
          </cell>
        </row>
        <row r="12206">
          <cell r="H12206" t="str">
            <v/>
          </cell>
        </row>
        <row r="12207">
          <cell r="A12207" t="str">
            <v>CANTIDAD TOTAL ACTIVIDAD No 8,7</v>
          </cell>
          <cell r="H12207">
            <v>1</v>
          </cell>
        </row>
        <row r="12208">
          <cell r="A12208" t="str">
            <v>INSERTE PLANO, GRÁFICO O ESQUEMA AQUÍ</v>
          </cell>
        </row>
        <row r="12231">
          <cell r="B12231" t="str">
            <v>JUAN CARLOS ALVARDADO</v>
          </cell>
        </row>
        <row r="12232">
          <cell r="B12232" t="str">
            <v>SECRETARIO DE INFRAESTRUCTURA</v>
          </cell>
        </row>
        <row r="12233">
          <cell r="B12233" t="str">
            <v>SECRETARIA DE INFRAESTRUCTURA</v>
          </cell>
        </row>
        <row r="12234">
          <cell r="B12234" t="str">
            <v/>
          </cell>
          <cell r="C12234" t="str">
            <v>ACTIVIDAD No 8,7 - PÁGINA 2</v>
          </cell>
        </row>
        <row r="12235">
          <cell r="A12235" t="str">
            <v>DEPARTAMENTO DE ANTIOQUIA</v>
          </cell>
        </row>
        <row r="12236">
          <cell r="A12236" t="str">
            <v>MUNICIPIO DE YONDÓ</v>
          </cell>
        </row>
        <row r="12237">
          <cell r="A1223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2239">
          <cell r="A12239" t="str">
            <v>MEMORIAS DE OBRA</v>
          </cell>
        </row>
        <row r="12241">
          <cell r="A12241" t="str">
            <v>No.</v>
          </cell>
          <cell r="B12241" t="str">
            <v>DESCRIPCIÓN</v>
          </cell>
          <cell r="F12241" t="str">
            <v>ÍTEM DE PAGO</v>
          </cell>
          <cell r="G12241" t="str">
            <v>UNIDAD</v>
          </cell>
          <cell r="H12241" t="str">
            <v>CANTIDAD</v>
          </cell>
        </row>
        <row r="12242">
          <cell r="A12242">
            <v>8.8000000000000007</v>
          </cell>
          <cell r="B12242">
            <v>8.8000000000000007</v>
          </cell>
          <cell r="F12242">
            <v>0</v>
          </cell>
          <cell r="G12242" t="str">
            <v>Und</v>
          </cell>
          <cell r="H12242">
            <v>30</v>
          </cell>
        </row>
        <row r="12244">
          <cell r="A12244" t="str">
            <v>DETALLE</v>
          </cell>
          <cell r="C12244" t="str">
            <v>FACTOR</v>
          </cell>
          <cell r="D12244" t="str">
            <v>CANTIDAD</v>
          </cell>
          <cell r="E12244" t="str">
            <v>A (ML)</v>
          </cell>
          <cell r="F12244" t="str">
            <v>B (M2)</v>
          </cell>
          <cell r="G12244" t="str">
            <v>C (M3)</v>
          </cell>
          <cell r="H12244" t="str">
            <v>TOTAL</v>
          </cell>
        </row>
        <row r="12245">
          <cell r="A12245" t="str">
            <v>Placas peatonales de: 0.70 X 0.30 X 0.07 m en Concreto reforzado de 3000 psi</v>
          </cell>
          <cell r="C12245">
            <v>1</v>
          </cell>
          <cell r="D12245">
            <v>30</v>
          </cell>
          <cell r="H12245">
            <v>30</v>
          </cell>
        </row>
        <row r="12246">
          <cell r="H12246" t="str">
            <v/>
          </cell>
        </row>
        <row r="12247">
          <cell r="H12247" t="str">
            <v/>
          </cell>
        </row>
        <row r="12248">
          <cell r="H12248" t="str">
            <v/>
          </cell>
        </row>
        <row r="12249">
          <cell r="H12249" t="str">
            <v/>
          </cell>
        </row>
        <row r="12250">
          <cell r="H12250" t="str">
            <v/>
          </cell>
        </row>
        <row r="12251">
          <cell r="H12251" t="str">
            <v/>
          </cell>
        </row>
        <row r="12252">
          <cell r="H12252" t="str">
            <v/>
          </cell>
        </row>
        <row r="12253">
          <cell r="H12253" t="str">
            <v/>
          </cell>
        </row>
        <row r="12254">
          <cell r="H12254" t="str">
            <v/>
          </cell>
        </row>
        <row r="12255">
          <cell r="H12255" t="str">
            <v/>
          </cell>
        </row>
        <row r="12256">
          <cell r="H12256" t="str">
            <v/>
          </cell>
        </row>
        <row r="12257">
          <cell r="H12257" t="str">
            <v/>
          </cell>
        </row>
        <row r="12258">
          <cell r="H12258" t="str">
            <v/>
          </cell>
        </row>
        <row r="12259">
          <cell r="H12259" t="str">
            <v/>
          </cell>
        </row>
        <row r="12260">
          <cell r="H12260" t="str">
            <v/>
          </cell>
        </row>
        <row r="12261">
          <cell r="H12261" t="str">
            <v/>
          </cell>
        </row>
        <row r="12262">
          <cell r="H12262" t="str">
            <v/>
          </cell>
        </row>
        <row r="12263">
          <cell r="H12263" t="str">
            <v/>
          </cell>
        </row>
        <row r="12264">
          <cell r="H12264" t="str">
            <v/>
          </cell>
        </row>
        <row r="12265">
          <cell r="H12265" t="str">
            <v/>
          </cell>
        </row>
        <row r="12266">
          <cell r="H12266" t="str">
            <v/>
          </cell>
        </row>
        <row r="12267">
          <cell r="H12267" t="str">
            <v/>
          </cell>
        </row>
        <row r="12268">
          <cell r="H12268" t="str">
            <v/>
          </cell>
        </row>
        <row r="12269">
          <cell r="H12269" t="str">
            <v/>
          </cell>
        </row>
        <row r="12270">
          <cell r="H12270" t="str">
            <v/>
          </cell>
        </row>
        <row r="12271">
          <cell r="H12271" t="str">
            <v/>
          </cell>
        </row>
        <row r="12272">
          <cell r="H12272" t="str">
            <v/>
          </cell>
        </row>
        <row r="12273">
          <cell r="H12273" t="str">
            <v/>
          </cell>
        </row>
        <row r="12274">
          <cell r="H12274" t="str">
            <v/>
          </cell>
        </row>
        <row r="12275">
          <cell r="H12275" t="str">
            <v/>
          </cell>
        </row>
        <row r="12276">
          <cell r="A12276" t="str">
            <v>ACTIVIDAD No 8,8 - PÁGINA 1</v>
          </cell>
        </row>
        <row r="12277">
          <cell r="H12277" t="str">
            <v/>
          </cell>
        </row>
        <row r="12278">
          <cell r="H12278" t="str">
            <v/>
          </cell>
        </row>
        <row r="12279">
          <cell r="H12279" t="str">
            <v/>
          </cell>
        </row>
        <row r="12280">
          <cell r="H12280" t="str">
            <v/>
          </cell>
        </row>
        <row r="12281">
          <cell r="H12281" t="str">
            <v/>
          </cell>
        </row>
        <row r="12282">
          <cell r="H12282" t="str">
            <v/>
          </cell>
        </row>
        <row r="12283">
          <cell r="H12283" t="str">
            <v/>
          </cell>
        </row>
        <row r="12284">
          <cell r="H12284" t="str">
            <v/>
          </cell>
        </row>
        <row r="12285">
          <cell r="H12285" t="str">
            <v/>
          </cell>
        </row>
        <row r="12286">
          <cell r="H12286" t="str">
            <v/>
          </cell>
        </row>
        <row r="12287">
          <cell r="H12287" t="str">
            <v/>
          </cell>
        </row>
        <row r="12288">
          <cell r="H12288" t="str">
            <v/>
          </cell>
        </row>
        <row r="12289">
          <cell r="H12289" t="str">
            <v/>
          </cell>
        </row>
        <row r="12290">
          <cell r="H12290" t="str">
            <v/>
          </cell>
        </row>
        <row r="12291">
          <cell r="H12291" t="str">
            <v/>
          </cell>
        </row>
        <row r="12292">
          <cell r="H12292" t="str">
            <v/>
          </cell>
        </row>
        <row r="12293">
          <cell r="H12293" t="str">
            <v/>
          </cell>
        </row>
        <row r="12294">
          <cell r="A12294" t="str">
            <v>CANTIDAD TOTAL ACTIVIDAD No 8,8</v>
          </cell>
          <cell r="H12294">
            <v>30</v>
          </cell>
        </row>
        <row r="12295">
          <cell r="A12295" t="str">
            <v>INSERTE PLANO, GRÁFICO O ESQUEMA AQUÍ</v>
          </cell>
        </row>
        <row r="12318">
          <cell r="B12318" t="str">
            <v>JUAN CARLOS ALVARDADO</v>
          </cell>
        </row>
        <row r="12319">
          <cell r="B12319" t="str">
            <v>SECRETARIO DE INFRAESTRUCTURA</v>
          </cell>
        </row>
        <row r="12320">
          <cell r="B12320" t="str">
            <v>SECRETARIA DE INFRAESTRUCTURA</v>
          </cell>
        </row>
        <row r="12321">
          <cell r="B12321" t="str">
            <v/>
          </cell>
          <cell r="C12321" t="str">
            <v>ACTIVIDAD No 8,8 - PÁGINA 2</v>
          </cell>
        </row>
        <row r="12322">
          <cell r="A12322" t="str">
            <v>DEPARTAMENTO DE ANTIOQUIA</v>
          </cell>
        </row>
        <row r="12323">
          <cell r="A12323" t="str">
            <v>MUNICIPIO DE YONDÓ</v>
          </cell>
        </row>
        <row r="12324">
          <cell r="A1232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2326">
          <cell r="A12326" t="str">
            <v>MEMORIAS DE OBRA</v>
          </cell>
        </row>
        <row r="12328">
          <cell r="A12328" t="str">
            <v>No.</v>
          </cell>
          <cell r="B12328" t="str">
            <v>DESCRIPCIÓN</v>
          </cell>
          <cell r="F12328" t="str">
            <v>ÍTEM DE PAGO</v>
          </cell>
          <cell r="G12328" t="str">
            <v>UNIDAD</v>
          </cell>
          <cell r="H12328" t="str">
            <v>CANTIDAD</v>
          </cell>
        </row>
        <row r="12329">
          <cell r="A12329">
            <v>8.9</v>
          </cell>
          <cell r="B12329">
            <v>8.9</v>
          </cell>
          <cell r="F12329">
            <v>0</v>
          </cell>
          <cell r="G12329" t="str">
            <v>Und</v>
          </cell>
          <cell r="H12329">
            <v>1</v>
          </cell>
        </row>
        <row r="12331">
          <cell r="A12331" t="str">
            <v>DETALLE</v>
          </cell>
          <cell r="C12331" t="str">
            <v>FACTOR</v>
          </cell>
          <cell r="D12331" t="str">
            <v>CANTIDAD</v>
          </cell>
          <cell r="E12331" t="str">
            <v>A (ML)</v>
          </cell>
          <cell r="F12331" t="str">
            <v>B (M2)</v>
          </cell>
          <cell r="G12331" t="str">
            <v>C (M3)</v>
          </cell>
          <cell r="H12331" t="str">
            <v>TOTAL</v>
          </cell>
        </row>
        <row r="12332">
          <cell r="A12332" t="str">
            <v>aseo</v>
          </cell>
          <cell r="C12332">
            <v>1</v>
          </cell>
          <cell r="D12332">
            <v>1</v>
          </cell>
          <cell r="H12332">
            <v>1</v>
          </cell>
        </row>
        <row r="12333">
          <cell r="H12333" t="str">
            <v/>
          </cell>
        </row>
        <row r="12334">
          <cell r="H12334" t="str">
            <v/>
          </cell>
        </row>
        <row r="12335">
          <cell r="H12335" t="str">
            <v/>
          </cell>
        </row>
        <row r="12336">
          <cell r="H12336" t="str">
            <v/>
          </cell>
        </row>
        <row r="12337">
          <cell r="H12337" t="str">
            <v/>
          </cell>
        </row>
        <row r="12338">
          <cell r="H12338" t="str">
            <v/>
          </cell>
        </row>
        <row r="12339">
          <cell r="H12339" t="str">
            <v/>
          </cell>
        </row>
        <row r="12340">
          <cell r="H12340" t="str">
            <v/>
          </cell>
        </row>
        <row r="12341">
          <cell r="H12341" t="str">
            <v/>
          </cell>
        </row>
        <row r="12342">
          <cell r="H12342" t="str">
            <v/>
          </cell>
        </row>
        <row r="12343">
          <cell r="H12343" t="str">
            <v/>
          </cell>
        </row>
        <row r="12344">
          <cell r="H12344" t="str">
            <v/>
          </cell>
        </row>
        <row r="12345">
          <cell r="H12345" t="str">
            <v/>
          </cell>
        </row>
        <row r="12346">
          <cell r="H12346" t="str">
            <v/>
          </cell>
        </row>
        <row r="12347">
          <cell r="H12347" t="str">
            <v/>
          </cell>
        </row>
        <row r="12348">
          <cell r="H12348" t="str">
            <v/>
          </cell>
        </row>
        <row r="12349">
          <cell r="H12349" t="str">
            <v/>
          </cell>
        </row>
        <row r="12350">
          <cell r="H12350" t="str">
            <v/>
          </cell>
        </row>
        <row r="12351">
          <cell r="H12351" t="str">
            <v/>
          </cell>
        </row>
        <row r="12352">
          <cell r="H12352" t="str">
            <v/>
          </cell>
        </row>
        <row r="12353">
          <cell r="H12353" t="str">
            <v/>
          </cell>
        </row>
        <row r="12354">
          <cell r="H12354" t="str">
            <v/>
          </cell>
        </row>
        <row r="12355">
          <cell r="H12355" t="str">
            <v/>
          </cell>
        </row>
        <row r="12356">
          <cell r="H12356" t="str">
            <v/>
          </cell>
        </row>
        <row r="12357">
          <cell r="H12357" t="str">
            <v/>
          </cell>
        </row>
        <row r="12358">
          <cell r="H12358" t="str">
            <v/>
          </cell>
        </row>
        <row r="12359">
          <cell r="H12359" t="str">
            <v/>
          </cell>
        </row>
        <row r="12360">
          <cell r="H12360" t="str">
            <v/>
          </cell>
        </row>
        <row r="12361">
          <cell r="H12361" t="str">
            <v/>
          </cell>
        </row>
        <row r="12362">
          <cell r="H12362" t="str">
            <v/>
          </cell>
        </row>
        <row r="12363">
          <cell r="A12363" t="str">
            <v>ACTIVIDAD No 8,9 - PÁGINA 1</v>
          </cell>
        </row>
        <row r="12364">
          <cell r="H12364" t="str">
            <v/>
          </cell>
        </row>
        <row r="12365">
          <cell r="H12365" t="str">
            <v/>
          </cell>
        </row>
        <row r="12366">
          <cell r="H12366" t="str">
            <v/>
          </cell>
        </row>
        <row r="12367">
          <cell r="H12367" t="str">
            <v/>
          </cell>
        </row>
        <row r="12368">
          <cell r="H12368" t="str">
            <v/>
          </cell>
        </row>
        <row r="12369">
          <cell r="H12369" t="str">
            <v/>
          </cell>
        </row>
        <row r="12370">
          <cell r="H12370" t="str">
            <v/>
          </cell>
        </row>
        <row r="12371">
          <cell r="H12371" t="str">
            <v/>
          </cell>
        </row>
        <row r="12372">
          <cell r="H12372" t="str">
            <v/>
          </cell>
        </row>
        <row r="12373">
          <cell r="H12373" t="str">
            <v/>
          </cell>
        </row>
        <row r="12374">
          <cell r="H12374" t="str">
            <v/>
          </cell>
        </row>
        <row r="12375">
          <cell r="H12375" t="str">
            <v/>
          </cell>
        </row>
        <row r="12376">
          <cell r="H12376" t="str">
            <v/>
          </cell>
        </row>
        <row r="12377">
          <cell r="H12377" t="str">
            <v/>
          </cell>
        </row>
        <row r="12378">
          <cell r="H12378" t="str">
            <v/>
          </cell>
        </row>
        <row r="12379">
          <cell r="H12379" t="str">
            <v/>
          </cell>
        </row>
        <row r="12380">
          <cell r="H12380" t="str">
            <v/>
          </cell>
        </row>
        <row r="12381">
          <cell r="A12381" t="str">
            <v>CANTIDAD TOTAL ACTIVIDAD No 8,9</v>
          </cell>
          <cell r="H12381">
            <v>1</v>
          </cell>
        </row>
        <row r="12382">
          <cell r="A12382" t="str">
            <v>INSERTE PLANO, GRÁFICO O ESQUEMA AQUÍ</v>
          </cell>
        </row>
        <row r="12405">
          <cell r="B12405" t="str">
            <v>JUAN CARLOS ALVARDADO</v>
          </cell>
        </row>
        <row r="12406">
          <cell r="B12406" t="str">
            <v>SECRETARIO DE INFRAESTRUCTURA</v>
          </cell>
        </row>
        <row r="12407">
          <cell r="B12407" t="str">
            <v>SECRETARIA DE INFRAESTRUCTURA</v>
          </cell>
        </row>
        <row r="12408">
          <cell r="B12408" t="str">
            <v/>
          </cell>
          <cell r="C12408" t="str">
            <v>ACTIVIDAD No 8,9 - PÁGINA 2</v>
          </cell>
        </row>
        <row r="12409">
          <cell r="A12409" t="str">
            <v>DEPARTAMENTO DE ANTIOQUIA</v>
          </cell>
        </row>
        <row r="12410">
          <cell r="A12410" t="str">
            <v>MUNICIPIO DE YONDÓ</v>
          </cell>
        </row>
        <row r="12411">
          <cell r="A1241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2413">
          <cell r="A12413" t="str">
            <v>MEMORIAS DE OBRA</v>
          </cell>
        </row>
        <row r="12415">
          <cell r="A12415" t="str">
            <v>No.</v>
          </cell>
          <cell r="B12415" t="str">
            <v>DESCRIPCIÓN</v>
          </cell>
          <cell r="F12415" t="str">
            <v>ÍTEM DE PAGO</v>
          </cell>
          <cell r="G12415" t="str">
            <v>UNIDAD</v>
          </cell>
          <cell r="H12415" t="str">
            <v>CANTIDAD</v>
          </cell>
        </row>
        <row r="12416">
          <cell r="B12416" t="str">
            <v/>
          </cell>
          <cell r="F12416" t="str">
            <v/>
          </cell>
          <cell r="G12416" t="str">
            <v/>
          </cell>
          <cell r="H12416" t="str">
            <v/>
          </cell>
        </row>
        <row r="12418">
          <cell r="A12418" t="str">
            <v>DETALLE</v>
          </cell>
          <cell r="C12418" t="str">
            <v>FACTOR</v>
          </cell>
          <cell r="D12418" t="str">
            <v>CANTIDAD</v>
          </cell>
          <cell r="E12418" t="str">
            <v>A (ML)</v>
          </cell>
          <cell r="F12418" t="str">
            <v>B (M2)</v>
          </cell>
          <cell r="G12418" t="str">
            <v>C (M3)</v>
          </cell>
          <cell r="H12418" t="str">
            <v>TOTAL</v>
          </cell>
        </row>
        <row r="12419">
          <cell r="H12419" t="str">
            <v/>
          </cell>
        </row>
        <row r="12420">
          <cell r="H12420" t="str">
            <v/>
          </cell>
        </row>
        <row r="12421">
          <cell r="H12421" t="str">
            <v/>
          </cell>
        </row>
        <row r="12422">
          <cell r="H12422" t="str">
            <v/>
          </cell>
        </row>
        <row r="12423">
          <cell r="H12423" t="str">
            <v/>
          </cell>
        </row>
        <row r="12424">
          <cell r="H12424" t="str">
            <v/>
          </cell>
        </row>
        <row r="12425">
          <cell r="H12425" t="str">
            <v/>
          </cell>
        </row>
        <row r="12426">
          <cell r="H12426" t="str">
            <v/>
          </cell>
        </row>
        <row r="12427">
          <cell r="H12427" t="str">
            <v/>
          </cell>
        </row>
        <row r="12428">
          <cell r="H12428" t="str">
            <v/>
          </cell>
        </row>
        <row r="12429">
          <cell r="H12429" t="str">
            <v/>
          </cell>
        </row>
        <row r="12430">
          <cell r="H12430" t="str">
            <v/>
          </cell>
        </row>
        <row r="12431">
          <cell r="H12431" t="str">
            <v/>
          </cell>
        </row>
        <row r="12432">
          <cell r="H12432" t="str">
            <v/>
          </cell>
        </row>
        <row r="12433">
          <cell r="H12433" t="str">
            <v/>
          </cell>
        </row>
        <row r="12434">
          <cell r="H12434" t="str">
            <v/>
          </cell>
        </row>
        <row r="12435">
          <cell r="H12435" t="str">
            <v/>
          </cell>
        </row>
        <row r="12436">
          <cell r="H12436" t="str">
            <v/>
          </cell>
        </row>
        <row r="12437">
          <cell r="H12437" t="str">
            <v/>
          </cell>
        </row>
        <row r="12438">
          <cell r="H12438" t="str">
            <v/>
          </cell>
        </row>
        <row r="12439">
          <cell r="H12439" t="str">
            <v/>
          </cell>
        </row>
        <row r="12440">
          <cell r="H12440" t="str">
            <v/>
          </cell>
        </row>
        <row r="12441">
          <cell r="H12441" t="str">
            <v/>
          </cell>
        </row>
        <row r="12442">
          <cell r="H12442" t="str">
            <v/>
          </cell>
        </row>
        <row r="12443">
          <cell r="H12443" t="str">
            <v/>
          </cell>
        </row>
        <row r="12444">
          <cell r="H12444" t="str">
            <v/>
          </cell>
        </row>
        <row r="12445">
          <cell r="H12445" t="str">
            <v/>
          </cell>
        </row>
        <row r="12446">
          <cell r="H12446" t="str">
            <v/>
          </cell>
        </row>
        <row r="12447">
          <cell r="H12447" t="str">
            <v/>
          </cell>
        </row>
        <row r="12448">
          <cell r="H12448" t="str">
            <v/>
          </cell>
        </row>
        <row r="12449">
          <cell r="H12449" t="str">
            <v/>
          </cell>
        </row>
        <row r="12450">
          <cell r="A12450" t="str">
            <v>ACTIVIDAD No  - PÁGINA 1</v>
          </cell>
        </row>
        <row r="12451">
          <cell r="H12451" t="str">
            <v/>
          </cell>
        </row>
        <row r="12452">
          <cell r="H12452" t="str">
            <v/>
          </cell>
        </row>
        <row r="12453">
          <cell r="H12453" t="str">
            <v/>
          </cell>
        </row>
        <row r="12454">
          <cell r="H12454" t="str">
            <v/>
          </cell>
        </row>
        <row r="12455">
          <cell r="H12455" t="str">
            <v/>
          </cell>
        </row>
        <row r="12456">
          <cell r="H12456" t="str">
            <v/>
          </cell>
        </row>
        <row r="12457">
          <cell r="H12457" t="str">
            <v/>
          </cell>
        </row>
        <row r="12458">
          <cell r="H12458" t="str">
            <v/>
          </cell>
        </row>
        <row r="12459">
          <cell r="H12459" t="str">
            <v/>
          </cell>
        </row>
        <row r="12460">
          <cell r="H12460" t="str">
            <v/>
          </cell>
        </row>
        <row r="12461">
          <cell r="H12461" t="str">
            <v/>
          </cell>
        </row>
        <row r="12462">
          <cell r="H12462" t="str">
            <v/>
          </cell>
        </row>
        <row r="12463">
          <cell r="H12463" t="str">
            <v/>
          </cell>
        </row>
        <row r="12464">
          <cell r="H12464" t="str">
            <v/>
          </cell>
        </row>
        <row r="12465">
          <cell r="H12465" t="str">
            <v/>
          </cell>
        </row>
        <row r="12466">
          <cell r="H12466" t="str">
            <v/>
          </cell>
        </row>
        <row r="12467">
          <cell r="H12467" t="str">
            <v/>
          </cell>
        </row>
        <row r="12468">
          <cell r="A12468" t="str">
            <v xml:space="preserve">CANTIDAD TOTAL ACTIVIDAD No </v>
          </cell>
          <cell r="H12468" t="str">
            <v/>
          </cell>
        </row>
        <row r="12469">
          <cell r="A12469" t="str">
            <v>INSERTE PLANO, GRÁFICO O ESQUEMA AQUÍ</v>
          </cell>
        </row>
        <row r="12492">
          <cell r="B12492" t="str">
            <v>JUAN CARLOS ALVARDADO</v>
          </cell>
        </row>
        <row r="12493">
          <cell r="B12493" t="str">
            <v>SECRETARIO DE INFRAESTRUCTURA</v>
          </cell>
        </row>
        <row r="12494">
          <cell r="B12494" t="str">
            <v>SECRETARIA DE INFRAESTRUCTURA</v>
          </cell>
        </row>
        <row r="12495">
          <cell r="B12495" t="str">
            <v/>
          </cell>
          <cell r="C12495" t="str">
            <v>ACTIVIDAD No  - PÁGINA 2</v>
          </cell>
        </row>
        <row r="12496">
          <cell r="A12496" t="str">
            <v>DEPARTAMENTO DE ANTIOQUIA</v>
          </cell>
        </row>
        <row r="12497">
          <cell r="A12497" t="str">
            <v>MUNICIPIO DE YONDÓ</v>
          </cell>
        </row>
        <row r="12498">
          <cell r="A1249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2500">
          <cell r="A12500" t="str">
            <v>MEMORIAS DE OBRA</v>
          </cell>
        </row>
        <row r="12502">
          <cell r="A12502" t="str">
            <v>No.</v>
          </cell>
          <cell r="B12502" t="str">
            <v>DESCRIPCIÓN</v>
          </cell>
          <cell r="F12502" t="str">
            <v>ÍTEM DE PAGO</v>
          </cell>
          <cell r="G12502" t="str">
            <v>UNIDAD</v>
          </cell>
          <cell r="H12502" t="str">
            <v>CANTIDAD</v>
          </cell>
        </row>
        <row r="12503">
          <cell r="B12503" t="str">
            <v/>
          </cell>
          <cell r="F12503" t="str">
            <v/>
          </cell>
          <cell r="G12503" t="str">
            <v/>
          </cell>
          <cell r="H12503" t="str">
            <v/>
          </cell>
        </row>
        <row r="12505">
          <cell r="A12505" t="str">
            <v>DETALLE</v>
          </cell>
          <cell r="C12505" t="str">
            <v>FACTOR</v>
          </cell>
          <cell r="D12505" t="str">
            <v>CANTIDAD</v>
          </cell>
          <cell r="E12505" t="str">
            <v>A (ML)</v>
          </cell>
          <cell r="F12505" t="str">
            <v>B (M2)</v>
          </cell>
          <cell r="G12505" t="str">
            <v>C (M3)</v>
          </cell>
          <cell r="H12505" t="str">
            <v>TOTAL</v>
          </cell>
        </row>
        <row r="12506">
          <cell r="H12506" t="str">
            <v/>
          </cell>
        </row>
        <row r="12507">
          <cell r="H12507" t="str">
            <v/>
          </cell>
        </row>
        <row r="12508">
          <cell r="H12508" t="str">
            <v/>
          </cell>
        </row>
        <row r="12509">
          <cell r="H12509" t="str">
            <v/>
          </cell>
        </row>
        <row r="12510">
          <cell r="H12510" t="str">
            <v/>
          </cell>
        </row>
        <row r="12511">
          <cell r="H12511" t="str">
            <v/>
          </cell>
        </row>
        <row r="12512">
          <cell r="H12512" t="str">
            <v/>
          </cell>
        </row>
        <row r="12513">
          <cell r="H12513" t="str">
            <v/>
          </cell>
        </row>
        <row r="12514">
          <cell r="H12514" t="str">
            <v/>
          </cell>
        </row>
        <row r="12515">
          <cell r="H12515" t="str">
            <v/>
          </cell>
        </row>
        <row r="12516">
          <cell r="H12516" t="str">
            <v/>
          </cell>
        </row>
        <row r="12517">
          <cell r="H12517" t="str">
            <v/>
          </cell>
        </row>
        <row r="12518">
          <cell r="H12518" t="str">
            <v/>
          </cell>
        </row>
        <row r="12519">
          <cell r="H12519" t="str">
            <v/>
          </cell>
        </row>
        <row r="12520">
          <cell r="H12520" t="str">
            <v/>
          </cell>
        </row>
        <row r="12521">
          <cell r="H12521" t="str">
            <v/>
          </cell>
        </row>
        <row r="12522">
          <cell r="H12522" t="str">
            <v/>
          </cell>
        </row>
        <row r="12523">
          <cell r="H12523" t="str">
            <v/>
          </cell>
        </row>
        <row r="12524">
          <cell r="H12524" t="str">
            <v/>
          </cell>
        </row>
        <row r="12525">
          <cell r="H12525" t="str">
            <v/>
          </cell>
        </row>
        <row r="12526">
          <cell r="H12526" t="str">
            <v/>
          </cell>
        </row>
        <row r="12527">
          <cell r="H12527" t="str">
            <v/>
          </cell>
        </row>
        <row r="12528">
          <cell r="H12528" t="str">
            <v/>
          </cell>
        </row>
        <row r="12529">
          <cell r="H12529" t="str">
            <v/>
          </cell>
        </row>
        <row r="12530">
          <cell r="H12530" t="str">
            <v/>
          </cell>
        </row>
        <row r="12533">
          <cell r="H12533" t="str">
            <v/>
          </cell>
        </row>
        <row r="12534">
          <cell r="H12534" t="str">
            <v/>
          </cell>
        </row>
        <row r="12535">
          <cell r="H12535" t="str">
            <v/>
          </cell>
        </row>
        <row r="12536">
          <cell r="H12536" t="str">
            <v/>
          </cell>
        </row>
        <row r="12537">
          <cell r="H12537" t="str">
            <v/>
          </cell>
        </row>
        <row r="12538">
          <cell r="H12538" t="str">
            <v/>
          </cell>
        </row>
        <row r="12539">
          <cell r="A12539" t="str">
            <v>ACTIVIDAD No  - PÁGINA 1</v>
          </cell>
        </row>
        <row r="12540">
          <cell r="H12540" t="str">
            <v/>
          </cell>
        </row>
        <row r="12541">
          <cell r="H12541" t="str">
            <v/>
          </cell>
        </row>
        <row r="12542">
          <cell r="H12542" t="str">
            <v/>
          </cell>
        </row>
        <row r="12543">
          <cell r="H12543" t="str">
            <v/>
          </cell>
        </row>
        <row r="12544">
          <cell r="H12544" t="str">
            <v/>
          </cell>
        </row>
        <row r="12545">
          <cell r="H12545" t="str">
            <v/>
          </cell>
        </row>
        <row r="12546">
          <cell r="H12546" t="str">
            <v/>
          </cell>
        </row>
        <row r="12547">
          <cell r="H12547" t="str">
            <v/>
          </cell>
        </row>
        <row r="12548">
          <cell r="H12548" t="str">
            <v/>
          </cell>
        </row>
        <row r="12549">
          <cell r="H12549" t="str">
            <v/>
          </cell>
        </row>
        <row r="12550">
          <cell r="H12550" t="str">
            <v/>
          </cell>
        </row>
        <row r="12551">
          <cell r="H12551" t="str">
            <v/>
          </cell>
        </row>
        <row r="12552">
          <cell r="H12552" t="str">
            <v/>
          </cell>
        </row>
        <row r="12553">
          <cell r="H12553" t="str">
            <v/>
          </cell>
        </row>
        <row r="12554">
          <cell r="H12554" t="str">
            <v/>
          </cell>
        </row>
        <row r="12555">
          <cell r="H12555" t="str">
            <v/>
          </cell>
        </row>
        <row r="12556">
          <cell r="H12556" t="str">
            <v/>
          </cell>
        </row>
        <row r="12557">
          <cell r="A12557" t="str">
            <v xml:space="preserve">CANTIDAD TOTAL ACTIVIDAD No </v>
          </cell>
          <cell r="H12557" t="str">
            <v/>
          </cell>
        </row>
        <row r="12558">
          <cell r="A12558" t="str">
            <v>INSERTE PLANO, GRÁFICO O ESQUEMA AQUÍ</v>
          </cell>
        </row>
        <row r="12581">
          <cell r="B12581" t="str">
            <v>JUAN CARLOS ALVARDADO</v>
          </cell>
        </row>
        <row r="12582">
          <cell r="B12582" t="str">
            <v>SECRETARIO DE INFRAESTRUCTURA</v>
          </cell>
        </row>
        <row r="12583">
          <cell r="B12583" t="str">
            <v>SECRETARIA DE INFRAESTRUCTURA</v>
          </cell>
        </row>
        <row r="12584">
          <cell r="B12584" t="str">
            <v/>
          </cell>
          <cell r="C12584" t="str">
            <v>ACTIVIDAD No  - PÁGINA 2</v>
          </cell>
        </row>
        <row r="12585">
          <cell r="A12585" t="str">
            <v>DEPARTAMENTO DE ANTIOQUIA</v>
          </cell>
        </row>
        <row r="12586">
          <cell r="A12586" t="str">
            <v>MUNICIPIO DE YONDÓ</v>
          </cell>
        </row>
        <row r="12587">
          <cell r="A1258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2589">
          <cell r="A12589" t="str">
            <v>MEMORIAS DE OBRA</v>
          </cell>
        </row>
        <row r="12591">
          <cell r="A12591" t="str">
            <v>No.</v>
          </cell>
          <cell r="B12591" t="str">
            <v>DESCRIPCIÓN</v>
          </cell>
          <cell r="F12591" t="str">
            <v>ÍTEM DE PAGO</v>
          </cell>
          <cell r="G12591" t="str">
            <v>UNIDAD</v>
          </cell>
          <cell r="H12591" t="str">
            <v>CANTIDAD</v>
          </cell>
        </row>
        <row r="12592">
          <cell r="B12592" t="str">
            <v/>
          </cell>
          <cell r="F12592" t="str">
            <v/>
          </cell>
          <cell r="G12592" t="str">
            <v/>
          </cell>
          <cell r="H12592" t="str">
            <v/>
          </cell>
        </row>
        <row r="12594">
          <cell r="A12594" t="str">
            <v>DETALLE</v>
          </cell>
          <cell r="C12594" t="str">
            <v>FACTOR</v>
          </cell>
          <cell r="D12594" t="str">
            <v>CANTIDAD</v>
          </cell>
          <cell r="E12594" t="str">
            <v>A (ML)</v>
          </cell>
          <cell r="F12594" t="str">
            <v>B (M2)</v>
          </cell>
          <cell r="G12594" t="str">
            <v>C (M3)</v>
          </cell>
          <cell r="H12594" t="str">
            <v>TOTAL</v>
          </cell>
        </row>
        <row r="12595">
          <cell r="H12595" t="str">
            <v/>
          </cell>
        </row>
        <row r="12596">
          <cell r="H12596" t="str">
            <v/>
          </cell>
        </row>
        <row r="12597">
          <cell r="H12597" t="str">
            <v/>
          </cell>
        </row>
        <row r="12598">
          <cell r="H12598" t="str">
            <v/>
          </cell>
        </row>
        <row r="12599">
          <cell r="H12599" t="str">
            <v/>
          </cell>
        </row>
        <row r="12600">
          <cell r="H12600" t="str">
            <v/>
          </cell>
        </row>
        <row r="12601">
          <cell r="H12601" t="str">
            <v/>
          </cell>
        </row>
        <row r="12602">
          <cell r="H12602" t="str">
            <v/>
          </cell>
        </row>
        <row r="12603">
          <cell r="H12603" t="str">
            <v/>
          </cell>
        </row>
        <row r="12604">
          <cell r="H12604" t="str">
            <v/>
          </cell>
        </row>
        <row r="12605">
          <cell r="H12605" t="str">
            <v/>
          </cell>
        </row>
        <row r="12606">
          <cell r="H12606" t="str">
            <v/>
          </cell>
        </row>
        <row r="12607">
          <cell r="H12607" t="str">
            <v/>
          </cell>
        </row>
        <row r="12608">
          <cell r="H12608" t="str">
            <v/>
          </cell>
        </row>
        <row r="12609">
          <cell r="H12609" t="str">
            <v/>
          </cell>
        </row>
        <row r="12610">
          <cell r="H12610" t="str">
            <v/>
          </cell>
        </row>
        <row r="12611">
          <cell r="H12611" t="str">
            <v/>
          </cell>
        </row>
        <row r="12612">
          <cell r="H12612" t="str">
            <v/>
          </cell>
        </row>
        <row r="12613">
          <cell r="H12613" t="str">
            <v/>
          </cell>
        </row>
        <row r="12614">
          <cell r="H12614" t="str">
            <v/>
          </cell>
        </row>
        <row r="12615">
          <cell r="H12615" t="str">
            <v/>
          </cell>
        </row>
        <row r="12616">
          <cell r="H12616" t="str">
            <v/>
          </cell>
        </row>
        <row r="12617">
          <cell r="H12617" t="str">
            <v/>
          </cell>
        </row>
        <row r="12618">
          <cell r="H12618" t="str">
            <v/>
          </cell>
        </row>
        <row r="12619">
          <cell r="H12619" t="str">
            <v/>
          </cell>
        </row>
        <row r="12620">
          <cell r="H12620" t="str">
            <v/>
          </cell>
        </row>
        <row r="12621">
          <cell r="H12621" t="str">
            <v/>
          </cell>
        </row>
        <row r="12622">
          <cell r="H12622" t="str">
            <v/>
          </cell>
        </row>
        <row r="12623">
          <cell r="H12623" t="str">
            <v/>
          </cell>
        </row>
        <row r="12624">
          <cell r="H12624" t="str">
            <v/>
          </cell>
        </row>
        <row r="12625">
          <cell r="H12625" t="str">
            <v/>
          </cell>
        </row>
        <row r="12626">
          <cell r="A12626" t="str">
            <v>ACTIVIDAD No  - PÁGINA 1</v>
          </cell>
        </row>
        <row r="12627">
          <cell r="H12627" t="str">
            <v/>
          </cell>
        </row>
        <row r="12628">
          <cell r="H12628" t="str">
            <v/>
          </cell>
        </row>
        <row r="12629">
          <cell r="H12629" t="str">
            <v/>
          </cell>
        </row>
        <row r="12630">
          <cell r="H12630" t="str">
            <v/>
          </cell>
        </row>
        <row r="12631">
          <cell r="H12631" t="str">
            <v/>
          </cell>
        </row>
        <row r="12632">
          <cell r="H12632" t="str">
            <v/>
          </cell>
        </row>
        <row r="12633">
          <cell r="H12633" t="str">
            <v/>
          </cell>
        </row>
        <row r="12634">
          <cell r="H12634" t="str">
            <v/>
          </cell>
        </row>
        <row r="12635">
          <cell r="H12635" t="str">
            <v/>
          </cell>
        </row>
        <row r="12636">
          <cell r="H12636" t="str">
            <v/>
          </cell>
        </row>
        <row r="12637">
          <cell r="H12637" t="str">
            <v/>
          </cell>
        </row>
        <row r="12638">
          <cell r="H12638" t="str">
            <v/>
          </cell>
        </row>
        <row r="12639">
          <cell r="H12639" t="str">
            <v/>
          </cell>
        </row>
        <row r="12640">
          <cell r="H12640" t="str">
            <v/>
          </cell>
        </row>
        <row r="12641">
          <cell r="H12641" t="str">
            <v/>
          </cell>
        </row>
        <row r="12642">
          <cell r="H12642" t="str">
            <v/>
          </cell>
        </row>
        <row r="12643">
          <cell r="H12643" t="str">
            <v/>
          </cell>
        </row>
        <row r="12644">
          <cell r="A12644" t="str">
            <v xml:space="preserve">CANTIDAD TOTAL ACTIVIDAD No </v>
          </cell>
          <cell r="H12644" t="str">
            <v/>
          </cell>
        </row>
        <row r="12645">
          <cell r="A12645" t="str">
            <v>INSERTE PLANO, GRÁFICO O ESQUEMA AQUÍ</v>
          </cell>
        </row>
        <row r="12668">
          <cell r="B12668" t="str">
            <v>JUAN CARLOS ALVARDADO</v>
          </cell>
        </row>
        <row r="12669">
          <cell r="B12669" t="str">
            <v>SECRETARIO DE INFRAESTRUCTURA</v>
          </cell>
        </row>
        <row r="12670">
          <cell r="B12670" t="str">
            <v>SECRETARIA DE INFRAESTRUCTURA</v>
          </cell>
        </row>
        <row r="12671">
          <cell r="B12671" t="str">
            <v/>
          </cell>
          <cell r="C12671" t="str">
            <v>ACTIVIDAD No  - PÁGINA 2</v>
          </cell>
        </row>
        <row r="12672">
          <cell r="A12672" t="str">
            <v>DEPARTAMENTO DE ANTIOQUIA</v>
          </cell>
        </row>
        <row r="12673">
          <cell r="A12673" t="str">
            <v>MUNICIPIO DE YONDÓ</v>
          </cell>
        </row>
        <row r="12674">
          <cell r="A1267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2676">
          <cell r="A12676" t="str">
            <v>MEMORIAS DE OBRA</v>
          </cell>
        </row>
        <row r="12678">
          <cell r="A12678" t="str">
            <v>No.</v>
          </cell>
          <cell r="B12678" t="str">
            <v>DESCRIPCIÓN</v>
          </cell>
          <cell r="F12678" t="str">
            <v>ÍTEM DE PAGO</v>
          </cell>
          <cell r="G12678" t="str">
            <v>UNIDAD</v>
          </cell>
          <cell r="H12678" t="str">
            <v>CANTIDAD</v>
          </cell>
        </row>
        <row r="12679">
          <cell r="B12679" t="str">
            <v/>
          </cell>
          <cell r="F12679" t="str">
            <v/>
          </cell>
          <cell r="G12679" t="str">
            <v/>
          </cell>
          <cell r="H12679" t="str">
            <v/>
          </cell>
        </row>
        <row r="12681">
          <cell r="A12681" t="str">
            <v>DETALLE</v>
          </cell>
          <cell r="C12681" t="str">
            <v>FACTOR</v>
          </cell>
          <cell r="D12681" t="str">
            <v>CANTIDAD</v>
          </cell>
          <cell r="E12681" t="str">
            <v>A (ML)</v>
          </cell>
          <cell r="F12681" t="str">
            <v>B (M2)</v>
          </cell>
          <cell r="G12681" t="str">
            <v>C (M3)</v>
          </cell>
          <cell r="H12681" t="str">
            <v>TOTAL</v>
          </cell>
        </row>
        <row r="12682">
          <cell r="H12682" t="str">
            <v/>
          </cell>
        </row>
        <row r="12683">
          <cell r="H12683" t="str">
            <v/>
          </cell>
        </row>
        <row r="12684">
          <cell r="H12684" t="str">
            <v/>
          </cell>
        </row>
        <row r="12685">
          <cell r="H12685" t="str">
            <v/>
          </cell>
        </row>
        <row r="12686">
          <cell r="H12686" t="str">
            <v/>
          </cell>
        </row>
        <row r="12687">
          <cell r="H12687" t="str">
            <v/>
          </cell>
        </row>
        <row r="12688">
          <cell r="H12688" t="str">
            <v/>
          </cell>
        </row>
        <row r="12689">
          <cell r="H12689" t="str">
            <v/>
          </cell>
        </row>
        <row r="12690">
          <cell r="H12690" t="str">
            <v/>
          </cell>
        </row>
        <row r="12691">
          <cell r="H12691" t="str">
            <v/>
          </cell>
        </row>
        <row r="12692">
          <cell r="H12692" t="str">
            <v/>
          </cell>
        </row>
        <row r="12693">
          <cell r="H12693" t="str">
            <v/>
          </cell>
        </row>
        <row r="12694">
          <cell r="H12694" t="str">
            <v/>
          </cell>
        </row>
        <row r="12695">
          <cell r="H12695" t="str">
            <v/>
          </cell>
        </row>
        <row r="12696">
          <cell r="H12696" t="str">
            <v/>
          </cell>
        </row>
        <row r="12697">
          <cell r="H12697" t="str">
            <v/>
          </cell>
        </row>
        <row r="12698">
          <cell r="H12698" t="str">
            <v/>
          </cell>
        </row>
        <row r="12699">
          <cell r="H12699" t="str">
            <v/>
          </cell>
        </row>
        <row r="12700">
          <cell r="H12700" t="str">
            <v/>
          </cell>
        </row>
        <row r="12701">
          <cell r="H12701" t="str">
            <v/>
          </cell>
        </row>
        <row r="12702">
          <cell r="H12702" t="str">
            <v/>
          </cell>
        </row>
        <row r="12703">
          <cell r="H12703" t="str">
            <v/>
          </cell>
        </row>
        <row r="12704">
          <cell r="H12704" t="str">
            <v/>
          </cell>
        </row>
        <row r="12705">
          <cell r="H12705" t="str">
            <v/>
          </cell>
        </row>
        <row r="12706">
          <cell r="H12706" t="str">
            <v/>
          </cell>
        </row>
        <row r="12707">
          <cell r="H12707" t="str">
            <v/>
          </cell>
        </row>
        <row r="12708">
          <cell r="H12708" t="str">
            <v/>
          </cell>
        </row>
        <row r="12709">
          <cell r="H12709" t="str">
            <v/>
          </cell>
        </row>
        <row r="12710">
          <cell r="H12710" t="str">
            <v/>
          </cell>
        </row>
        <row r="12711">
          <cell r="H12711" t="str">
            <v/>
          </cell>
        </row>
        <row r="12712">
          <cell r="H12712" t="str">
            <v/>
          </cell>
        </row>
        <row r="12713">
          <cell r="A12713" t="str">
            <v>ACTIVIDAD No  - PÁGINA 1</v>
          </cell>
        </row>
        <row r="12714">
          <cell r="H12714" t="str">
            <v/>
          </cell>
        </row>
        <row r="12715">
          <cell r="H12715" t="str">
            <v/>
          </cell>
        </row>
        <row r="12716">
          <cell r="H12716" t="str">
            <v/>
          </cell>
        </row>
        <row r="12717">
          <cell r="H12717" t="str">
            <v/>
          </cell>
        </row>
        <row r="12718">
          <cell r="H12718" t="str">
            <v/>
          </cell>
        </row>
        <row r="12719">
          <cell r="H12719" t="str">
            <v/>
          </cell>
        </row>
        <row r="12720">
          <cell r="H12720" t="str">
            <v/>
          </cell>
        </row>
        <row r="12721">
          <cell r="H12721" t="str">
            <v/>
          </cell>
        </row>
        <row r="12722">
          <cell r="H12722" t="str">
            <v/>
          </cell>
        </row>
        <row r="12723">
          <cell r="H12723" t="str">
            <v/>
          </cell>
        </row>
        <row r="12724">
          <cell r="H12724" t="str">
            <v/>
          </cell>
        </row>
        <row r="12725">
          <cell r="H12725" t="str">
            <v/>
          </cell>
        </row>
        <row r="12726">
          <cell r="H12726" t="str">
            <v/>
          </cell>
        </row>
        <row r="12727">
          <cell r="H12727" t="str">
            <v/>
          </cell>
        </row>
        <row r="12728">
          <cell r="H12728" t="str">
            <v/>
          </cell>
        </row>
        <row r="12729">
          <cell r="H12729" t="str">
            <v/>
          </cell>
        </row>
        <row r="12730">
          <cell r="H12730" t="str">
            <v/>
          </cell>
        </row>
        <row r="12731">
          <cell r="A12731" t="str">
            <v xml:space="preserve">CANTIDAD TOTAL ACTIVIDAD No </v>
          </cell>
          <cell r="H12731" t="str">
            <v/>
          </cell>
        </row>
        <row r="12732">
          <cell r="A12732" t="str">
            <v>INSERTE PLANO, GRÁFICO O ESQUEMA AQUÍ</v>
          </cell>
        </row>
        <row r="12755">
          <cell r="B12755" t="str">
            <v>JUAN CARLOS ALVARDADO</v>
          </cell>
        </row>
        <row r="12756">
          <cell r="B12756" t="str">
            <v>SECRETARIO DE INFRAESTRUCTURA</v>
          </cell>
        </row>
        <row r="12757">
          <cell r="B12757" t="str">
            <v>SECRETARIA DE INFRAESTRUCTURA</v>
          </cell>
        </row>
        <row r="12758">
          <cell r="B12758" t="str">
            <v/>
          </cell>
          <cell r="C12758" t="str">
            <v>ACTIVIDAD No  - PÁGINA 2</v>
          </cell>
        </row>
        <row r="12759">
          <cell r="A12759" t="str">
            <v>DEPARTAMENTO DE ANTIOQUIA</v>
          </cell>
        </row>
        <row r="12760">
          <cell r="A12760" t="str">
            <v>MUNICIPIO DE YONDÓ</v>
          </cell>
        </row>
        <row r="12761">
          <cell r="A1276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2763">
          <cell r="A12763" t="str">
            <v>MEMORIAS DE OBRA</v>
          </cell>
        </row>
        <row r="12765">
          <cell r="A12765" t="str">
            <v>No.</v>
          </cell>
          <cell r="B12765" t="str">
            <v>DESCRIPCIÓN</v>
          </cell>
          <cell r="F12765" t="str">
            <v>ÍTEM DE PAGO</v>
          </cell>
          <cell r="G12765" t="str">
            <v>UNIDAD</v>
          </cell>
          <cell r="H12765" t="str">
            <v>CANTIDAD</v>
          </cell>
        </row>
        <row r="12766">
          <cell r="B12766" t="str">
            <v/>
          </cell>
          <cell r="F12766" t="str">
            <v/>
          </cell>
          <cell r="G12766" t="str">
            <v/>
          </cell>
          <cell r="H12766" t="str">
            <v/>
          </cell>
        </row>
        <row r="12768">
          <cell r="A12768" t="str">
            <v>DETALLE</v>
          </cell>
          <cell r="C12768" t="str">
            <v>FACTOR</v>
          </cell>
          <cell r="D12768" t="str">
            <v>CANTIDAD</v>
          </cell>
          <cell r="E12768" t="str">
            <v>A (ML)</v>
          </cell>
          <cell r="F12768" t="str">
            <v>B (M2)</v>
          </cell>
          <cell r="G12768" t="str">
            <v>C (M3)</v>
          </cell>
          <cell r="H12768" t="str">
            <v>TOTAL</v>
          </cell>
        </row>
        <row r="12769">
          <cell r="H12769" t="str">
            <v/>
          </cell>
        </row>
        <row r="12770">
          <cell r="H12770" t="str">
            <v/>
          </cell>
        </row>
        <row r="12771">
          <cell r="H12771" t="str">
            <v/>
          </cell>
        </row>
        <row r="12772">
          <cell r="H12772" t="str">
            <v/>
          </cell>
        </row>
        <row r="12773">
          <cell r="H12773" t="str">
            <v/>
          </cell>
        </row>
        <row r="12774">
          <cell r="H12774" t="str">
            <v/>
          </cell>
        </row>
        <row r="12775">
          <cell r="H12775" t="str">
            <v/>
          </cell>
        </row>
        <row r="12776">
          <cell r="H12776" t="str">
            <v/>
          </cell>
        </row>
        <row r="12777">
          <cell r="H12777" t="str">
            <v/>
          </cell>
        </row>
        <row r="12778">
          <cell r="H12778" t="str">
            <v/>
          </cell>
        </row>
        <row r="12779">
          <cell r="H12779" t="str">
            <v/>
          </cell>
        </row>
        <row r="12780">
          <cell r="H12780" t="str">
            <v/>
          </cell>
        </row>
        <row r="12781">
          <cell r="H12781" t="str">
            <v/>
          </cell>
        </row>
        <row r="12782">
          <cell r="H12782" t="str">
            <v/>
          </cell>
        </row>
        <row r="12783">
          <cell r="H12783" t="str">
            <v/>
          </cell>
        </row>
        <row r="12784">
          <cell r="H12784" t="str">
            <v/>
          </cell>
        </row>
        <row r="12785">
          <cell r="H12785" t="str">
            <v/>
          </cell>
        </row>
        <row r="12786">
          <cell r="H12786" t="str">
            <v/>
          </cell>
        </row>
        <row r="12787">
          <cell r="H12787" t="str">
            <v/>
          </cell>
        </row>
        <row r="12788">
          <cell r="H12788" t="str">
            <v/>
          </cell>
        </row>
        <row r="12789">
          <cell r="H12789" t="str">
            <v/>
          </cell>
        </row>
        <row r="12790">
          <cell r="H12790" t="str">
            <v/>
          </cell>
        </row>
        <row r="12791">
          <cell r="H12791" t="str">
            <v/>
          </cell>
        </row>
        <row r="12792">
          <cell r="H12792" t="str">
            <v/>
          </cell>
        </row>
        <row r="12793">
          <cell r="H12793" t="str">
            <v/>
          </cell>
        </row>
        <row r="12794">
          <cell r="H12794" t="str">
            <v/>
          </cell>
        </row>
        <row r="12795">
          <cell r="H12795" t="str">
            <v/>
          </cell>
        </row>
        <row r="12796">
          <cell r="H12796" t="str">
            <v/>
          </cell>
        </row>
        <row r="12797">
          <cell r="H12797" t="str">
            <v/>
          </cell>
        </row>
        <row r="12798">
          <cell r="H12798" t="str">
            <v/>
          </cell>
        </row>
        <row r="12799">
          <cell r="H12799" t="str">
            <v/>
          </cell>
        </row>
        <row r="12800">
          <cell r="A12800" t="str">
            <v>ACTIVIDAD No  - PÁGINA 1</v>
          </cell>
        </row>
        <row r="12801">
          <cell r="H12801" t="str">
            <v/>
          </cell>
        </row>
        <row r="12802">
          <cell r="H12802" t="str">
            <v/>
          </cell>
        </row>
        <row r="12803">
          <cell r="H12803" t="str">
            <v/>
          </cell>
        </row>
        <row r="12804">
          <cell r="H12804" t="str">
            <v/>
          </cell>
        </row>
        <row r="12805">
          <cell r="H12805" t="str">
            <v/>
          </cell>
        </row>
        <row r="12806">
          <cell r="H12806" t="str">
            <v/>
          </cell>
        </row>
        <row r="12807">
          <cell r="H12807" t="str">
            <v/>
          </cell>
        </row>
        <row r="12808">
          <cell r="H12808" t="str">
            <v/>
          </cell>
        </row>
        <row r="12809">
          <cell r="H12809" t="str">
            <v/>
          </cell>
        </row>
        <row r="12810">
          <cell r="H12810" t="str">
            <v/>
          </cell>
        </row>
        <row r="12811">
          <cell r="H12811" t="str">
            <v/>
          </cell>
        </row>
        <row r="12812">
          <cell r="H12812" t="str">
            <v/>
          </cell>
        </row>
        <row r="12813">
          <cell r="H12813" t="str">
            <v/>
          </cell>
        </row>
        <row r="12814">
          <cell r="H12814" t="str">
            <v/>
          </cell>
        </row>
        <row r="12815">
          <cell r="H12815" t="str">
            <v/>
          </cell>
        </row>
        <row r="12816">
          <cell r="H12816" t="str">
            <v/>
          </cell>
        </row>
        <row r="12817">
          <cell r="H12817" t="str">
            <v/>
          </cell>
        </row>
        <row r="12818">
          <cell r="A12818" t="str">
            <v xml:space="preserve">CANTIDAD TOTAL ACTIVIDAD No </v>
          </cell>
          <cell r="H12818" t="str">
            <v/>
          </cell>
        </row>
        <row r="12819">
          <cell r="A12819" t="str">
            <v>INSERTE PLANO, GRÁFICO O ESQUEMA AQUÍ</v>
          </cell>
        </row>
        <row r="12842">
          <cell r="B12842" t="str">
            <v>JUAN CARLOS ALVARDADO</v>
          </cell>
        </row>
        <row r="12843">
          <cell r="B12843" t="str">
            <v>SECRETARIO DE INFRAESTRUCTURA</v>
          </cell>
        </row>
        <row r="12844">
          <cell r="B12844" t="str">
            <v>SECRETARIA DE INFRAESTRUCTURA</v>
          </cell>
        </row>
        <row r="12845">
          <cell r="B12845" t="str">
            <v/>
          </cell>
          <cell r="C12845" t="str">
            <v>ACTIVIDAD No  - PÁGINA 2</v>
          </cell>
        </row>
        <row r="12846">
          <cell r="A12846" t="str">
            <v>DEPARTAMENTO DE ANTIOQUIA</v>
          </cell>
        </row>
        <row r="12847">
          <cell r="A12847" t="str">
            <v>MUNICIPIO DE YONDÓ</v>
          </cell>
        </row>
        <row r="12848">
          <cell r="A1284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2850">
          <cell r="A12850" t="str">
            <v>MEMORIAS DE OBRA</v>
          </cell>
        </row>
        <row r="12852">
          <cell r="A12852" t="str">
            <v>No.</v>
          </cell>
          <cell r="B12852" t="str">
            <v>DESCRIPCIÓN</v>
          </cell>
          <cell r="F12852" t="str">
            <v>ÍTEM DE PAGO</v>
          </cell>
          <cell r="G12852" t="str">
            <v>UNIDAD</v>
          </cell>
          <cell r="H12852" t="str">
            <v>CANTIDAD</v>
          </cell>
        </row>
        <row r="12853">
          <cell r="B12853" t="str">
            <v/>
          </cell>
          <cell r="F12853" t="str">
            <v/>
          </cell>
          <cell r="G12853" t="str">
            <v/>
          </cell>
          <cell r="H12853" t="str">
            <v/>
          </cell>
        </row>
        <row r="12855">
          <cell r="A12855" t="str">
            <v>DETALLE</v>
          </cell>
          <cell r="C12855" t="str">
            <v>FACTOR</v>
          </cell>
          <cell r="D12855" t="str">
            <v>CANTIDAD</v>
          </cell>
          <cell r="E12855" t="str">
            <v>A (ML)</v>
          </cell>
          <cell r="F12855" t="str">
            <v>B (M2)</v>
          </cell>
          <cell r="G12855" t="str">
            <v>C (M3)</v>
          </cell>
          <cell r="H12855" t="str">
            <v>TOTAL</v>
          </cell>
        </row>
        <row r="12856">
          <cell r="H12856" t="str">
            <v/>
          </cell>
        </row>
        <row r="12857">
          <cell r="H12857" t="str">
            <v/>
          </cell>
        </row>
        <row r="12858">
          <cell r="H12858" t="str">
            <v/>
          </cell>
        </row>
        <row r="12859">
          <cell r="H12859" t="str">
            <v/>
          </cell>
        </row>
        <row r="12860">
          <cell r="H12860" t="str">
            <v/>
          </cell>
        </row>
        <row r="12861">
          <cell r="H12861" t="str">
            <v/>
          </cell>
        </row>
        <row r="12862">
          <cell r="H12862" t="str">
            <v/>
          </cell>
        </row>
        <row r="12863">
          <cell r="H12863" t="str">
            <v/>
          </cell>
        </row>
        <row r="12864">
          <cell r="H12864" t="str">
            <v/>
          </cell>
        </row>
        <row r="12865">
          <cell r="H12865" t="str">
            <v/>
          </cell>
        </row>
        <row r="12866">
          <cell r="H12866" t="str">
            <v/>
          </cell>
        </row>
        <row r="12867">
          <cell r="H12867" t="str">
            <v/>
          </cell>
        </row>
        <row r="12868">
          <cell r="H12868" t="str">
            <v/>
          </cell>
        </row>
        <row r="12869">
          <cell r="H12869" t="str">
            <v/>
          </cell>
        </row>
        <row r="12870">
          <cell r="H12870" t="str">
            <v/>
          </cell>
        </row>
        <row r="12871">
          <cell r="H12871" t="str">
            <v/>
          </cell>
        </row>
        <row r="12872">
          <cell r="H12872" t="str">
            <v/>
          </cell>
        </row>
        <row r="12873">
          <cell r="H12873" t="str">
            <v/>
          </cell>
        </row>
        <row r="12874">
          <cell r="H12874" t="str">
            <v/>
          </cell>
        </row>
        <row r="12875">
          <cell r="H12875" t="str">
            <v/>
          </cell>
        </row>
        <row r="12876">
          <cell r="H12876" t="str">
            <v/>
          </cell>
        </row>
        <row r="12877">
          <cell r="H12877" t="str">
            <v/>
          </cell>
        </row>
        <row r="12878">
          <cell r="H12878" t="str">
            <v/>
          </cell>
        </row>
        <row r="12879">
          <cell r="H12879" t="str">
            <v/>
          </cell>
        </row>
        <row r="12880">
          <cell r="H12880" t="str">
            <v/>
          </cell>
        </row>
        <row r="12881">
          <cell r="H12881" t="str">
            <v/>
          </cell>
        </row>
        <row r="12882">
          <cell r="H12882" t="str">
            <v/>
          </cell>
        </row>
        <row r="12883">
          <cell r="H12883" t="str">
            <v/>
          </cell>
        </row>
        <row r="12884">
          <cell r="H12884" t="str">
            <v/>
          </cell>
        </row>
        <row r="12885">
          <cell r="H12885" t="str">
            <v/>
          </cell>
        </row>
        <row r="12886">
          <cell r="H12886" t="str">
            <v/>
          </cell>
        </row>
        <row r="12887">
          <cell r="A12887" t="str">
            <v>ACTIVIDAD No  - PÁGINA 1</v>
          </cell>
        </row>
        <row r="12888">
          <cell r="H12888" t="str">
            <v/>
          </cell>
        </row>
        <row r="12889">
          <cell r="H12889" t="str">
            <v/>
          </cell>
        </row>
        <row r="12890">
          <cell r="H12890" t="str">
            <v/>
          </cell>
        </row>
        <row r="12891">
          <cell r="H12891" t="str">
            <v/>
          </cell>
        </row>
        <row r="12892">
          <cell r="H12892" t="str">
            <v/>
          </cell>
        </row>
        <row r="12893">
          <cell r="H12893" t="str">
            <v/>
          </cell>
        </row>
        <row r="12894">
          <cell r="H12894" t="str">
            <v/>
          </cell>
        </row>
        <row r="12895">
          <cell r="H12895" t="str">
            <v/>
          </cell>
        </row>
        <row r="12896">
          <cell r="H12896" t="str">
            <v/>
          </cell>
        </row>
        <row r="12897">
          <cell r="H12897" t="str">
            <v/>
          </cell>
        </row>
        <row r="12898">
          <cell r="H12898" t="str">
            <v/>
          </cell>
        </row>
        <row r="12899">
          <cell r="H12899" t="str">
            <v/>
          </cell>
        </row>
        <row r="12900">
          <cell r="H12900" t="str">
            <v/>
          </cell>
        </row>
        <row r="12901">
          <cell r="H12901" t="str">
            <v/>
          </cell>
        </row>
        <row r="12902">
          <cell r="H12902" t="str">
            <v/>
          </cell>
        </row>
        <row r="12903">
          <cell r="H12903" t="str">
            <v/>
          </cell>
        </row>
        <row r="12904">
          <cell r="H12904" t="str">
            <v/>
          </cell>
        </row>
        <row r="12905">
          <cell r="A12905" t="str">
            <v xml:space="preserve">CANTIDAD TOTAL ACTIVIDAD No </v>
          </cell>
          <cell r="H12905" t="str">
            <v/>
          </cell>
        </row>
        <row r="12906">
          <cell r="A12906" t="str">
            <v>INSERTE PLANO, GRÁFICO O ESQUEMA AQUÍ</v>
          </cell>
        </row>
        <row r="12929">
          <cell r="B12929" t="str">
            <v>JUAN CARLOS ALVARDADO</v>
          </cell>
        </row>
        <row r="12930">
          <cell r="B12930" t="str">
            <v>SECRETARIO DE INFRAESTRUCTURA</v>
          </cell>
        </row>
        <row r="12931">
          <cell r="B12931" t="str">
            <v>SECRETARIA DE INFRAESTRUCTURA</v>
          </cell>
        </row>
        <row r="12932">
          <cell r="B12932" t="str">
            <v/>
          </cell>
          <cell r="C12932" t="str">
            <v>ACTIVIDAD No  - PÁGINA 2</v>
          </cell>
        </row>
        <row r="12933">
          <cell r="A12933" t="str">
            <v>DEPARTAMENTO DE ANTIOQUIA</v>
          </cell>
        </row>
        <row r="12934">
          <cell r="A12934" t="str">
            <v>MUNICIPIO DE YONDÓ</v>
          </cell>
        </row>
        <row r="12935">
          <cell r="A1293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2937">
          <cell r="A12937" t="str">
            <v>MEMORIAS DE OBRA</v>
          </cell>
        </row>
        <row r="12939">
          <cell r="A12939" t="str">
            <v>No.</v>
          </cell>
          <cell r="B12939" t="str">
            <v>DESCRIPCIÓN</v>
          </cell>
          <cell r="F12939" t="str">
            <v>ÍTEM DE PAGO</v>
          </cell>
          <cell r="G12939" t="str">
            <v>UNIDAD</v>
          </cell>
          <cell r="H12939" t="str">
            <v>CANTIDAD</v>
          </cell>
        </row>
        <row r="12940">
          <cell r="B12940" t="str">
            <v/>
          </cell>
          <cell r="F12940" t="str">
            <v/>
          </cell>
          <cell r="G12940" t="str">
            <v/>
          </cell>
          <cell r="H12940" t="str">
            <v/>
          </cell>
        </row>
        <row r="12942">
          <cell r="A12942" t="str">
            <v>DETALLE</v>
          </cell>
          <cell r="C12942" t="str">
            <v>FACTOR</v>
          </cell>
          <cell r="D12942" t="str">
            <v>CANTIDAD</v>
          </cell>
          <cell r="E12942" t="str">
            <v>A (ML)</v>
          </cell>
          <cell r="F12942" t="str">
            <v>B (M2)</v>
          </cell>
          <cell r="G12942" t="str">
            <v>C (M3)</v>
          </cell>
          <cell r="H12942" t="str">
            <v>TOTAL</v>
          </cell>
        </row>
        <row r="12943">
          <cell r="H12943" t="str">
            <v/>
          </cell>
        </row>
        <row r="12944">
          <cell r="H12944" t="str">
            <v/>
          </cell>
        </row>
        <row r="12945">
          <cell r="H12945" t="str">
            <v/>
          </cell>
        </row>
        <row r="12946">
          <cell r="H12946" t="str">
            <v/>
          </cell>
        </row>
        <row r="12947">
          <cell r="H12947" t="str">
            <v/>
          </cell>
        </row>
        <row r="12948">
          <cell r="H12948" t="str">
            <v/>
          </cell>
        </row>
        <row r="12949">
          <cell r="H12949" t="str">
            <v/>
          </cell>
        </row>
        <row r="12950">
          <cell r="H12950" t="str">
            <v/>
          </cell>
        </row>
        <row r="12951">
          <cell r="H12951" t="str">
            <v/>
          </cell>
        </row>
        <row r="12952">
          <cell r="H12952" t="str">
            <v/>
          </cell>
        </row>
        <row r="12953">
          <cell r="H12953" t="str">
            <v/>
          </cell>
        </row>
        <row r="12954">
          <cell r="H12954" t="str">
            <v/>
          </cell>
        </row>
        <row r="12955">
          <cell r="H12955" t="str">
            <v/>
          </cell>
        </row>
        <row r="12956">
          <cell r="H12956" t="str">
            <v/>
          </cell>
        </row>
        <row r="12957">
          <cell r="H12957" t="str">
            <v/>
          </cell>
        </row>
        <row r="12958">
          <cell r="H12958" t="str">
            <v/>
          </cell>
        </row>
        <row r="12959">
          <cell r="H12959" t="str">
            <v/>
          </cell>
        </row>
        <row r="12960">
          <cell r="H12960" t="str">
            <v/>
          </cell>
        </row>
        <row r="12961">
          <cell r="H12961" t="str">
            <v/>
          </cell>
        </row>
        <row r="12962">
          <cell r="H12962" t="str">
            <v/>
          </cell>
        </row>
        <row r="12963">
          <cell r="H12963" t="str">
            <v/>
          </cell>
        </row>
        <row r="12964">
          <cell r="H12964" t="str">
            <v/>
          </cell>
        </row>
        <row r="12965">
          <cell r="H12965" t="str">
            <v/>
          </cell>
        </row>
        <row r="12966">
          <cell r="H12966" t="str">
            <v/>
          </cell>
        </row>
        <row r="12967">
          <cell r="H12967" t="str">
            <v/>
          </cell>
        </row>
        <row r="12970">
          <cell r="H12970" t="str">
            <v/>
          </cell>
        </row>
        <row r="12971">
          <cell r="H12971" t="str">
            <v/>
          </cell>
        </row>
        <row r="12972">
          <cell r="H12972" t="str">
            <v/>
          </cell>
        </row>
        <row r="12973">
          <cell r="H12973" t="str">
            <v/>
          </cell>
        </row>
        <row r="12974">
          <cell r="H12974" t="str">
            <v/>
          </cell>
        </row>
        <row r="12975">
          <cell r="H12975" t="str">
            <v/>
          </cell>
        </row>
        <row r="12976">
          <cell r="A12976" t="str">
            <v>ACTIVIDAD No  - PÁGINA 1</v>
          </cell>
        </row>
        <row r="12977">
          <cell r="H12977" t="str">
            <v/>
          </cell>
        </row>
        <row r="12978">
          <cell r="H12978" t="str">
            <v/>
          </cell>
        </row>
        <row r="12979">
          <cell r="H12979" t="str">
            <v/>
          </cell>
        </row>
        <row r="12980">
          <cell r="H12980" t="str">
            <v/>
          </cell>
        </row>
        <row r="12981">
          <cell r="H12981" t="str">
            <v/>
          </cell>
        </row>
        <row r="12982">
          <cell r="H12982" t="str">
            <v/>
          </cell>
        </row>
        <row r="12983">
          <cell r="H12983" t="str">
            <v/>
          </cell>
        </row>
        <row r="12984">
          <cell r="H12984" t="str">
            <v/>
          </cell>
        </row>
        <row r="12985">
          <cell r="H12985" t="str">
            <v/>
          </cell>
        </row>
        <row r="12986">
          <cell r="H12986" t="str">
            <v/>
          </cell>
        </row>
        <row r="12987">
          <cell r="H12987" t="str">
            <v/>
          </cell>
        </row>
        <row r="12988">
          <cell r="H12988" t="str">
            <v/>
          </cell>
        </row>
        <row r="12989">
          <cell r="H12989" t="str">
            <v/>
          </cell>
        </row>
        <row r="12990">
          <cell r="H12990" t="str">
            <v/>
          </cell>
        </row>
        <row r="12991">
          <cell r="H12991" t="str">
            <v/>
          </cell>
        </row>
        <row r="12992">
          <cell r="H12992" t="str">
            <v/>
          </cell>
        </row>
        <row r="12993">
          <cell r="H12993" t="str">
            <v/>
          </cell>
        </row>
        <row r="12994">
          <cell r="A12994" t="str">
            <v xml:space="preserve">CANTIDAD TOTAL ACTIVIDAD No </v>
          </cell>
          <cell r="H12994" t="str">
            <v/>
          </cell>
        </row>
        <row r="12995">
          <cell r="A12995" t="str">
            <v>INSERTE PLANO, GRÁFICO O ESQUEMA AQUÍ</v>
          </cell>
        </row>
        <row r="13018">
          <cell r="B13018" t="str">
            <v>JUAN CARLOS ALVARDADO</v>
          </cell>
        </row>
        <row r="13019">
          <cell r="B13019" t="str">
            <v>SECRETARIO DE INFRAESTRUCTURA</v>
          </cell>
        </row>
        <row r="13020">
          <cell r="B13020" t="str">
            <v>SECRETARIA DE INFRAESTRUCTURA</v>
          </cell>
        </row>
        <row r="13021">
          <cell r="B13021" t="str">
            <v/>
          </cell>
          <cell r="C13021" t="str">
            <v>ACTIVIDAD No  - PÁGINA 2</v>
          </cell>
        </row>
        <row r="13022">
          <cell r="A13022" t="str">
            <v>DEPARTAMENTO DE ANTIOQUIA</v>
          </cell>
        </row>
        <row r="13023">
          <cell r="A13023" t="str">
            <v>MUNICIPIO DE YONDÓ</v>
          </cell>
        </row>
        <row r="13024">
          <cell r="A1302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3026">
          <cell r="A13026" t="str">
            <v>MEMORIAS DE OBRA</v>
          </cell>
        </row>
        <row r="13028">
          <cell r="A13028" t="str">
            <v>No.</v>
          </cell>
          <cell r="B13028" t="str">
            <v>DESCRIPCIÓN</v>
          </cell>
          <cell r="F13028" t="str">
            <v>ÍTEM DE PAGO</v>
          </cell>
          <cell r="G13028" t="str">
            <v>UNIDAD</v>
          </cell>
          <cell r="H13028" t="str">
            <v>CANTIDAD</v>
          </cell>
        </row>
        <row r="13029">
          <cell r="B13029" t="str">
            <v/>
          </cell>
          <cell r="F13029" t="str">
            <v/>
          </cell>
          <cell r="G13029" t="str">
            <v/>
          </cell>
          <cell r="H13029" t="str">
            <v/>
          </cell>
        </row>
        <row r="13031">
          <cell r="A13031" t="str">
            <v>DETALLE</v>
          </cell>
          <cell r="C13031" t="str">
            <v>FACTOR</v>
          </cell>
          <cell r="D13031" t="str">
            <v>CANTIDAD</v>
          </cell>
          <cell r="E13031" t="str">
            <v>A (ML)</v>
          </cell>
          <cell r="F13031" t="str">
            <v>B (M2)</v>
          </cell>
          <cell r="G13031" t="str">
            <v>C (M3)</v>
          </cell>
          <cell r="H13031" t="str">
            <v>TOTAL</v>
          </cell>
        </row>
        <row r="13032">
          <cell r="H13032" t="str">
            <v/>
          </cell>
        </row>
        <row r="13033">
          <cell r="H13033" t="str">
            <v/>
          </cell>
        </row>
        <row r="13034">
          <cell r="H13034" t="str">
            <v/>
          </cell>
        </row>
        <row r="13035">
          <cell r="H13035" t="str">
            <v/>
          </cell>
        </row>
        <row r="13036">
          <cell r="H13036" t="str">
            <v/>
          </cell>
        </row>
        <row r="13037">
          <cell r="H13037" t="str">
            <v/>
          </cell>
        </row>
        <row r="13038">
          <cell r="H13038" t="str">
            <v/>
          </cell>
        </row>
        <row r="13039">
          <cell r="H13039" t="str">
            <v/>
          </cell>
        </row>
        <row r="13040">
          <cell r="H13040" t="str">
            <v/>
          </cell>
        </row>
        <row r="13041">
          <cell r="H13041" t="str">
            <v/>
          </cell>
        </row>
        <row r="13042">
          <cell r="H13042" t="str">
            <v/>
          </cell>
        </row>
        <row r="13043">
          <cell r="H13043" t="str">
            <v/>
          </cell>
        </row>
        <row r="13044">
          <cell r="H13044" t="str">
            <v/>
          </cell>
        </row>
        <row r="13045">
          <cell r="H13045" t="str">
            <v/>
          </cell>
        </row>
        <row r="13046">
          <cell r="H13046" t="str">
            <v/>
          </cell>
        </row>
        <row r="13047">
          <cell r="H13047" t="str">
            <v/>
          </cell>
        </row>
        <row r="13048">
          <cell r="H13048" t="str">
            <v/>
          </cell>
        </row>
        <row r="13049">
          <cell r="H13049" t="str">
            <v/>
          </cell>
        </row>
        <row r="13050">
          <cell r="H13050" t="str">
            <v/>
          </cell>
        </row>
        <row r="13051">
          <cell r="H13051" t="str">
            <v/>
          </cell>
        </row>
        <row r="13052">
          <cell r="H13052" t="str">
            <v/>
          </cell>
        </row>
        <row r="13053">
          <cell r="H13053" t="str">
            <v/>
          </cell>
        </row>
        <row r="13054">
          <cell r="H13054" t="str">
            <v/>
          </cell>
        </row>
        <row r="13055">
          <cell r="H13055" t="str">
            <v/>
          </cell>
        </row>
        <row r="13056">
          <cell r="H13056" t="str">
            <v/>
          </cell>
        </row>
        <row r="13057">
          <cell r="H13057" t="str">
            <v/>
          </cell>
        </row>
        <row r="13058">
          <cell r="H13058" t="str">
            <v/>
          </cell>
        </row>
        <row r="13059">
          <cell r="H13059" t="str">
            <v/>
          </cell>
        </row>
        <row r="13060">
          <cell r="H13060" t="str">
            <v/>
          </cell>
        </row>
        <row r="13061">
          <cell r="H13061" t="str">
            <v/>
          </cell>
        </row>
        <row r="13062">
          <cell r="H13062" t="str">
            <v/>
          </cell>
        </row>
        <row r="13063">
          <cell r="A13063" t="str">
            <v>ACTIVIDAD No  - PÁGINA 1</v>
          </cell>
        </row>
        <row r="13064">
          <cell r="H13064" t="str">
            <v/>
          </cell>
        </row>
        <row r="13065">
          <cell r="H13065" t="str">
            <v/>
          </cell>
        </row>
        <row r="13066">
          <cell r="H13066" t="str">
            <v/>
          </cell>
        </row>
        <row r="13067">
          <cell r="H13067" t="str">
            <v/>
          </cell>
        </row>
        <row r="13068">
          <cell r="H13068" t="str">
            <v/>
          </cell>
        </row>
        <row r="13069">
          <cell r="H13069" t="str">
            <v/>
          </cell>
        </row>
        <row r="13070">
          <cell r="H13070" t="str">
            <v/>
          </cell>
        </row>
        <row r="13071">
          <cell r="H13071" t="str">
            <v/>
          </cell>
        </row>
        <row r="13072">
          <cell r="H13072" t="str">
            <v/>
          </cell>
        </row>
        <row r="13073">
          <cell r="H13073" t="str">
            <v/>
          </cell>
        </row>
        <row r="13074">
          <cell r="H13074" t="str">
            <v/>
          </cell>
        </row>
        <row r="13075">
          <cell r="H13075" t="str">
            <v/>
          </cell>
        </row>
        <row r="13076">
          <cell r="H13076" t="str">
            <v/>
          </cell>
        </row>
        <row r="13077">
          <cell r="H13077" t="str">
            <v/>
          </cell>
        </row>
        <row r="13078">
          <cell r="H13078" t="str">
            <v/>
          </cell>
        </row>
        <row r="13079">
          <cell r="H13079" t="str">
            <v/>
          </cell>
        </row>
        <row r="13080">
          <cell r="H13080" t="str">
            <v/>
          </cell>
        </row>
        <row r="13081">
          <cell r="A13081" t="str">
            <v xml:space="preserve">CANTIDAD TOTAL ACTIVIDAD No </v>
          </cell>
          <cell r="H13081" t="str">
            <v/>
          </cell>
        </row>
        <row r="13082">
          <cell r="A13082" t="str">
            <v>INSERTE PLANO, GRÁFICO O ESQUEMA AQUÍ</v>
          </cell>
        </row>
        <row r="13105">
          <cell r="B13105" t="str">
            <v>JUAN CARLOS ALVARDADO</v>
          </cell>
        </row>
        <row r="13106">
          <cell r="B13106" t="str">
            <v>SECRETARIO DE INFRAESTRUCTURA</v>
          </cell>
        </row>
        <row r="13107">
          <cell r="B13107" t="str">
            <v>SECRETARIA DE INFRAESTRUCTURA</v>
          </cell>
        </row>
        <row r="13108">
          <cell r="B13108" t="str">
            <v/>
          </cell>
          <cell r="C13108" t="str">
            <v>ACTIVIDAD No  - PÁGINA 2</v>
          </cell>
        </row>
        <row r="13109">
          <cell r="A13109" t="str">
            <v>DEPARTAMENTO DE ANTIOQUIA</v>
          </cell>
        </row>
        <row r="13110">
          <cell r="A13110" t="str">
            <v>MUNICIPIO DE YONDÓ</v>
          </cell>
        </row>
        <row r="13111">
          <cell r="A1311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3113">
          <cell r="A13113" t="str">
            <v>MEMORIAS DE OBRA</v>
          </cell>
        </row>
        <row r="13115">
          <cell r="A13115" t="str">
            <v>No.</v>
          </cell>
          <cell r="B13115" t="str">
            <v>DESCRIPCIÓN</v>
          </cell>
          <cell r="F13115" t="str">
            <v>ÍTEM DE PAGO</v>
          </cell>
          <cell r="G13115" t="str">
            <v>UNIDAD</v>
          </cell>
          <cell r="H13115" t="str">
            <v>CANTIDAD</v>
          </cell>
        </row>
        <row r="13116">
          <cell r="B13116" t="str">
            <v/>
          </cell>
          <cell r="F13116" t="str">
            <v/>
          </cell>
          <cell r="G13116" t="str">
            <v/>
          </cell>
          <cell r="H13116" t="str">
            <v/>
          </cell>
        </row>
        <row r="13118">
          <cell r="A13118" t="str">
            <v>DETALLE</v>
          </cell>
          <cell r="C13118" t="str">
            <v>FACTOR</v>
          </cell>
          <cell r="D13118" t="str">
            <v>CANTIDAD</v>
          </cell>
          <cell r="E13118" t="str">
            <v>A (ML)</v>
          </cell>
          <cell r="F13118" t="str">
            <v>B (M2)</v>
          </cell>
          <cell r="G13118" t="str">
            <v>C (M3)</v>
          </cell>
          <cell r="H13118" t="str">
            <v>TOTAL</v>
          </cell>
        </row>
        <row r="13119">
          <cell r="H13119" t="str">
            <v/>
          </cell>
        </row>
        <row r="13120">
          <cell r="H13120" t="str">
            <v/>
          </cell>
        </row>
        <row r="13121">
          <cell r="H13121" t="str">
            <v/>
          </cell>
        </row>
        <row r="13122">
          <cell r="H13122" t="str">
            <v/>
          </cell>
        </row>
        <row r="13123">
          <cell r="H13123" t="str">
            <v/>
          </cell>
        </row>
        <row r="13124">
          <cell r="H13124" t="str">
            <v/>
          </cell>
        </row>
        <row r="13125">
          <cell r="H13125" t="str">
            <v/>
          </cell>
        </row>
        <row r="13126">
          <cell r="H13126" t="str">
            <v/>
          </cell>
        </row>
        <row r="13127">
          <cell r="H13127" t="str">
            <v/>
          </cell>
        </row>
        <row r="13128">
          <cell r="H13128" t="str">
            <v/>
          </cell>
        </row>
        <row r="13129">
          <cell r="H13129" t="str">
            <v/>
          </cell>
        </row>
        <row r="13130">
          <cell r="H13130" t="str">
            <v/>
          </cell>
        </row>
        <row r="13131">
          <cell r="H13131" t="str">
            <v/>
          </cell>
        </row>
        <row r="13132">
          <cell r="H13132" t="str">
            <v/>
          </cell>
        </row>
        <row r="13133">
          <cell r="H13133" t="str">
            <v/>
          </cell>
        </row>
        <row r="13134">
          <cell r="H13134" t="str">
            <v/>
          </cell>
        </row>
        <row r="13135">
          <cell r="H13135" t="str">
            <v/>
          </cell>
        </row>
        <row r="13136">
          <cell r="H13136" t="str">
            <v/>
          </cell>
        </row>
        <row r="13137">
          <cell r="H13137" t="str">
            <v/>
          </cell>
        </row>
        <row r="13138">
          <cell r="H13138" t="str">
            <v/>
          </cell>
        </row>
        <row r="13139">
          <cell r="H13139" t="str">
            <v/>
          </cell>
        </row>
        <row r="13140">
          <cell r="H13140" t="str">
            <v/>
          </cell>
        </row>
        <row r="13141">
          <cell r="H13141" t="str">
            <v/>
          </cell>
        </row>
        <row r="13142">
          <cell r="H13142" t="str">
            <v/>
          </cell>
        </row>
        <row r="13143">
          <cell r="H13143" t="str">
            <v/>
          </cell>
        </row>
        <row r="13144">
          <cell r="H13144" t="str">
            <v/>
          </cell>
        </row>
        <row r="13145">
          <cell r="H13145" t="str">
            <v/>
          </cell>
        </row>
        <row r="13146">
          <cell r="H13146" t="str">
            <v/>
          </cell>
        </row>
        <row r="13147">
          <cell r="H13147" t="str">
            <v/>
          </cell>
        </row>
        <row r="13148">
          <cell r="H13148" t="str">
            <v/>
          </cell>
        </row>
        <row r="13149">
          <cell r="H13149" t="str">
            <v/>
          </cell>
        </row>
        <row r="13150">
          <cell r="A13150" t="str">
            <v>ACTIVIDAD No  - PÁGINA 1</v>
          </cell>
        </row>
        <row r="13151">
          <cell r="H13151" t="str">
            <v/>
          </cell>
        </row>
        <row r="13152">
          <cell r="H13152" t="str">
            <v/>
          </cell>
        </row>
        <row r="13153">
          <cell r="H13153" t="str">
            <v/>
          </cell>
        </row>
        <row r="13154">
          <cell r="H13154" t="str">
            <v/>
          </cell>
        </row>
        <row r="13155">
          <cell r="H13155" t="str">
            <v/>
          </cell>
        </row>
        <row r="13156">
          <cell r="H13156" t="str">
            <v/>
          </cell>
        </row>
        <row r="13157">
          <cell r="H13157" t="str">
            <v/>
          </cell>
        </row>
        <row r="13158">
          <cell r="H13158" t="str">
            <v/>
          </cell>
        </row>
        <row r="13159">
          <cell r="H13159" t="str">
            <v/>
          </cell>
        </row>
        <row r="13160">
          <cell r="H13160" t="str">
            <v/>
          </cell>
        </row>
        <row r="13161">
          <cell r="H13161" t="str">
            <v/>
          </cell>
        </row>
        <row r="13162">
          <cell r="H13162" t="str">
            <v/>
          </cell>
        </row>
        <row r="13163">
          <cell r="H13163" t="str">
            <v/>
          </cell>
        </row>
        <row r="13164">
          <cell r="H13164" t="str">
            <v/>
          </cell>
        </row>
        <row r="13165">
          <cell r="H13165" t="str">
            <v/>
          </cell>
        </row>
        <row r="13166">
          <cell r="H13166" t="str">
            <v/>
          </cell>
        </row>
        <row r="13167">
          <cell r="H13167" t="str">
            <v/>
          </cell>
        </row>
        <row r="13168">
          <cell r="A13168" t="str">
            <v xml:space="preserve">CANTIDAD TOTAL ACTIVIDAD No </v>
          </cell>
          <cell r="H13168" t="str">
            <v/>
          </cell>
        </row>
        <row r="13169">
          <cell r="A13169" t="str">
            <v>INSERTE PLANO, GRÁFICO O ESQUEMA AQUÍ</v>
          </cell>
        </row>
        <row r="13192">
          <cell r="B13192" t="str">
            <v>JUAN CARLOS ALVARDADO</v>
          </cell>
        </row>
        <row r="13193">
          <cell r="B13193" t="str">
            <v>SECRETARIO DE INFRAESTRUCTURA</v>
          </cell>
        </row>
        <row r="13194">
          <cell r="B13194" t="str">
            <v>SECRETARIA DE INFRAESTRUCTURA</v>
          </cell>
        </row>
        <row r="13195">
          <cell r="B13195" t="str">
            <v/>
          </cell>
          <cell r="C13195" t="str">
            <v>ACTIVIDAD No  - PÁGINA 2</v>
          </cell>
        </row>
        <row r="13196">
          <cell r="A13196" t="str">
            <v>DEPARTAMENTO DE ANTIOQUIA</v>
          </cell>
        </row>
        <row r="13197">
          <cell r="A13197" t="str">
            <v>MUNICIPIO DE YONDÓ</v>
          </cell>
        </row>
        <row r="13198">
          <cell r="A1319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3200">
          <cell r="A13200" t="str">
            <v>MEMORIAS DE OBRA</v>
          </cell>
        </row>
        <row r="13202">
          <cell r="A13202" t="str">
            <v>No.</v>
          </cell>
          <cell r="B13202" t="str">
            <v>DESCRIPCIÓN</v>
          </cell>
          <cell r="F13202" t="str">
            <v>ÍTEM DE PAGO</v>
          </cell>
          <cell r="G13202" t="str">
            <v>UNIDAD</v>
          </cell>
          <cell r="H13202" t="str">
            <v>CANTIDAD</v>
          </cell>
        </row>
        <row r="13203">
          <cell r="B13203" t="str">
            <v/>
          </cell>
          <cell r="F13203" t="str">
            <v/>
          </cell>
          <cell r="G13203" t="str">
            <v/>
          </cell>
          <cell r="H13203" t="str">
            <v/>
          </cell>
        </row>
        <row r="13205">
          <cell r="A13205" t="str">
            <v>DETALLE</v>
          </cell>
          <cell r="C13205" t="str">
            <v>FACTOR</v>
          </cell>
          <cell r="D13205" t="str">
            <v>CANTIDAD</v>
          </cell>
          <cell r="E13205" t="str">
            <v>A (ML)</v>
          </cell>
          <cell r="F13205" t="str">
            <v>B (M2)</v>
          </cell>
          <cell r="G13205" t="str">
            <v>C (M3)</v>
          </cell>
          <cell r="H13205" t="str">
            <v>TOTAL</v>
          </cell>
        </row>
        <row r="13206">
          <cell r="H13206" t="str">
            <v/>
          </cell>
        </row>
        <row r="13207">
          <cell r="H13207" t="str">
            <v/>
          </cell>
        </row>
        <row r="13208">
          <cell r="H13208" t="str">
            <v/>
          </cell>
        </row>
        <row r="13209">
          <cell r="H13209" t="str">
            <v/>
          </cell>
        </row>
        <row r="13210">
          <cell r="H13210" t="str">
            <v/>
          </cell>
        </row>
        <row r="13211">
          <cell r="H13211" t="str">
            <v/>
          </cell>
        </row>
        <row r="13212">
          <cell r="H13212" t="str">
            <v/>
          </cell>
        </row>
        <row r="13213">
          <cell r="H13213" t="str">
            <v/>
          </cell>
        </row>
        <row r="13214">
          <cell r="H13214" t="str">
            <v/>
          </cell>
        </row>
        <row r="13215">
          <cell r="H13215" t="str">
            <v/>
          </cell>
        </row>
        <row r="13216">
          <cell r="H13216" t="str">
            <v/>
          </cell>
        </row>
        <row r="13217">
          <cell r="H13217" t="str">
            <v/>
          </cell>
        </row>
        <row r="13218">
          <cell r="H13218" t="str">
            <v/>
          </cell>
        </row>
        <row r="13219">
          <cell r="H13219" t="str">
            <v/>
          </cell>
        </row>
        <row r="13220">
          <cell r="H13220" t="str">
            <v/>
          </cell>
        </row>
        <row r="13221">
          <cell r="H13221" t="str">
            <v/>
          </cell>
        </row>
        <row r="13222">
          <cell r="H13222" t="str">
            <v/>
          </cell>
        </row>
        <row r="13223">
          <cell r="H13223" t="str">
            <v/>
          </cell>
        </row>
        <row r="13224">
          <cell r="H13224" t="str">
            <v/>
          </cell>
        </row>
        <row r="13225">
          <cell r="H13225" t="str">
            <v/>
          </cell>
        </row>
        <row r="13226">
          <cell r="H13226" t="str">
            <v/>
          </cell>
        </row>
        <row r="13227">
          <cell r="H13227" t="str">
            <v/>
          </cell>
        </row>
        <row r="13228">
          <cell r="H13228" t="str">
            <v/>
          </cell>
        </row>
        <row r="13229">
          <cell r="H13229" t="str">
            <v/>
          </cell>
        </row>
        <row r="13230">
          <cell r="H13230" t="str">
            <v/>
          </cell>
        </row>
        <row r="13231">
          <cell r="H13231" t="str">
            <v/>
          </cell>
        </row>
        <row r="13232">
          <cell r="H13232" t="str">
            <v/>
          </cell>
        </row>
        <row r="13233">
          <cell r="H13233" t="str">
            <v/>
          </cell>
        </row>
        <row r="13234">
          <cell r="H13234" t="str">
            <v/>
          </cell>
        </row>
        <row r="13235">
          <cell r="H13235" t="str">
            <v/>
          </cell>
        </row>
        <row r="13236">
          <cell r="H13236" t="str">
            <v/>
          </cell>
        </row>
        <row r="13237">
          <cell r="A13237" t="str">
            <v>ACTIVIDAD No  - PÁGINA 1</v>
          </cell>
        </row>
        <row r="13238">
          <cell r="H13238" t="str">
            <v/>
          </cell>
        </row>
        <row r="13239">
          <cell r="H13239" t="str">
            <v/>
          </cell>
        </row>
        <row r="13240">
          <cell r="H13240" t="str">
            <v/>
          </cell>
        </row>
        <row r="13241">
          <cell r="H13241" t="str">
            <v/>
          </cell>
        </row>
        <row r="13242">
          <cell r="H13242" t="str">
            <v/>
          </cell>
        </row>
        <row r="13243">
          <cell r="H13243" t="str">
            <v/>
          </cell>
        </row>
        <row r="13244">
          <cell r="H13244" t="str">
            <v/>
          </cell>
        </row>
        <row r="13245">
          <cell r="H13245" t="str">
            <v/>
          </cell>
        </row>
        <row r="13246">
          <cell r="H13246" t="str">
            <v/>
          </cell>
        </row>
        <row r="13247">
          <cell r="H13247" t="str">
            <v/>
          </cell>
        </row>
        <row r="13248">
          <cell r="H13248" t="str">
            <v/>
          </cell>
        </row>
        <row r="13249">
          <cell r="H13249" t="str">
            <v/>
          </cell>
        </row>
        <row r="13250">
          <cell r="H13250" t="str">
            <v/>
          </cell>
        </row>
        <row r="13251">
          <cell r="H13251" t="str">
            <v/>
          </cell>
        </row>
        <row r="13252">
          <cell r="H13252" t="str">
            <v/>
          </cell>
        </row>
        <row r="13253">
          <cell r="H13253" t="str">
            <v/>
          </cell>
        </row>
        <row r="13254">
          <cell r="H13254" t="str">
            <v/>
          </cell>
        </row>
        <row r="13255">
          <cell r="A13255" t="str">
            <v xml:space="preserve">CANTIDAD TOTAL ACTIVIDAD No </v>
          </cell>
          <cell r="H13255" t="str">
            <v/>
          </cell>
        </row>
        <row r="13256">
          <cell r="A13256" t="str">
            <v>INSERTE PLANO, GRÁFICO O ESQUEMA AQUÍ</v>
          </cell>
        </row>
        <row r="13279">
          <cell r="B13279" t="str">
            <v>JUAN CARLOS ALVARDADO</v>
          </cell>
        </row>
        <row r="13280">
          <cell r="B13280" t="str">
            <v>SECRETARIO DE INFRAESTRUCTURA</v>
          </cell>
        </row>
        <row r="13281">
          <cell r="B13281" t="str">
            <v>SECRETARIA DE INFRAESTRUCTURA</v>
          </cell>
        </row>
        <row r="13282">
          <cell r="B13282" t="str">
            <v/>
          </cell>
          <cell r="C13282" t="str">
            <v>ACTIVIDAD No  - PÁGINA 2</v>
          </cell>
        </row>
        <row r="13283">
          <cell r="A13283" t="str">
            <v>DEPARTAMENTO DE ANTIOQUIA</v>
          </cell>
        </row>
        <row r="13284">
          <cell r="A13284" t="str">
            <v>MUNICIPIO DE YONDÓ</v>
          </cell>
        </row>
        <row r="13285">
          <cell r="A1328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3287">
          <cell r="A13287" t="str">
            <v>MEMORIAS DE OBRA</v>
          </cell>
        </row>
        <row r="13289">
          <cell r="A13289" t="str">
            <v>No.</v>
          </cell>
          <cell r="B13289" t="str">
            <v>DESCRIPCIÓN</v>
          </cell>
          <cell r="F13289" t="str">
            <v>ÍTEM DE PAGO</v>
          </cell>
          <cell r="G13289" t="str">
            <v>UNIDAD</v>
          </cell>
          <cell r="H13289" t="str">
            <v>CANTIDAD</v>
          </cell>
        </row>
        <row r="13290">
          <cell r="B13290" t="str">
            <v/>
          </cell>
          <cell r="F13290" t="str">
            <v/>
          </cell>
          <cell r="G13290" t="str">
            <v/>
          </cell>
          <cell r="H13290" t="str">
            <v/>
          </cell>
        </row>
        <row r="13292">
          <cell r="A13292" t="str">
            <v>DETALLE</v>
          </cell>
          <cell r="C13292" t="str">
            <v>FACTOR</v>
          </cell>
          <cell r="D13292" t="str">
            <v>CANTIDAD</v>
          </cell>
          <cell r="E13292" t="str">
            <v>A (ML)</v>
          </cell>
          <cell r="F13292" t="str">
            <v>B (M2)</v>
          </cell>
          <cell r="G13292" t="str">
            <v>C (M3)</v>
          </cell>
          <cell r="H13292" t="str">
            <v>TOTAL</v>
          </cell>
        </row>
        <row r="13293">
          <cell r="H13293" t="str">
            <v/>
          </cell>
        </row>
        <row r="13294">
          <cell r="H13294" t="str">
            <v/>
          </cell>
        </row>
        <row r="13295">
          <cell r="H13295" t="str">
            <v/>
          </cell>
        </row>
        <row r="13296">
          <cell r="H13296" t="str">
            <v/>
          </cell>
        </row>
        <row r="13297">
          <cell r="H13297" t="str">
            <v/>
          </cell>
        </row>
        <row r="13298">
          <cell r="H13298" t="str">
            <v/>
          </cell>
        </row>
        <row r="13299">
          <cell r="H13299" t="str">
            <v/>
          </cell>
        </row>
        <row r="13300">
          <cell r="H13300" t="str">
            <v/>
          </cell>
        </row>
        <row r="13301">
          <cell r="H13301" t="str">
            <v/>
          </cell>
        </row>
        <row r="13302">
          <cell r="H13302" t="str">
            <v/>
          </cell>
        </row>
        <row r="13303">
          <cell r="H13303" t="str">
            <v/>
          </cell>
        </row>
        <row r="13304">
          <cell r="H13304" t="str">
            <v/>
          </cell>
        </row>
        <row r="13305">
          <cell r="H13305" t="str">
            <v/>
          </cell>
        </row>
        <row r="13306">
          <cell r="H13306" t="str">
            <v/>
          </cell>
        </row>
        <row r="13307">
          <cell r="H13307" t="str">
            <v/>
          </cell>
        </row>
        <row r="13308">
          <cell r="H13308" t="str">
            <v/>
          </cell>
        </row>
        <row r="13309">
          <cell r="H13309" t="str">
            <v/>
          </cell>
        </row>
        <row r="13310">
          <cell r="H13310" t="str">
            <v/>
          </cell>
        </row>
        <row r="13311">
          <cell r="H13311" t="str">
            <v/>
          </cell>
        </row>
        <row r="13312">
          <cell r="H13312" t="str">
            <v/>
          </cell>
        </row>
        <row r="13313">
          <cell r="H13313" t="str">
            <v/>
          </cell>
        </row>
        <row r="13314">
          <cell r="H13314" t="str">
            <v/>
          </cell>
        </row>
        <row r="13315">
          <cell r="H13315" t="str">
            <v/>
          </cell>
        </row>
        <row r="13316">
          <cell r="H13316" t="str">
            <v/>
          </cell>
        </row>
        <row r="13317">
          <cell r="H13317" t="str">
            <v/>
          </cell>
        </row>
        <row r="13318">
          <cell r="H13318" t="str">
            <v/>
          </cell>
        </row>
        <row r="13319">
          <cell r="H13319" t="str">
            <v/>
          </cell>
        </row>
        <row r="13320">
          <cell r="H13320" t="str">
            <v/>
          </cell>
        </row>
        <row r="13321">
          <cell r="H13321" t="str">
            <v/>
          </cell>
        </row>
        <row r="13322">
          <cell r="H13322" t="str">
            <v/>
          </cell>
        </row>
        <row r="13323">
          <cell r="H13323" t="str">
            <v/>
          </cell>
        </row>
        <row r="13324">
          <cell r="A13324" t="str">
            <v>ACTIVIDAD No  - PÁGINA 1</v>
          </cell>
        </row>
        <row r="13325">
          <cell r="H13325" t="str">
            <v/>
          </cell>
        </row>
        <row r="13326">
          <cell r="H13326" t="str">
            <v/>
          </cell>
        </row>
        <row r="13327">
          <cell r="H13327" t="str">
            <v/>
          </cell>
        </row>
        <row r="13328">
          <cell r="H13328" t="str">
            <v/>
          </cell>
        </row>
        <row r="13329">
          <cell r="H13329" t="str">
            <v/>
          </cell>
        </row>
        <row r="13330">
          <cell r="H13330" t="str">
            <v/>
          </cell>
        </row>
        <row r="13331">
          <cell r="H13331" t="str">
            <v/>
          </cell>
        </row>
        <row r="13332">
          <cell r="H13332" t="str">
            <v/>
          </cell>
        </row>
        <row r="13333">
          <cell r="H13333" t="str">
            <v/>
          </cell>
        </row>
        <row r="13334">
          <cell r="H13334" t="str">
            <v/>
          </cell>
        </row>
        <row r="13335">
          <cell r="H13335" t="str">
            <v/>
          </cell>
        </row>
        <row r="13336">
          <cell r="H13336" t="str">
            <v/>
          </cell>
        </row>
        <row r="13337">
          <cell r="H13337" t="str">
            <v/>
          </cell>
        </row>
        <row r="13338">
          <cell r="H13338" t="str">
            <v/>
          </cell>
        </row>
        <row r="13339">
          <cell r="H13339" t="str">
            <v/>
          </cell>
        </row>
        <row r="13340">
          <cell r="H13340" t="str">
            <v/>
          </cell>
        </row>
        <row r="13341">
          <cell r="H13341" t="str">
            <v/>
          </cell>
        </row>
        <row r="13342">
          <cell r="A13342" t="str">
            <v xml:space="preserve">CANTIDAD TOTAL ACTIVIDAD No </v>
          </cell>
          <cell r="H13342" t="str">
            <v/>
          </cell>
        </row>
        <row r="13343">
          <cell r="A13343" t="str">
            <v>INSERTE PLANO, GRÁFICO O ESQUEMA AQUÍ</v>
          </cell>
        </row>
        <row r="13366">
          <cell r="B13366" t="str">
            <v>JUAN CARLOS ALVARDADO</v>
          </cell>
        </row>
        <row r="13367">
          <cell r="B13367" t="str">
            <v>SECRETARIO DE INFRAESTRUCTURA</v>
          </cell>
        </row>
        <row r="13368">
          <cell r="B13368" t="str">
            <v>SECRETARIA DE INFRAESTRUCTURA</v>
          </cell>
        </row>
        <row r="13369">
          <cell r="B13369" t="str">
            <v/>
          </cell>
          <cell r="C13369" t="str">
            <v>ACTIVIDAD No  - PÁGINA 2</v>
          </cell>
        </row>
        <row r="13370">
          <cell r="A13370" t="str">
            <v>DEPARTAMENTO DE ANTIOQUIA</v>
          </cell>
        </row>
        <row r="13371">
          <cell r="A13371" t="str">
            <v>MUNICIPIO DE YONDÓ</v>
          </cell>
        </row>
        <row r="13372">
          <cell r="A1337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3374">
          <cell r="A13374" t="str">
            <v>MEMORIAS DE OBRA</v>
          </cell>
        </row>
        <row r="13376">
          <cell r="A13376" t="str">
            <v>No.</v>
          </cell>
          <cell r="B13376" t="str">
            <v>DESCRIPCIÓN</v>
          </cell>
          <cell r="F13376" t="str">
            <v>ÍTEM DE PAGO</v>
          </cell>
          <cell r="G13376" t="str">
            <v>UNIDAD</v>
          </cell>
          <cell r="H13376" t="str">
            <v>CANTIDAD</v>
          </cell>
        </row>
        <row r="13377">
          <cell r="B13377" t="str">
            <v/>
          </cell>
          <cell r="F13377" t="str">
            <v/>
          </cell>
          <cell r="G13377" t="str">
            <v/>
          </cell>
          <cell r="H13377" t="str">
            <v/>
          </cell>
        </row>
        <row r="13379">
          <cell r="A13379" t="str">
            <v>DETALLE</v>
          </cell>
          <cell r="C13379" t="str">
            <v>FACTOR</v>
          </cell>
          <cell r="D13379" t="str">
            <v>CANTIDAD</v>
          </cell>
          <cell r="E13379" t="str">
            <v>A (ML)</v>
          </cell>
          <cell r="F13379" t="str">
            <v>B (M2)</v>
          </cell>
          <cell r="G13379" t="str">
            <v>C (M3)</v>
          </cell>
          <cell r="H13379" t="str">
            <v>TOTAL</v>
          </cell>
        </row>
        <row r="13380">
          <cell r="H13380" t="str">
            <v/>
          </cell>
        </row>
        <row r="13381">
          <cell r="H13381" t="str">
            <v/>
          </cell>
        </row>
        <row r="13382">
          <cell r="H13382" t="str">
            <v/>
          </cell>
        </row>
        <row r="13383">
          <cell r="H13383" t="str">
            <v/>
          </cell>
        </row>
        <row r="13384">
          <cell r="H13384" t="str">
            <v/>
          </cell>
        </row>
        <row r="13385">
          <cell r="H13385" t="str">
            <v/>
          </cell>
        </row>
        <row r="13386">
          <cell r="H13386" t="str">
            <v/>
          </cell>
        </row>
        <row r="13387">
          <cell r="H13387" t="str">
            <v/>
          </cell>
        </row>
        <row r="13388">
          <cell r="H13388" t="str">
            <v/>
          </cell>
        </row>
        <row r="13389">
          <cell r="H13389" t="str">
            <v/>
          </cell>
        </row>
        <row r="13390">
          <cell r="H13390" t="str">
            <v/>
          </cell>
        </row>
        <row r="13391">
          <cell r="H13391" t="str">
            <v/>
          </cell>
        </row>
        <row r="13392">
          <cell r="H13392" t="str">
            <v/>
          </cell>
        </row>
        <row r="13393">
          <cell r="H13393" t="str">
            <v/>
          </cell>
        </row>
        <row r="13394">
          <cell r="H13394" t="str">
            <v/>
          </cell>
        </row>
        <row r="13395">
          <cell r="H13395" t="str">
            <v/>
          </cell>
        </row>
        <row r="13396">
          <cell r="H13396" t="str">
            <v/>
          </cell>
        </row>
        <row r="13397">
          <cell r="H13397" t="str">
            <v/>
          </cell>
        </row>
        <row r="13398">
          <cell r="H13398" t="str">
            <v/>
          </cell>
        </row>
        <row r="13399">
          <cell r="H13399" t="str">
            <v/>
          </cell>
        </row>
        <row r="13400">
          <cell r="H13400" t="str">
            <v/>
          </cell>
        </row>
        <row r="13401">
          <cell r="H13401" t="str">
            <v/>
          </cell>
        </row>
        <row r="13402">
          <cell r="H13402" t="str">
            <v/>
          </cell>
        </row>
        <row r="13403">
          <cell r="H13403" t="str">
            <v/>
          </cell>
        </row>
        <row r="13404">
          <cell r="H13404" t="str">
            <v/>
          </cell>
        </row>
        <row r="13407">
          <cell r="H13407" t="str">
            <v/>
          </cell>
        </row>
        <row r="13408">
          <cell r="H13408" t="str">
            <v/>
          </cell>
        </row>
        <row r="13409">
          <cell r="H13409" t="str">
            <v/>
          </cell>
        </row>
        <row r="13410">
          <cell r="H13410" t="str">
            <v/>
          </cell>
        </row>
        <row r="13411">
          <cell r="H13411" t="str">
            <v/>
          </cell>
        </row>
        <row r="13412">
          <cell r="H13412" t="str">
            <v/>
          </cell>
        </row>
        <row r="13413">
          <cell r="A13413" t="str">
            <v>ACTIVIDAD No  - PÁGINA 1</v>
          </cell>
        </row>
        <row r="13414">
          <cell r="H13414" t="str">
            <v/>
          </cell>
        </row>
        <row r="13415">
          <cell r="H13415" t="str">
            <v/>
          </cell>
        </row>
        <row r="13416">
          <cell r="H13416" t="str">
            <v/>
          </cell>
        </row>
        <row r="13417">
          <cell r="H13417" t="str">
            <v/>
          </cell>
        </row>
        <row r="13418">
          <cell r="H13418" t="str">
            <v/>
          </cell>
        </row>
        <row r="13419">
          <cell r="H13419" t="str">
            <v/>
          </cell>
        </row>
        <row r="13420">
          <cell r="H13420" t="str">
            <v/>
          </cell>
        </row>
        <row r="13421">
          <cell r="H13421" t="str">
            <v/>
          </cell>
        </row>
        <row r="13422">
          <cell r="H13422" t="str">
            <v/>
          </cell>
        </row>
        <row r="13423">
          <cell r="H13423" t="str">
            <v/>
          </cell>
        </row>
        <row r="13424">
          <cell r="H13424" t="str">
            <v/>
          </cell>
        </row>
        <row r="13425">
          <cell r="H13425" t="str">
            <v/>
          </cell>
        </row>
        <row r="13426">
          <cell r="H13426" t="str">
            <v/>
          </cell>
        </row>
        <row r="13427">
          <cell r="H13427" t="str">
            <v/>
          </cell>
        </row>
        <row r="13428">
          <cell r="H13428" t="str">
            <v/>
          </cell>
        </row>
        <row r="13429">
          <cell r="H13429" t="str">
            <v/>
          </cell>
        </row>
        <row r="13430">
          <cell r="H13430" t="str">
            <v/>
          </cell>
        </row>
        <row r="13431">
          <cell r="A13431" t="str">
            <v xml:space="preserve">CANTIDAD TOTAL ACTIVIDAD No </v>
          </cell>
          <cell r="H13431" t="str">
            <v/>
          </cell>
        </row>
        <row r="13432">
          <cell r="A13432" t="str">
            <v>INSERTE PLANO, GRÁFICO O ESQUEMA AQUÍ</v>
          </cell>
        </row>
        <row r="13455">
          <cell r="B13455" t="str">
            <v>JUAN CARLOS ALVARDADO</v>
          </cell>
        </row>
        <row r="13456">
          <cell r="B13456" t="str">
            <v>SECRETARIO DE INFRAESTRUCTURA</v>
          </cell>
        </row>
        <row r="13457">
          <cell r="B13457" t="str">
            <v>SECRETARIA DE INFRAESTRUCTURA</v>
          </cell>
        </row>
        <row r="13458">
          <cell r="B13458" t="str">
            <v/>
          </cell>
          <cell r="C13458" t="str">
            <v>ACTIVIDAD No  - PÁGINA 2</v>
          </cell>
        </row>
        <row r="13459">
          <cell r="A13459" t="str">
            <v>DEPARTAMENTO DE ANTIOQUIA</v>
          </cell>
        </row>
        <row r="13460">
          <cell r="A13460" t="str">
            <v>MUNICIPIO DE YONDÓ</v>
          </cell>
        </row>
        <row r="13461">
          <cell r="A1346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3463">
          <cell r="A13463" t="str">
            <v>MEMORIAS DE OBRA</v>
          </cell>
        </row>
        <row r="13465">
          <cell r="A13465" t="str">
            <v>No.</v>
          </cell>
          <cell r="B13465" t="str">
            <v>DESCRIPCIÓN</v>
          </cell>
          <cell r="F13465" t="str">
            <v>ÍTEM DE PAGO</v>
          </cell>
          <cell r="G13465" t="str">
            <v>UNIDAD</v>
          </cell>
          <cell r="H13465" t="str">
            <v>CANTIDAD</v>
          </cell>
        </row>
        <row r="13466">
          <cell r="B13466" t="str">
            <v/>
          </cell>
          <cell r="F13466" t="str">
            <v/>
          </cell>
          <cell r="G13466" t="str">
            <v/>
          </cell>
          <cell r="H13466" t="str">
            <v/>
          </cell>
        </row>
        <row r="13468">
          <cell r="A13468" t="str">
            <v>DETALLE</v>
          </cell>
          <cell r="C13468" t="str">
            <v>FACTOR</v>
          </cell>
          <cell r="D13468" t="str">
            <v>CANTIDAD</v>
          </cell>
          <cell r="E13468" t="str">
            <v>A (ML)</v>
          </cell>
          <cell r="F13468" t="str">
            <v>B (M2)</v>
          </cell>
          <cell r="G13468" t="str">
            <v>C (M3)</v>
          </cell>
          <cell r="H13468" t="str">
            <v>TOTAL</v>
          </cell>
        </row>
        <row r="13469">
          <cell r="H13469" t="str">
            <v/>
          </cell>
        </row>
        <row r="13470">
          <cell r="H13470" t="str">
            <v/>
          </cell>
        </row>
        <row r="13471">
          <cell r="H13471" t="str">
            <v/>
          </cell>
        </row>
        <row r="13472">
          <cell r="H13472" t="str">
            <v/>
          </cell>
        </row>
        <row r="13473">
          <cell r="H13473" t="str">
            <v/>
          </cell>
        </row>
        <row r="13474">
          <cell r="H13474" t="str">
            <v/>
          </cell>
        </row>
        <row r="13475">
          <cell r="H13475" t="str">
            <v/>
          </cell>
        </row>
        <row r="13476">
          <cell r="H13476" t="str">
            <v/>
          </cell>
        </row>
        <row r="13477">
          <cell r="H13477" t="str">
            <v/>
          </cell>
        </row>
        <row r="13478">
          <cell r="H13478" t="str">
            <v/>
          </cell>
        </row>
        <row r="13479">
          <cell r="H13479" t="str">
            <v/>
          </cell>
        </row>
        <row r="13480">
          <cell r="H13480" t="str">
            <v/>
          </cell>
        </row>
        <row r="13481">
          <cell r="H13481" t="str">
            <v/>
          </cell>
        </row>
        <row r="13482">
          <cell r="H13482" t="str">
            <v/>
          </cell>
        </row>
        <row r="13483">
          <cell r="H13483" t="str">
            <v/>
          </cell>
        </row>
        <row r="13484">
          <cell r="H13484" t="str">
            <v/>
          </cell>
        </row>
        <row r="13485">
          <cell r="H13485" t="str">
            <v/>
          </cell>
        </row>
        <row r="13486">
          <cell r="H13486" t="str">
            <v/>
          </cell>
        </row>
        <row r="13487">
          <cell r="H13487" t="str">
            <v/>
          </cell>
        </row>
        <row r="13488">
          <cell r="H13488" t="str">
            <v/>
          </cell>
        </row>
        <row r="13489">
          <cell r="H13489" t="str">
            <v/>
          </cell>
        </row>
        <row r="13490">
          <cell r="H13490" t="str">
            <v/>
          </cell>
        </row>
        <row r="13491">
          <cell r="H13491" t="str">
            <v/>
          </cell>
        </row>
        <row r="13492">
          <cell r="H13492" t="str">
            <v/>
          </cell>
        </row>
        <row r="13493">
          <cell r="H13493" t="str">
            <v/>
          </cell>
        </row>
        <row r="13494">
          <cell r="H13494" t="str">
            <v/>
          </cell>
        </row>
        <row r="13495">
          <cell r="H13495" t="str">
            <v/>
          </cell>
        </row>
        <row r="13496">
          <cell r="H13496" t="str">
            <v/>
          </cell>
        </row>
        <row r="13497">
          <cell r="H13497" t="str">
            <v/>
          </cell>
        </row>
        <row r="13498">
          <cell r="H13498" t="str">
            <v/>
          </cell>
        </row>
        <row r="13499">
          <cell r="H13499" t="str">
            <v/>
          </cell>
        </row>
        <row r="13500">
          <cell r="A13500" t="str">
            <v>ACTIVIDAD No  - PÁGINA 1</v>
          </cell>
        </row>
        <row r="13501">
          <cell r="H13501" t="str">
            <v/>
          </cell>
        </row>
        <row r="13502">
          <cell r="H13502" t="str">
            <v/>
          </cell>
        </row>
        <row r="13503">
          <cell r="H13503" t="str">
            <v/>
          </cell>
        </row>
        <row r="13504">
          <cell r="H13504" t="str">
            <v/>
          </cell>
        </row>
        <row r="13505">
          <cell r="H13505" t="str">
            <v/>
          </cell>
        </row>
        <row r="13506">
          <cell r="H13506" t="str">
            <v/>
          </cell>
        </row>
        <row r="13507">
          <cell r="H13507" t="str">
            <v/>
          </cell>
        </row>
        <row r="13508">
          <cell r="H13508" t="str">
            <v/>
          </cell>
        </row>
        <row r="13509">
          <cell r="H13509" t="str">
            <v/>
          </cell>
        </row>
        <row r="13510">
          <cell r="H13510" t="str">
            <v/>
          </cell>
        </row>
        <row r="13511">
          <cell r="H13511" t="str">
            <v/>
          </cell>
        </row>
        <row r="13512">
          <cell r="H13512" t="str">
            <v/>
          </cell>
        </row>
        <row r="13513">
          <cell r="H13513" t="str">
            <v/>
          </cell>
        </row>
        <row r="13514">
          <cell r="H13514" t="str">
            <v/>
          </cell>
        </row>
        <row r="13515">
          <cell r="H13515" t="str">
            <v/>
          </cell>
        </row>
        <row r="13516">
          <cell r="H13516" t="str">
            <v/>
          </cell>
        </row>
        <row r="13517">
          <cell r="H13517" t="str">
            <v/>
          </cell>
        </row>
        <row r="13518">
          <cell r="A13518" t="str">
            <v xml:space="preserve">CANTIDAD TOTAL ACTIVIDAD No </v>
          </cell>
          <cell r="H13518" t="str">
            <v/>
          </cell>
        </row>
        <row r="13519">
          <cell r="A13519" t="str">
            <v>INSERTE PLANO, GRÁFICO O ESQUEMA AQUÍ</v>
          </cell>
        </row>
        <row r="13542">
          <cell r="B13542" t="str">
            <v>JUAN CARLOS ALVARDADO</v>
          </cell>
        </row>
        <row r="13543">
          <cell r="B13543" t="str">
            <v>SECRETARIO DE INFRAESTRUCTURA</v>
          </cell>
        </row>
        <row r="13544">
          <cell r="B13544" t="str">
            <v>SECRETARIA DE INFRAESTRUCTURA</v>
          </cell>
        </row>
        <row r="13545">
          <cell r="B13545" t="str">
            <v/>
          </cell>
          <cell r="C13545" t="str">
            <v>ACTIVIDAD No  - PÁGINA 2</v>
          </cell>
        </row>
        <row r="13546">
          <cell r="A13546" t="str">
            <v>DEPARTAMENTO DE ANTIOQUIA</v>
          </cell>
        </row>
        <row r="13547">
          <cell r="A13547" t="str">
            <v>MUNICIPIO DE YONDÓ</v>
          </cell>
        </row>
        <row r="13548">
          <cell r="A1354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3550">
          <cell r="A13550" t="str">
            <v>MEMORIAS DE OBRA</v>
          </cell>
        </row>
        <row r="13552">
          <cell r="A13552" t="str">
            <v>No.</v>
          </cell>
          <cell r="B13552" t="str">
            <v>DESCRIPCIÓN</v>
          </cell>
          <cell r="F13552" t="str">
            <v>ÍTEM DE PAGO</v>
          </cell>
          <cell r="G13552" t="str">
            <v>UNIDAD</v>
          </cell>
          <cell r="H13552" t="str">
            <v>CANTIDAD</v>
          </cell>
        </row>
        <row r="13553">
          <cell r="B13553" t="str">
            <v/>
          </cell>
          <cell r="F13553" t="str">
            <v/>
          </cell>
          <cell r="G13553" t="str">
            <v/>
          </cell>
          <cell r="H13553" t="str">
            <v/>
          </cell>
        </row>
        <row r="13555">
          <cell r="A13555" t="str">
            <v>DETALLE</v>
          </cell>
          <cell r="C13555" t="str">
            <v>FACTOR</v>
          </cell>
          <cell r="D13555" t="str">
            <v>CANTIDAD</v>
          </cell>
          <cell r="E13555" t="str">
            <v>A (ML)</v>
          </cell>
          <cell r="F13555" t="str">
            <v>B (M2)</v>
          </cell>
          <cell r="G13555" t="str">
            <v>C (M3)</v>
          </cell>
          <cell r="H13555" t="str">
            <v>TOTAL</v>
          </cell>
        </row>
        <row r="13556">
          <cell r="H13556" t="str">
            <v/>
          </cell>
        </row>
        <row r="13557">
          <cell r="H13557" t="str">
            <v/>
          </cell>
        </row>
        <row r="13558">
          <cell r="H13558" t="str">
            <v/>
          </cell>
        </row>
        <row r="13559">
          <cell r="H13559" t="str">
            <v/>
          </cell>
        </row>
        <row r="13560">
          <cell r="H13560" t="str">
            <v/>
          </cell>
        </row>
        <row r="13561">
          <cell r="H13561" t="str">
            <v/>
          </cell>
        </row>
        <row r="13562">
          <cell r="H13562" t="str">
            <v/>
          </cell>
        </row>
        <row r="13563">
          <cell r="H13563" t="str">
            <v/>
          </cell>
        </row>
        <row r="13564">
          <cell r="H13564" t="str">
            <v/>
          </cell>
        </row>
        <row r="13565">
          <cell r="H13565" t="str">
            <v/>
          </cell>
        </row>
        <row r="13566">
          <cell r="H13566" t="str">
            <v/>
          </cell>
        </row>
        <row r="13567">
          <cell r="H13567" t="str">
            <v/>
          </cell>
        </row>
        <row r="13568">
          <cell r="H13568" t="str">
            <v/>
          </cell>
        </row>
        <row r="13569">
          <cell r="H13569" t="str">
            <v/>
          </cell>
        </row>
        <row r="13570">
          <cell r="H13570" t="str">
            <v/>
          </cell>
        </row>
        <row r="13571">
          <cell r="H13571" t="str">
            <v/>
          </cell>
        </row>
        <row r="13572">
          <cell r="H13572" t="str">
            <v/>
          </cell>
        </row>
        <row r="13573">
          <cell r="H13573" t="str">
            <v/>
          </cell>
        </row>
        <row r="13574">
          <cell r="H13574" t="str">
            <v/>
          </cell>
        </row>
        <row r="13575">
          <cell r="H13575" t="str">
            <v/>
          </cell>
        </row>
        <row r="13576">
          <cell r="H13576" t="str">
            <v/>
          </cell>
        </row>
        <row r="13577">
          <cell r="H13577" t="str">
            <v/>
          </cell>
        </row>
        <row r="13578">
          <cell r="H13578" t="str">
            <v/>
          </cell>
        </row>
        <row r="13579">
          <cell r="H13579" t="str">
            <v/>
          </cell>
        </row>
        <row r="13580">
          <cell r="H13580" t="str">
            <v/>
          </cell>
        </row>
        <row r="13581">
          <cell r="H13581" t="str">
            <v/>
          </cell>
        </row>
        <row r="13582">
          <cell r="H13582" t="str">
            <v/>
          </cell>
        </row>
        <row r="13583">
          <cell r="H13583" t="str">
            <v/>
          </cell>
        </row>
        <row r="13584">
          <cell r="H13584" t="str">
            <v/>
          </cell>
        </row>
        <row r="13585">
          <cell r="H13585" t="str">
            <v/>
          </cell>
        </row>
        <row r="13586">
          <cell r="H13586" t="str">
            <v/>
          </cell>
        </row>
        <row r="13587">
          <cell r="A13587" t="str">
            <v>ACTIVIDAD No  - PÁGINA 1</v>
          </cell>
        </row>
        <row r="13588">
          <cell r="H13588" t="str">
            <v/>
          </cell>
        </row>
        <row r="13589">
          <cell r="H13589" t="str">
            <v/>
          </cell>
        </row>
        <row r="13590">
          <cell r="H13590" t="str">
            <v/>
          </cell>
        </row>
        <row r="13591">
          <cell r="H13591" t="str">
            <v/>
          </cell>
        </row>
        <row r="13592">
          <cell r="H13592" t="str">
            <v/>
          </cell>
        </row>
        <row r="13593">
          <cell r="H13593" t="str">
            <v/>
          </cell>
        </row>
        <row r="13594">
          <cell r="H13594" t="str">
            <v/>
          </cell>
        </row>
        <row r="13595">
          <cell r="H13595" t="str">
            <v/>
          </cell>
        </row>
        <row r="13596">
          <cell r="H13596" t="str">
            <v/>
          </cell>
        </row>
        <row r="13597">
          <cell r="H13597" t="str">
            <v/>
          </cell>
        </row>
        <row r="13598">
          <cell r="H13598" t="str">
            <v/>
          </cell>
        </row>
        <row r="13599">
          <cell r="H13599" t="str">
            <v/>
          </cell>
        </row>
        <row r="13600">
          <cell r="H13600" t="str">
            <v/>
          </cell>
        </row>
        <row r="13601">
          <cell r="H13601" t="str">
            <v/>
          </cell>
        </row>
        <row r="13602">
          <cell r="H13602" t="str">
            <v/>
          </cell>
        </row>
        <row r="13603">
          <cell r="H13603" t="str">
            <v/>
          </cell>
        </row>
        <row r="13604">
          <cell r="H13604" t="str">
            <v/>
          </cell>
        </row>
        <row r="13605">
          <cell r="A13605" t="str">
            <v xml:space="preserve">CANTIDAD TOTAL ACTIVIDAD No </v>
          </cell>
          <cell r="H13605" t="str">
            <v/>
          </cell>
        </row>
        <row r="13606">
          <cell r="A13606" t="str">
            <v>INSERTE PLANO, GRÁFICO O ESQUEMA AQUÍ</v>
          </cell>
        </row>
        <row r="13629">
          <cell r="B13629" t="str">
            <v>JUAN CARLOS ALVARDADO</v>
          </cell>
        </row>
        <row r="13630">
          <cell r="B13630" t="str">
            <v>SECRETARIO DE INFRAESTRUCTURA</v>
          </cell>
        </row>
        <row r="13631">
          <cell r="B13631" t="str">
            <v>SECRETARIA DE INFRAESTRUCTURA</v>
          </cell>
        </row>
        <row r="13632">
          <cell r="B13632" t="str">
            <v/>
          </cell>
          <cell r="C13632" t="str">
            <v>ACTIVIDAD No  - PÁGINA 2</v>
          </cell>
        </row>
        <row r="13633">
          <cell r="A13633" t="str">
            <v>DEPARTAMENTO DE ANTIOQUIA</v>
          </cell>
        </row>
        <row r="13634">
          <cell r="A13634" t="str">
            <v>MUNICIPIO DE YONDÓ</v>
          </cell>
        </row>
        <row r="13635">
          <cell r="A1363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3637">
          <cell r="A13637" t="str">
            <v>MEMORIAS DE OBRA</v>
          </cell>
        </row>
        <row r="13639">
          <cell r="A13639" t="str">
            <v>No.</v>
          </cell>
          <cell r="B13639" t="str">
            <v>DESCRIPCIÓN</v>
          </cell>
          <cell r="F13639" t="str">
            <v>ÍTEM DE PAGO</v>
          </cell>
          <cell r="G13639" t="str">
            <v>UNIDAD</v>
          </cell>
          <cell r="H13639" t="str">
            <v>CANTIDAD</v>
          </cell>
        </row>
        <row r="13640">
          <cell r="B13640" t="str">
            <v/>
          </cell>
          <cell r="F13640" t="str">
            <v/>
          </cell>
          <cell r="G13640" t="str">
            <v/>
          </cell>
          <cell r="H13640" t="str">
            <v/>
          </cell>
        </row>
        <row r="13642">
          <cell r="A13642" t="str">
            <v>DETALLE</v>
          </cell>
          <cell r="C13642" t="str">
            <v>FACTOR</v>
          </cell>
          <cell r="D13642" t="str">
            <v>CANTIDAD</v>
          </cell>
          <cell r="E13642" t="str">
            <v>A (ML)</v>
          </cell>
          <cell r="F13642" t="str">
            <v>B (M2)</v>
          </cell>
          <cell r="G13642" t="str">
            <v>C (M3)</v>
          </cell>
          <cell r="H13642" t="str">
            <v>TOTAL</v>
          </cell>
        </row>
        <row r="13643">
          <cell r="H13643" t="str">
            <v/>
          </cell>
        </row>
        <row r="13644">
          <cell r="H13644" t="str">
            <v/>
          </cell>
        </row>
        <row r="13645">
          <cell r="H13645" t="str">
            <v/>
          </cell>
        </row>
        <row r="13646">
          <cell r="H13646" t="str">
            <v/>
          </cell>
        </row>
        <row r="13647">
          <cell r="H13647" t="str">
            <v/>
          </cell>
        </row>
        <row r="13648">
          <cell r="H13648" t="str">
            <v/>
          </cell>
        </row>
        <row r="13649">
          <cell r="H13649" t="str">
            <v/>
          </cell>
        </row>
        <row r="13650">
          <cell r="H13650" t="str">
            <v/>
          </cell>
        </row>
        <row r="13651">
          <cell r="H13651" t="str">
            <v/>
          </cell>
        </row>
        <row r="13652">
          <cell r="H13652" t="str">
            <v/>
          </cell>
        </row>
        <row r="13653">
          <cell r="H13653" t="str">
            <v/>
          </cell>
        </row>
        <row r="13654">
          <cell r="H13654" t="str">
            <v/>
          </cell>
        </row>
        <row r="13655">
          <cell r="H13655" t="str">
            <v/>
          </cell>
        </row>
        <row r="13656">
          <cell r="H13656" t="str">
            <v/>
          </cell>
        </row>
        <row r="13657">
          <cell r="H13657" t="str">
            <v/>
          </cell>
        </row>
        <row r="13658">
          <cell r="H13658" t="str">
            <v/>
          </cell>
        </row>
        <row r="13659">
          <cell r="H13659" t="str">
            <v/>
          </cell>
        </row>
        <row r="13660">
          <cell r="H13660" t="str">
            <v/>
          </cell>
        </row>
        <row r="13661">
          <cell r="H13661" t="str">
            <v/>
          </cell>
        </row>
        <row r="13662">
          <cell r="H13662" t="str">
            <v/>
          </cell>
        </row>
        <row r="13663">
          <cell r="H13663" t="str">
            <v/>
          </cell>
        </row>
        <row r="13664">
          <cell r="H13664" t="str">
            <v/>
          </cell>
        </row>
        <row r="13665">
          <cell r="H13665" t="str">
            <v/>
          </cell>
        </row>
        <row r="13666">
          <cell r="H13666" t="str">
            <v/>
          </cell>
        </row>
        <row r="13667">
          <cell r="H13667" t="str">
            <v/>
          </cell>
        </row>
        <row r="13668">
          <cell r="H13668" t="str">
            <v/>
          </cell>
        </row>
        <row r="13669">
          <cell r="H13669" t="str">
            <v/>
          </cell>
        </row>
        <row r="13670">
          <cell r="H13670" t="str">
            <v/>
          </cell>
        </row>
        <row r="13671">
          <cell r="H13671" t="str">
            <v/>
          </cell>
        </row>
        <row r="13672">
          <cell r="H13672" t="str">
            <v/>
          </cell>
        </row>
        <row r="13673">
          <cell r="H13673" t="str">
            <v/>
          </cell>
        </row>
        <row r="13674">
          <cell r="A13674" t="str">
            <v>ACTIVIDAD No  - PÁGINA 1</v>
          </cell>
        </row>
        <row r="13675">
          <cell r="H13675" t="str">
            <v/>
          </cell>
        </row>
        <row r="13676">
          <cell r="H13676" t="str">
            <v/>
          </cell>
        </row>
        <row r="13677">
          <cell r="H13677" t="str">
            <v/>
          </cell>
        </row>
        <row r="13678">
          <cell r="H13678" t="str">
            <v/>
          </cell>
        </row>
        <row r="13679">
          <cell r="H13679" t="str">
            <v/>
          </cell>
        </row>
        <row r="13680">
          <cell r="H13680" t="str">
            <v/>
          </cell>
        </row>
        <row r="13681">
          <cell r="H13681" t="str">
            <v/>
          </cell>
        </row>
        <row r="13682">
          <cell r="H13682" t="str">
            <v/>
          </cell>
        </row>
        <row r="13683">
          <cell r="H13683" t="str">
            <v/>
          </cell>
        </row>
        <row r="13684">
          <cell r="H13684" t="str">
            <v/>
          </cell>
        </row>
        <row r="13685">
          <cell r="H13685" t="str">
            <v/>
          </cell>
        </row>
        <row r="13686">
          <cell r="H13686" t="str">
            <v/>
          </cell>
        </row>
        <row r="13687">
          <cell r="H13687" t="str">
            <v/>
          </cell>
        </row>
        <row r="13688">
          <cell r="H13688" t="str">
            <v/>
          </cell>
        </row>
        <row r="13689">
          <cell r="H13689" t="str">
            <v/>
          </cell>
        </row>
        <row r="13690">
          <cell r="H13690" t="str">
            <v/>
          </cell>
        </row>
        <row r="13691">
          <cell r="H13691" t="str">
            <v/>
          </cell>
        </row>
        <row r="13692">
          <cell r="A13692" t="str">
            <v xml:space="preserve">CANTIDAD TOTAL ACTIVIDAD No </v>
          </cell>
          <cell r="H13692" t="str">
            <v/>
          </cell>
        </row>
        <row r="13693">
          <cell r="A13693" t="str">
            <v>INSERTE PLANO, GRÁFICO O ESQUEMA AQUÍ</v>
          </cell>
        </row>
        <row r="13716">
          <cell r="B13716" t="str">
            <v>JUAN CARLOS ALVARDADO</v>
          </cell>
        </row>
        <row r="13717">
          <cell r="B13717" t="str">
            <v>SECRETARIO DE INFRAESTRUCTURA</v>
          </cell>
        </row>
        <row r="13718">
          <cell r="B13718" t="str">
            <v>SECRETARIA DE INFRAESTRUCTURA</v>
          </cell>
        </row>
        <row r="13719">
          <cell r="B13719" t="str">
            <v/>
          </cell>
          <cell r="C13719" t="str">
            <v>ACTIVIDAD No  - PÁGINA 2</v>
          </cell>
        </row>
        <row r="13720">
          <cell r="A13720" t="str">
            <v>DEPARTAMENTO DE ANTIOQUIA</v>
          </cell>
        </row>
        <row r="13721">
          <cell r="A13721" t="str">
            <v>MUNICIPIO DE YONDÓ</v>
          </cell>
        </row>
        <row r="13722">
          <cell r="A1372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3724">
          <cell r="A13724" t="str">
            <v>MEMORIAS DE OBRA</v>
          </cell>
        </row>
        <row r="13726">
          <cell r="A13726" t="str">
            <v>No.</v>
          </cell>
          <cell r="B13726" t="str">
            <v>DESCRIPCIÓN</v>
          </cell>
          <cell r="F13726" t="str">
            <v>ÍTEM DE PAGO</v>
          </cell>
          <cell r="G13726" t="str">
            <v>UNIDAD</v>
          </cell>
          <cell r="H13726" t="str">
            <v>CANTIDAD</v>
          </cell>
        </row>
        <row r="13727">
          <cell r="B13727" t="str">
            <v/>
          </cell>
          <cell r="F13727" t="str">
            <v/>
          </cell>
          <cell r="G13727" t="str">
            <v/>
          </cell>
          <cell r="H13727" t="str">
            <v/>
          </cell>
        </row>
        <row r="13729">
          <cell r="A13729" t="str">
            <v>DETALLE</v>
          </cell>
          <cell r="C13729" t="str">
            <v>FACTOR</v>
          </cell>
          <cell r="D13729" t="str">
            <v>CANTIDAD</v>
          </cell>
          <cell r="E13729" t="str">
            <v>A (ML)</v>
          </cell>
          <cell r="F13729" t="str">
            <v>B (M2)</v>
          </cell>
          <cell r="G13729" t="str">
            <v>C (M3)</v>
          </cell>
          <cell r="H13729" t="str">
            <v>TOTAL</v>
          </cell>
        </row>
        <row r="13730">
          <cell r="H13730" t="str">
            <v/>
          </cell>
        </row>
        <row r="13731">
          <cell r="H13731" t="str">
            <v/>
          </cell>
        </row>
        <row r="13732">
          <cell r="H13732" t="str">
            <v/>
          </cell>
        </row>
        <row r="13733">
          <cell r="H13733" t="str">
            <v/>
          </cell>
        </row>
        <row r="13734">
          <cell r="H13734" t="str">
            <v/>
          </cell>
        </row>
        <row r="13735">
          <cell r="H13735" t="str">
            <v/>
          </cell>
        </row>
        <row r="13736">
          <cell r="H13736" t="str">
            <v/>
          </cell>
        </row>
        <row r="13737">
          <cell r="H13737" t="str">
            <v/>
          </cell>
        </row>
        <row r="13738">
          <cell r="H13738" t="str">
            <v/>
          </cell>
        </row>
        <row r="13739">
          <cell r="H13739" t="str">
            <v/>
          </cell>
        </row>
        <row r="13740">
          <cell r="H13740" t="str">
            <v/>
          </cell>
        </row>
        <row r="13741">
          <cell r="H13741" t="str">
            <v/>
          </cell>
        </row>
        <row r="13742">
          <cell r="H13742" t="str">
            <v/>
          </cell>
        </row>
        <row r="13743">
          <cell r="H13743" t="str">
            <v/>
          </cell>
        </row>
        <row r="13744">
          <cell r="H13744" t="str">
            <v/>
          </cell>
        </row>
        <row r="13745">
          <cell r="H13745" t="str">
            <v/>
          </cell>
        </row>
        <row r="13746">
          <cell r="H13746" t="str">
            <v/>
          </cell>
        </row>
        <row r="13747">
          <cell r="H13747" t="str">
            <v/>
          </cell>
        </row>
        <row r="13748">
          <cell r="H13748" t="str">
            <v/>
          </cell>
        </row>
        <row r="13749">
          <cell r="H13749" t="str">
            <v/>
          </cell>
        </row>
        <row r="13750">
          <cell r="H13750" t="str">
            <v/>
          </cell>
        </row>
        <row r="13751">
          <cell r="H13751" t="str">
            <v/>
          </cell>
        </row>
        <row r="13752">
          <cell r="H13752" t="str">
            <v/>
          </cell>
        </row>
        <row r="13753">
          <cell r="H13753" t="str">
            <v/>
          </cell>
        </row>
        <row r="13754">
          <cell r="H13754" t="str">
            <v/>
          </cell>
        </row>
        <row r="13755">
          <cell r="H13755" t="str">
            <v/>
          </cell>
        </row>
        <row r="13756">
          <cell r="H13756" t="str">
            <v/>
          </cell>
        </row>
        <row r="13757">
          <cell r="H13757" t="str">
            <v/>
          </cell>
        </row>
        <row r="13758">
          <cell r="H13758" t="str">
            <v/>
          </cell>
        </row>
        <row r="13759">
          <cell r="H13759" t="str">
            <v/>
          </cell>
        </row>
        <row r="13760">
          <cell r="H13760" t="str">
            <v/>
          </cell>
        </row>
        <row r="13761">
          <cell r="A13761" t="str">
            <v>ACTIVIDAD No  - PÁGINA 1</v>
          </cell>
        </row>
        <row r="13762">
          <cell r="H13762" t="str">
            <v/>
          </cell>
        </row>
        <row r="13763">
          <cell r="H13763" t="str">
            <v/>
          </cell>
        </row>
        <row r="13764">
          <cell r="H13764" t="str">
            <v/>
          </cell>
        </row>
        <row r="13765">
          <cell r="H13765" t="str">
            <v/>
          </cell>
        </row>
        <row r="13766">
          <cell r="H13766" t="str">
            <v/>
          </cell>
        </row>
        <row r="13767">
          <cell r="H13767" t="str">
            <v/>
          </cell>
        </row>
        <row r="13768">
          <cell r="H13768" t="str">
            <v/>
          </cell>
        </row>
        <row r="13769">
          <cell r="H13769" t="str">
            <v/>
          </cell>
        </row>
        <row r="13770">
          <cell r="H13770" t="str">
            <v/>
          </cell>
        </row>
        <row r="13771">
          <cell r="H13771" t="str">
            <v/>
          </cell>
        </row>
        <row r="13772">
          <cell r="H13772" t="str">
            <v/>
          </cell>
        </row>
        <row r="13773">
          <cell r="H13773" t="str">
            <v/>
          </cell>
        </row>
        <row r="13774">
          <cell r="H13774" t="str">
            <v/>
          </cell>
        </row>
        <row r="13775">
          <cell r="H13775" t="str">
            <v/>
          </cell>
        </row>
        <row r="13776">
          <cell r="H13776" t="str">
            <v/>
          </cell>
        </row>
        <row r="13777">
          <cell r="H13777" t="str">
            <v/>
          </cell>
        </row>
        <row r="13778">
          <cell r="H13778" t="str">
            <v/>
          </cell>
        </row>
        <row r="13779">
          <cell r="A13779" t="str">
            <v xml:space="preserve">CANTIDAD TOTAL ACTIVIDAD No </v>
          </cell>
          <cell r="H13779" t="str">
            <v/>
          </cell>
        </row>
        <row r="13780">
          <cell r="A13780" t="str">
            <v>INSERTE PLANO, GRÁFICO O ESQUEMA AQUÍ</v>
          </cell>
        </row>
        <row r="13803">
          <cell r="B13803" t="str">
            <v>JUAN CARLOS ALVARDADO</v>
          </cell>
        </row>
        <row r="13804">
          <cell r="B13804" t="str">
            <v>SECRETARIO DE INFRAESTRUCTURA</v>
          </cell>
        </row>
        <row r="13805">
          <cell r="B13805" t="str">
            <v>SECRETARIA DE INFRAESTRUCTURA</v>
          </cell>
        </row>
        <row r="13806">
          <cell r="B13806" t="str">
            <v/>
          </cell>
          <cell r="C13806" t="str">
            <v>ACTIVIDAD No  - PÁGINA 2</v>
          </cell>
        </row>
        <row r="13807">
          <cell r="A13807" t="str">
            <v>DEPARTAMENTO DE ANTIOQUIA</v>
          </cell>
        </row>
        <row r="13808">
          <cell r="A13808" t="str">
            <v>MUNICIPIO DE YONDÓ</v>
          </cell>
        </row>
        <row r="13809">
          <cell r="A1380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3811">
          <cell r="A13811" t="str">
            <v>MEMORIAS DE OBRA</v>
          </cell>
        </row>
        <row r="13813">
          <cell r="A13813" t="str">
            <v>No.</v>
          </cell>
          <cell r="B13813" t="str">
            <v>DESCRIPCIÓN</v>
          </cell>
          <cell r="F13813" t="str">
            <v>ÍTEM DE PAGO</v>
          </cell>
          <cell r="G13813" t="str">
            <v>UNIDAD</v>
          </cell>
          <cell r="H13813" t="str">
            <v>CANTIDAD</v>
          </cell>
        </row>
        <row r="13814">
          <cell r="B13814" t="str">
            <v/>
          </cell>
          <cell r="F13814" t="str">
            <v/>
          </cell>
          <cell r="G13814" t="str">
            <v/>
          </cell>
          <cell r="H13814" t="str">
            <v/>
          </cell>
        </row>
        <row r="13816">
          <cell r="A13816" t="str">
            <v>DETALLE</v>
          </cell>
          <cell r="C13816" t="str">
            <v>FACTOR</v>
          </cell>
          <cell r="D13816" t="str">
            <v>CANTIDAD</v>
          </cell>
          <cell r="E13816" t="str">
            <v>A (ML)</v>
          </cell>
          <cell r="F13816" t="str">
            <v>B (M2)</v>
          </cell>
          <cell r="G13816" t="str">
            <v>C (M3)</v>
          </cell>
          <cell r="H13816" t="str">
            <v>TOTAL</v>
          </cell>
        </row>
        <row r="13817">
          <cell r="H13817" t="str">
            <v/>
          </cell>
        </row>
        <row r="13818">
          <cell r="H13818" t="str">
            <v/>
          </cell>
        </row>
        <row r="13819">
          <cell r="H13819" t="str">
            <v/>
          </cell>
        </row>
        <row r="13820">
          <cell r="H13820" t="str">
            <v/>
          </cell>
        </row>
        <row r="13821">
          <cell r="H13821" t="str">
            <v/>
          </cell>
        </row>
        <row r="13822">
          <cell r="H13822" t="str">
            <v/>
          </cell>
        </row>
        <row r="13823">
          <cell r="H13823" t="str">
            <v/>
          </cell>
        </row>
        <row r="13824">
          <cell r="H13824" t="str">
            <v/>
          </cell>
        </row>
        <row r="13825">
          <cell r="H13825" t="str">
            <v/>
          </cell>
        </row>
        <row r="13826">
          <cell r="H13826" t="str">
            <v/>
          </cell>
        </row>
        <row r="13827">
          <cell r="H13827" t="str">
            <v/>
          </cell>
        </row>
        <row r="13828">
          <cell r="H13828" t="str">
            <v/>
          </cell>
        </row>
        <row r="13829">
          <cell r="H13829" t="str">
            <v/>
          </cell>
        </row>
        <row r="13830">
          <cell r="H13830" t="str">
            <v/>
          </cell>
        </row>
        <row r="13831">
          <cell r="H13831" t="str">
            <v/>
          </cell>
        </row>
        <row r="13832">
          <cell r="H13832" t="str">
            <v/>
          </cell>
        </row>
        <row r="13833">
          <cell r="H13833" t="str">
            <v/>
          </cell>
        </row>
        <row r="13834">
          <cell r="H13834" t="str">
            <v/>
          </cell>
        </row>
        <row r="13835">
          <cell r="H13835" t="str">
            <v/>
          </cell>
        </row>
        <row r="13836">
          <cell r="H13836" t="str">
            <v/>
          </cell>
        </row>
        <row r="13837">
          <cell r="H13837" t="str">
            <v/>
          </cell>
        </row>
        <row r="13838">
          <cell r="H13838" t="str">
            <v/>
          </cell>
        </row>
        <row r="13839">
          <cell r="H13839" t="str">
            <v/>
          </cell>
        </row>
        <row r="13840">
          <cell r="H13840" t="str">
            <v/>
          </cell>
        </row>
        <row r="13841">
          <cell r="H13841" t="str">
            <v/>
          </cell>
        </row>
        <row r="13844">
          <cell r="H13844" t="str">
            <v/>
          </cell>
        </row>
        <row r="13845">
          <cell r="H13845" t="str">
            <v/>
          </cell>
        </row>
        <row r="13846">
          <cell r="H13846" t="str">
            <v/>
          </cell>
        </row>
        <row r="13847">
          <cell r="H13847" t="str">
            <v/>
          </cell>
        </row>
        <row r="13848">
          <cell r="H13848" t="str">
            <v/>
          </cell>
        </row>
        <row r="13849">
          <cell r="H13849" t="str">
            <v/>
          </cell>
        </row>
        <row r="13850">
          <cell r="A13850" t="str">
            <v>ACTIVIDAD No  - PÁGINA 1</v>
          </cell>
        </row>
        <row r="13851">
          <cell r="H13851" t="str">
            <v/>
          </cell>
        </row>
        <row r="13852">
          <cell r="H13852" t="str">
            <v/>
          </cell>
        </row>
        <row r="13853">
          <cell r="H13853" t="str">
            <v/>
          </cell>
        </row>
        <row r="13854">
          <cell r="H13854" t="str">
            <v/>
          </cell>
        </row>
        <row r="13855">
          <cell r="H13855" t="str">
            <v/>
          </cell>
        </row>
        <row r="13856">
          <cell r="H13856" t="str">
            <v/>
          </cell>
        </row>
        <row r="13857">
          <cell r="H13857" t="str">
            <v/>
          </cell>
        </row>
        <row r="13858">
          <cell r="H13858" t="str">
            <v/>
          </cell>
        </row>
        <row r="13859">
          <cell r="H13859" t="str">
            <v/>
          </cell>
        </row>
        <row r="13860">
          <cell r="H13860" t="str">
            <v/>
          </cell>
        </row>
        <row r="13861">
          <cell r="H13861" t="str">
            <v/>
          </cell>
        </row>
        <row r="13862">
          <cell r="H13862" t="str">
            <v/>
          </cell>
        </row>
        <row r="13863">
          <cell r="H13863" t="str">
            <v/>
          </cell>
        </row>
        <row r="13864">
          <cell r="H13864" t="str">
            <v/>
          </cell>
        </row>
        <row r="13865">
          <cell r="H13865" t="str">
            <v/>
          </cell>
        </row>
        <row r="13866">
          <cell r="H13866" t="str">
            <v/>
          </cell>
        </row>
        <row r="13867">
          <cell r="H13867" t="str">
            <v/>
          </cell>
        </row>
        <row r="13868">
          <cell r="A13868" t="str">
            <v xml:space="preserve">CANTIDAD TOTAL ACTIVIDAD No </v>
          </cell>
          <cell r="H13868" t="str">
            <v/>
          </cell>
        </row>
        <row r="13869">
          <cell r="A13869" t="str">
            <v>INSERTE PLANO, GRÁFICO O ESQUEMA AQUÍ</v>
          </cell>
        </row>
        <row r="13892">
          <cell r="B13892" t="str">
            <v>JUAN CARLOS ALVARDADO</v>
          </cell>
        </row>
        <row r="13893">
          <cell r="B13893" t="str">
            <v>SECRETARIO DE INFRAESTRUCTURA</v>
          </cell>
        </row>
        <row r="13894">
          <cell r="B13894" t="str">
            <v>SECRETARIA DE INFRAESTRUCTURA</v>
          </cell>
        </row>
        <row r="13895">
          <cell r="B13895" t="str">
            <v/>
          </cell>
          <cell r="C13895" t="str">
            <v>ACTIVIDAD No  - PÁGINA 2</v>
          </cell>
        </row>
        <row r="13896">
          <cell r="A13896" t="str">
            <v>DEPARTAMENTO DE ANTIOQUIA</v>
          </cell>
        </row>
        <row r="13897">
          <cell r="A13897" t="str">
            <v>MUNICIPIO DE YONDÓ</v>
          </cell>
        </row>
        <row r="13898">
          <cell r="A1389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3900">
          <cell r="A13900" t="str">
            <v>MEMORIAS DE OBRA</v>
          </cell>
        </row>
        <row r="13902">
          <cell r="A13902" t="str">
            <v>No.</v>
          </cell>
          <cell r="B13902" t="str">
            <v>DESCRIPCIÓN</v>
          </cell>
          <cell r="F13902" t="str">
            <v>ÍTEM DE PAGO</v>
          </cell>
          <cell r="G13902" t="str">
            <v>UNIDAD</v>
          </cell>
          <cell r="H13902" t="str">
            <v>CANTIDAD</v>
          </cell>
        </row>
        <row r="13903">
          <cell r="B13903" t="str">
            <v/>
          </cell>
          <cell r="F13903" t="str">
            <v/>
          </cell>
          <cell r="G13903" t="str">
            <v/>
          </cell>
          <cell r="H13903" t="str">
            <v/>
          </cell>
        </row>
        <row r="13905">
          <cell r="A13905" t="str">
            <v>DETALLE</v>
          </cell>
          <cell r="C13905" t="str">
            <v>FACTOR</v>
          </cell>
          <cell r="D13905" t="str">
            <v>CANTIDAD</v>
          </cell>
          <cell r="E13905" t="str">
            <v>A (ML)</v>
          </cell>
          <cell r="F13905" t="str">
            <v>B (M2)</v>
          </cell>
          <cell r="G13905" t="str">
            <v>C (M3)</v>
          </cell>
          <cell r="H13905" t="str">
            <v>TOTAL</v>
          </cell>
        </row>
        <row r="13906">
          <cell r="H13906" t="str">
            <v/>
          </cell>
        </row>
        <row r="13907">
          <cell r="H13907" t="str">
            <v/>
          </cell>
        </row>
        <row r="13908">
          <cell r="H13908" t="str">
            <v/>
          </cell>
        </row>
        <row r="13909">
          <cell r="H13909" t="str">
            <v/>
          </cell>
        </row>
        <row r="13910">
          <cell r="H13910" t="str">
            <v/>
          </cell>
        </row>
        <row r="13911">
          <cell r="H13911" t="str">
            <v/>
          </cell>
        </row>
        <row r="13912">
          <cell r="H13912" t="str">
            <v/>
          </cell>
        </row>
        <row r="13913">
          <cell r="H13913" t="str">
            <v/>
          </cell>
        </row>
        <row r="13914">
          <cell r="H13914" t="str">
            <v/>
          </cell>
        </row>
        <row r="13915">
          <cell r="H13915" t="str">
            <v/>
          </cell>
        </row>
        <row r="13916">
          <cell r="H13916" t="str">
            <v/>
          </cell>
        </row>
        <row r="13917">
          <cell r="H13917" t="str">
            <v/>
          </cell>
        </row>
        <row r="13918">
          <cell r="H13918" t="str">
            <v/>
          </cell>
        </row>
        <row r="13919">
          <cell r="H13919" t="str">
            <v/>
          </cell>
        </row>
        <row r="13920">
          <cell r="H13920" t="str">
            <v/>
          </cell>
        </row>
        <row r="13921">
          <cell r="H13921" t="str">
            <v/>
          </cell>
        </row>
        <row r="13922">
          <cell r="H13922" t="str">
            <v/>
          </cell>
        </row>
        <row r="13923">
          <cell r="H13923" t="str">
            <v/>
          </cell>
        </row>
        <row r="13924">
          <cell r="H13924" t="str">
            <v/>
          </cell>
        </row>
        <row r="13925">
          <cell r="H13925" t="str">
            <v/>
          </cell>
        </row>
        <row r="13926">
          <cell r="H13926" t="str">
            <v/>
          </cell>
        </row>
        <row r="13927">
          <cell r="H13927" t="str">
            <v/>
          </cell>
        </row>
        <row r="13928">
          <cell r="H13928" t="str">
            <v/>
          </cell>
        </row>
        <row r="13929">
          <cell r="H13929" t="str">
            <v/>
          </cell>
        </row>
        <row r="13930">
          <cell r="H13930" t="str">
            <v/>
          </cell>
        </row>
        <row r="13931">
          <cell r="H13931" t="str">
            <v/>
          </cell>
        </row>
        <row r="13932">
          <cell r="H13932" t="str">
            <v/>
          </cell>
        </row>
        <row r="13933">
          <cell r="H13933" t="str">
            <v/>
          </cell>
        </row>
        <row r="13934">
          <cell r="H13934" t="str">
            <v/>
          </cell>
        </row>
        <row r="13935">
          <cell r="H13935" t="str">
            <v/>
          </cell>
        </row>
        <row r="13936">
          <cell r="H13936" t="str">
            <v/>
          </cell>
        </row>
        <row r="13937">
          <cell r="A13937" t="str">
            <v>ACTIVIDAD No  - PÁGINA 1</v>
          </cell>
        </row>
        <row r="13938">
          <cell r="H13938" t="str">
            <v/>
          </cell>
        </row>
        <row r="13939">
          <cell r="H13939" t="str">
            <v/>
          </cell>
        </row>
        <row r="13940">
          <cell r="H13940" t="str">
            <v/>
          </cell>
        </row>
        <row r="13941">
          <cell r="H13941" t="str">
            <v/>
          </cell>
        </row>
        <row r="13942">
          <cell r="H13942" t="str">
            <v/>
          </cell>
        </row>
        <row r="13943">
          <cell r="H13943" t="str">
            <v/>
          </cell>
        </row>
        <row r="13944">
          <cell r="H13944" t="str">
            <v/>
          </cell>
        </row>
        <row r="13945">
          <cell r="H13945" t="str">
            <v/>
          </cell>
        </row>
        <row r="13946">
          <cell r="H13946" t="str">
            <v/>
          </cell>
        </row>
        <row r="13947">
          <cell r="H13947" t="str">
            <v/>
          </cell>
        </row>
        <row r="13948">
          <cell r="H13948" t="str">
            <v/>
          </cell>
        </row>
        <row r="13949">
          <cell r="H13949" t="str">
            <v/>
          </cell>
        </row>
        <row r="13950">
          <cell r="H13950" t="str">
            <v/>
          </cell>
        </row>
        <row r="13951">
          <cell r="H13951" t="str">
            <v/>
          </cell>
        </row>
        <row r="13952">
          <cell r="H13952" t="str">
            <v/>
          </cell>
        </row>
        <row r="13953">
          <cell r="H13953" t="str">
            <v/>
          </cell>
        </row>
        <row r="13954">
          <cell r="H13954" t="str">
            <v/>
          </cell>
        </row>
        <row r="13955">
          <cell r="A13955" t="str">
            <v xml:space="preserve">CANTIDAD TOTAL ACTIVIDAD No </v>
          </cell>
          <cell r="H13955" t="str">
            <v/>
          </cell>
        </row>
        <row r="13956">
          <cell r="A13956" t="str">
            <v>INSERTE PLANO, GRÁFICO O ESQUEMA AQUÍ</v>
          </cell>
        </row>
        <row r="13979">
          <cell r="B13979" t="str">
            <v>JUAN CARLOS ALVARDADO</v>
          </cell>
        </row>
        <row r="13980">
          <cell r="B13980" t="str">
            <v>SECRETARIO DE INFRAESTRUCTURA</v>
          </cell>
        </row>
        <row r="13981">
          <cell r="B13981" t="str">
            <v>SECRETARIA DE INFRAESTRUCTURA</v>
          </cell>
        </row>
        <row r="13982">
          <cell r="B13982" t="str">
            <v/>
          </cell>
          <cell r="C13982" t="str">
            <v>ACTIVIDAD No  - PÁGINA 2</v>
          </cell>
        </row>
        <row r="13983">
          <cell r="A13983" t="str">
            <v>DEPARTAMENTO DE ANTIOQUIA</v>
          </cell>
        </row>
        <row r="13984">
          <cell r="A13984" t="str">
            <v>MUNICIPIO DE YONDÓ</v>
          </cell>
        </row>
        <row r="13985">
          <cell r="A1398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3987">
          <cell r="A13987" t="str">
            <v>MEMORIAS DE OBRA</v>
          </cell>
        </row>
        <row r="13989">
          <cell r="A13989" t="str">
            <v>No.</v>
          </cell>
          <cell r="B13989" t="str">
            <v>DESCRIPCIÓN</v>
          </cell>
          <cell r="F13989" t="str">
            <v>ÍTEM DE PAGO</v>
          </cell>
          <cell r="G13989" t="str">
            <v>UNIDAD</v>
          </cell>
          <cell r="H13989" t="str">
            <v>CANTIDAD</v>
          </cell>
        </row>
        <row r="13990">
          <cell r="B13990" t="str">
            <v/>
          </cell>
          <cell r="F13990" t="str">
            <v/>
          </cell>
          <cell r="G13990" t="str">
            <v/>
          </cell>
          <cell r="H13990" t="str">
            <v/>
          </cell>
        </row>
        <row r="13992">
          <cell r="A13992" t="str">
            <v>DETALLE</v>
          </cell>
          <cell r="C13992" t="str">
            <v>FACTOR</v>
          </cell>
          <cell r="D13992" t="str">
            <v>CANTIDAD</v>
          </cell>
          <cell r="E13992" t="str">
            <v>A (ML)</v>
          </cell>
          <cell r="F13992" t="str">
            <v>B (M2)</v>
          </cell>
          <cell r="G13992" t="str">
            <v>C (M3)</v>
          </cell>
          <cell r="H13992" t="str">
            <v>TOTAL</v>
          </cell>
        </row>
        <row r="13993">
          <cell r="H13993" t="str">
            <v/>
          </cell>
        </row>
        <row r="13994">
          <cell r="H13994" t="str">
            <v/>
          </cell>
        </row>
        <row r="13995">
          <cell r="H13995" t="str">
            <v/>
          </cell>
        </row>
        <row r="13996">
          <cell r="H13996" t="str">
            <v/>
          </cell>
        </row>
        <row r="13997">
          <cell r="H13997" t="str">
            <v/>
          </cell>
        </row>
        <row r="13998">
          <cell r="H13998" t="str">
            <v/>
          </cell>
        </row>
        <row r="13999">
          <cell r="H13999" t="str">
            <v/>
          </cell>
        </row>
        <row r="14000">
          <cell r="H14000" t="str">
            <v/>
          </cell>
        </row>
        <row r="14001">
          <cell r="H14001" t="str">
            <v/>
          </cell>
        </row>
        <row r="14002">
          <cell r="H14002" t="str">
            <v/>
          </cell>
        </row>
        <row r="14003">
          <cell r="H14003" t="str">
            <v/>
          </cell>
        </row>
        <row r="14004">
          <cell r="H14004" t="str">
            <v/>
          </cell>
        </row>
        <row r="14005">
          <cell r="H14005" t="str">
            <v/>
          </cell>
        </row>
        <row r="14006">
          <cell r="H14006" t="str">
            <v/>
          </cell>
        </row>
        <row r="14007">
          <cell r="H14007" t="str">
            <v/>
          </cell>
        </row>
        <row r="14008">
          <cell r="H14008" t="str">
            <v/>
          </cell>
        </row>
        <row r="14009">
          <cell r="H14009" t="str">
            <v/>
          </cell>
        </row>
        <row r="14010">
          <cell r="H14010" t="str">
            <v/>
          </cell>
        </row>
        <row r="14011">
          <cell r="H14011" t="str">
            <v/>
          </cell>
        </row>
        <row r="14012">
          <cell r="H14012" t="str">
            <v/>
          </cell>
        </row>
        <row r="14013">
          <cell r="H14013" t="str">
            <v/>
          </cell>
        </row>
        <row r="14014">
          <cell r="H14014" t="str">
            <v/>
          </cell>
        </row>
        <row r="14015">
          <cell r="H14015" t="str">
            <v/>
          </cell>
        </row>
        <row r="14016">
          <cell r="H14016" t="str">
            <v/>
          </cell>
        </row>
        <row r="14017">
          <cell r="H14017" t="str">
            <v/>
          </cell>
        </row>
        <row r="14018">
          <cell r="H14018" t="str">
            <v/>
          </cell>
        </row>
        <row r="14019">
          <cell r="H14019" t="str">
            <v/>
          </cell>
        </row>
        <row r="14020">
          <cell r="H14020" t="str">
            <v/>
          </cell>
        </row>
        <row r="14021">
          <cell r="H14021" t="str">
            <v/>
          </cell>
        </row>
        <row r="14022">
          <cell r="H14022" t="str">
            <v/>
          </cell>
        </row>
        <row r="14023">
          <cell r="H14023" t="str">
            <v/>
          </cell>
        </row>
        <row r="14024">
          <cell r="A14024" t="str">
            <v>ACTIVIDAD No  - PÁGINA 1</v>
          </cell>
        </row>
        <row r="14025">
          <cell r="H14025" t="str">
            <v/>
          </cell>
        </row>
        <row r="14026">
          <cell r="H14026" t="str">
            <v/>
          </cell>
        </row>
        <row r="14027">
          <cell r="H14027" t="str">
            <v/>
          </cell>
        </row>
        <row r="14028">
          <cell r="H14028" t="str">
            <v/>
          </cell>
        </row>
        <row r="14029">
          <cell r="H14029" t="str">
            <v/>
          </cell>
        </row>
        <row r="14030">
          <cell r="H14030" t="str">
            <v/>
          </cell>
        </row>
        <row r="14031">
          <cell r="H14031" t="str">
            <v/>
          </cell>
        </row>
        <row r="14032">
          <cell r="H14032" t="str">
            <v/>
          </cell>
        </row>
        <row r="14033">
          <cell r="H14033" t="str">
            <v/>
          </cell>
        </row>
        <row r="14034">
          <cell r="H14034" t="str">
            <v/>
          </cell>
        </row>
        <row r="14035">
          <cell r="H14035" t="str">
            <v/>
          </cell>
        </row>
        <row r="14036">
          <cell r="H14036" t="str">
            <v/>
          </cell>
        </row>
        <row r="14037">
          <cell r="H14037" t="str">
            <v/>
          </cell>
        </row>
        <row r="14038">
          <cell r="H14038" t="str">
            <v/>
          </cell>
        </row>
        <row r="14039">
          <cell r="H14039" t="str">
            <v/>
          </cell>
        </row>
        <row r="14040">
          <cell r="H14040" t="str">
            <v/>
          </cell>
        </row>
        <row r="14041">
          <cell r="H14041" t="str">
            <v/>
          </cell>
        </row>
        <row r="14042">
          <cell r="A14042" t="str">
            <v xml:space="preserve">CANTIDAD TOTAL ACTIVIDAD No </v>
          </cell>
          <cell r="H14042" t="str">
            <v/>
          </cell>
        </row>
        <row r="14043">
          <cell r="A14043" t="str">
            <v>INSERTE PLANO, GRÁFICO O ESQUEMA AQUÍ</v>
          </cell>
        </row>
        <row r="14066">
          <cell r="B14066" t="str">
            <v>JUAN CARLOS ALVARDADO</v>
          </cell>
        </row>
        <row r="14067">
          <cell r="B14067" t="str">
            <v>SECRETARIO DE INFRAESTRUCTURA</v>
          </cell>
        </row>
        <row r="14068">
          <cell r="B14068" t="str">
            <v>SECRETARIA DE INFRAESTRUCTURA</v>
          </cell>
        </row>
        <row r="14069">
          <cell r="B14069" t="str">
            <v/>
          </cell>
          <cell r="C14069" t="str">
            <v>ACTIVIDAD No  - PÁGINA 2</v>
          </cell>
        </row>
        <row r="14070">
          <cell r="A14070" t="str">
            <v>DEPARTAMENTO DE ANTIOQUIA</v>
          </cell>
        </row>
        <row r="14071">
          <cell r="A14071" t="str">
            <v>MUNICIPIO DE YONDÓ</v>
          </cell>
        </row>
        <row r="14072">
          <cell r="A1407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4074">
          <cell r="A14074" t="str">
            <v>MEMORIAS DE OBRA</v>
          </cell>
        </row>
        <row r="14076">
          <cell r="A14076" t="str">
            <v>No.</v>
          </cell>
          <cell r="B14076" t="str">
            <v>DESCRIPCIÓN</v>
          </cell>
          <cell r="F14076" t="str">
            <v>ÍTEM DE PAGO</v>
          </cell>
          <cell r="G14076" t="str">
            <v>UNIDAD</v>
          </cell>
          <cell r="H14076" t="str">
            <v>CANTIDAD</v>
          </cell>
        </row>
        <row r="14077">
          <cell r="B14077" t="str">
            <v/>
          </cell>
          <cell r="F14077" t="str">
            <v/>
          </cell>
          <cell r="G14077" t="str">
            <v/>
          </cell>
          <cell r="H14077" t="str">
            <v/>
          </cell>
        </row>
        <row r="14079">
          <cell r="A14079" t="str">
            <v>DETALLE</v>
          </cell>
          <cell r="C14079" t="str">
            <v>FACTOR</v>
          </cell>
          <cell r="D14079" t="str">
            <v>CANTIDAD</v>
          </cell>
          <cell r="E14079" t="str">
            <v>A (ML)</v>
          </cell>
          <cell r="F14079" t="str">
            <v>B (M2)</v>
          </cell>
          <cell r="G14079" t="str">
            <v>C (M3)</v>
          </cell>
          <cell r="H14079" t="str">
            <v>TOTAL</v>
          </cell>
        </row>
        <row r="14080">
          <cell r="H14080" t="str">
            <v/>
          </cell>
        </row>
        <row r="14081">
          <cell r="H14081" t="str">
            <v/>
          </cell>
        </row>
        <row r="14082">
          <cell r="H14082" t="str">
            <v/>
          </cell>
        </row>
        <row r="14083">
          <cell r="H14083" t="str">
            <v/>
          </cell>
        </row>
        <row r="14084">
          <cell r="H14084" t="str">
            <v/>
          </cell>
        </row>
        <row r="14085">
          <cell r="H14085" t="str">
            <v/>
          </cell>
        </row>
        <row r="14086">
          <cell r="H14086" t="str">
            <v/>
          </cell>
        </row>
        <row r="14087">
          <cell r="H14087" t="str">
            <v/>
          </cell>
        </row>
        <row r="14088">
          <cell r="H14088" t="str">
            <v/>
          </cell>
        </row>
        <row r="14089">
          <cell r="H14089" t="str">
            <v/>
          </cell>
        </row>
        <row r="14090">
          <cell r="H14090" t="str">
            <v/>
          </cell>
        </row>
        <row r="14091">
          <cell r="H14091" t="str">
            <v/>
          </cell>
        </row>
        <row r="14092">
          <cell r="H14092" t="str">
            <v/>
          </cell>
        </row>
        <row r="14093">
          <cell r="H14093" t="str">
            <v/>
          </cell>
        </row>
        <row r="14094">
          <cell r="H14094" t="str">
            <v/>
          </cell>
        </row>
        <row r="14095">
          <cell r="H14095" t="str">
            <v/>
          </cell>
        </row>
        <row r="14096">
          <cell r="H14096" t="str">
            <v/>
          </cell>
        </row>
        <row r="14097">
          <cell r="H14097" t="str">
            <v/>
          </cell>
        </row>
        <row r="14098">
          <cell r="H14098" t="str">
            <v/>
          </cell>
        </row>
        <row r="14099">
          <cell r="H14099" t="str">
            <v/>
          </cell>
        </row>
        <row r="14100">
          <cell r="H14100" t="str">
            <v/>
          </cell>
        </row>
        <row r="14101">
          <cell r="H14101" t="str">
            <v/>
          </cell>
        </row>
        <row r="14102">
          <cell r="H14102" t="str">
            <v/>
          </cell>
        </row>
        <row r="14103">
          <cell r="H14103" t="str">
            <v/>
          </cell>
        </row>
        <row r="14104">
          <cell r="H14104" t="str">
            <v/>
          </cell>
        </row>
        <row r="14105">
          <cell r="H14105" t="str">
            <v/>
          </cell>
        </row>
        <row r="14106">
          <cell r="H14106" t="str">
            <v/>
          </cell>
        </row>
        <row r="14107">
          <cell r="H14107" t="str">
            <v/>
          </cell>
        </row>
        <row r="14108">
          <cell r="H14108" t="str">
            <v/>
          </cell>
        </row>
        <row r="14109">
          <cell r="H14109" t="str">
            <v/>
          </cell>
        </row>
        <row r="14110">
          <cell r="H14110" t="str">
            <v/>
          </cell>
        </row>
        <row r="14111">
          <cell r="A14111" t="str">
            <v>ACTIVIDAD No  - PÁGINA 1</v>
          </cell>
        </row>
        <row r="14112">
          <cell r="H14112" t="str">
            <v/>
          </cell>
        </row>
        <row r="14113">
          <cell r="H14113" t="str">
            <v/>
          </cell>
        </row>
        <row r="14114">
          <cell r="H14114" t="str">
            <v/>
          </cell>
        </row>
        <row r="14115">
          <cell r="H14115" t="str">
            <v/>
          </cell>
        </row>
        <row r="14116">
          <cell r="H14116" t="str">
            <v/>
          </cell>
        </row>
        <row r="14117">
          <cell r="H14117" t="str">
            <v/>
          </cell>
        </row>
        <row r="14118">
          <cell r="H14118" t="str">
            <v/>
          </cell>
        </row>
        <row r="14119">
          <cell r="H14119" t="str">
            <v/>
          </cell>
        </row>
        <row r="14120">
          <cell r="H14120" t="str">
            <v/>
          </cell>
        </row>
        <row r="14121">
          <cell r="H14121" t="str">
            <v/>
          </cell>
        </row>
        <row r="14122">
          <cell r="H14122" t="str">
            <v/>
          </cell>
        </row>
        <row r="14123">
          <cell r="H14123" t="str">
            <v/>
          </cell>
        </row>
        <row r="14124">
          <cell r="H14124" t="str">
            <v/>
          </cell>
        </row>
        <row r="14125">
          <cell r="H14125" t="str">
            <v/>
          </cell>
        </row>
        <row r="14126">
          <cell r="H14126" t="str">
            <v/>
          </cell>
        </row>
        <row r="14127">
          <cell r="H14127" t="str">
            <v/>
          </cell>
        </row>
        <row r="14128">
          <cell r="H14128" t="str">
            <v/>
          </cell>
        </row>
        <row r="14129">
          <cell r="A14129" t="str">
            <v xml:space="preserve">CANTIDAD TOTAL ACTIVIDAD No </v>
          </cell>
          <cell r="H14129" t="str">
            <v/>
          </cell>
        </row>
        <row r="14130">
          <cell r="A14130" t="str">
            <v>INSERTE PLANO, GRÁFICO O ESQUEMA AQUÍ</v>
          </cell>
        </row>
        <row r="14153">
          <cell r="B14153" t="str">
            <v>JUAN CARLOS ALVARDADO</v>
          </cell>
        </row>
        <row r="14154">
          <cell r="B14154" t="str">
            <v>SECRETARIO DE INFRAESTRUCTURA</v>
          </cell>
        </row>
        <row r="14155">
          <cell r="B14155" t="str">
            <v>SECRETARIA DE INFRAESTRUCTURA</v>
          </cell>
        </row>
        <row r="14156">
          <cell r="B14156" t="str">
            <v/>
          </cell>
          <cell r="C14156" t="str">
            <v>ACTIVIDAD No  - PÁGINA 2</v>
          </cell>
        </row>
        <row r="14157">
          <cell r="A14157" t="str">
            <v>DEPARTAMENTO DE ANTIOQUIA</v>
          </cell>
        </row>
        <row r="14158">
          <cell r="A14158" t="str">
            <v>MUNICIPIO DE YONDÓ</v>
          </cell>
        </row>
        <row r="14159">
          <cell r="A1415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4161">
          <cell r="A14161" t="str">
            <v>MEMORIAS DE OBRA</v>
          </cell>
        </row>
        <row r="14163">
          <cell r="A14163" t="str">
            <v>No.</v>
          </cell>
          <cell r="B14163" t="str">
            <v>DESCRIPCIÓN</v>
          </cell>
          <cell r="F14163" t="str">
            <v>ÍTEM DE PAGO</v>
          </cell>
          <cell r="G14163" t="str">
            <v>UNIDAD</v>
          </cell>
          <cell r="H14163" t="str">
            <v>CANTIDAD</v>
          </cell>
        </row>
        <row r="14164">
          <cell r="B14164" t="str">
            <v/>
          </cell>
          <cell r="F14164" t="str">
            <v/>
          </cell>
          <cell r="G14164" t="str">
            <v/>
          </cell>
          <cell r="H14164" t="str">
            <v/>
          </cell>
        </row>
        <row r="14166">
          <cell r="A14166" t="str">
            <v>DETALLE</v>
          </cell>
          <cell r="C14166" t="str">
            <v>FACTOR</v>
          </cell>
          <cell r="D14166" t="str">
            <v>CANTIDAD</v>
          </cell>
          <cell r="E14166" t="str">
            <v>A (ML)</v>
          </cell>
          <cell r="F14166" t="str">
            <v>B (M2)</v>
          </cell>
          <cell r="G14166" t="str">
            <v>C (M3)</v>
          </cell>
          <cell r="H14166" t="str">
            <v>TOTAL</v>
          </cell>
        </row>
        <row r="14167">
          <cell r="H14167" t="str">
            <v/>
          </cell>
        </row>
        <row r="14168">
          <cell r="H14168" t="str">
            <v/>
          </cell>
        </row>
        <row r="14169">
          <cell r="H14169" t="str">
            <v/>
          </cell>
        </row>
        <row r="14170">
          <cell r="H14170" t="str">
            <v/>
          </cell>
        </row>
        <row r="14171">
          <cell r="H14171" t="str">
            <v/>
          </cell>
        </row>
        <row r="14172">
          <cell r="H14172" t="str">
            <v/>
          </cell>
        </row>
        <row r="14173">
          <cell r="H14173" t="str">
            <v/>
          </cell>
        </row>
        <row r="14174">
          <cell r="H14174" t="str">
            <v/>
          </cell>
        </row>
        <row r="14175">
          <cell r="H14175" t="str">
            <v/>
          </cell>
        </row>
        <row r="14176">
          <cell r="H14176" t="str">
            <v/>
          </cell>
        </row>
        <row r="14177">
          <cell r="H14177" t="str">
            <v/>
          </cell>
        </row>
        <row r="14178">
          <cell r="H14178" t="str">
            <v/>
          </cell>
        </row>
        <row r="14179">
          <cell r="H14179" t="str">
            <v/>
          </cell>
        </row>
        <row r="14180">
          <cell r="H14180" t="str">
            <v/>
          </cell>
        </row>
        <row r="14181">
          <cell r="H14181" t="str">
            <v/>
          </cell>
        </row>
        <row r="14182">
          <cell r="H14182" t="str">
            <v/>
          </cell>
        </row>
        <row r="14183">
          <cell r="H14183" t="str">
            <v/>
          </cell>
        </row>
        <row r="14184">
          <cell r="H14184" t="str">
            <v/>
          </cell>
        </row>
        <row r="14185">
          <cell r="H14185" t="str">
            <v/>
          </cell>
        </row>
        <row r="14186">
          <cell r="H14186" t="str">
            <v/>
          </cell>
        </row>
        <row r="14187">
          <cell r="H14187" t="str">
            <v/>
          </cell>
        </row>
        <row r="14188">
          <cell r="H14188" t="str">
            <v/>
          </cell>
        </row>
        <row r="14189">
          <cell r="H14189" t="str">
            <v/>
          </cell>
        </row>
        <row r="14190">
          <cell r="H14190" t="str">
            <v/>
          </cell>
        </row>
        <row r="14191">
          <cell r="H14191" t="str">
            <v/>
          </cell>
        </row>
        <row r="14192">
          <cell r="H14192" t="str">
            <v/>
          </cell>
        </row>
        <row r="14193">
          <cell r="H14193" t="str">
            <v/>
          </cell>
        </row>
        <row r="14194">
          <cell r="H14194" t="str">
            <v/>
          </cell>
        </row>
        <row r="14195">
          <cell r="H14195" t="str">
            <v/>
          </cell>
        </row>
        <row r="14196">
          <cell r="H14196" t="str">
            <v/>
          </cell>
        </row>
        <row r="14197">
          <cell r="H14197" t="str">
            <v/>
          </cell>
        </row>
        <row r="14198">
          <cell r="A14198" t="str">
            <v>ACTIVIDAD No  - PÁGINA 1</v>
          </cell>
        </row>
        <row r="14199">
          <cell r="H14199" t="str">
            <v/>
          </cell>
        </row>
        <row r="14200">
          <cell r="H14200" t="str">
            <v/>
          </cell>
        </row>
        <row r="14201">
          <cell r="H14201" t="str">
            <v/>
          </cell>
        </row>
        <row r="14202">
          <cell r="H14202" t="str">
            <v/>
          </cell>
        </row>
        <row r="14203">
          <cell r="H14203" t="str">
            <v/>
          </cell>
        </row>
        <row r="14204">
          <cell r="H14204" t="str">
            <v/>
          </cell>
        </row>
        <row r="14205">
          <cell r="H14205" t="str">
            <v/>
          </cell>
        </row>
        <row r="14206">
          <cell r="H14206" t="str">
            <v/>
          </cell>
        </row>
        <row r="14207">
          <cell r="H14207" t="str">
            <v/>
          </cell>
        </row>
        <row r="14208">
          <cell r="H14208" t="str">
            <v/>
          </cell>
        </row>
        <row r="14209">
          <cell r="H14209" t="str">
            <v/>
          </cell>
        </row>
        <row r="14210">
          <cell r="H14210" t="str">
            <v/>
          </cell>
        </row>
        <row r="14211">
          <cell r="H14211" t="str">
            <v/>
          </cell>
        </row>
        <row r="14212">
          <cell r="H14212" t="str">
            <v/>
          </cell>
        </row>
        <row r="14213">
          <cell r="H14213" t="str">
            <v/>
          </cell>
        </row>
        <row r="14214">
          <cell r="H14214" t="str">
            <v/>
          </cell>
        </row>
        <row r="14215">
          <cell r="H14215" t="str">
            <v/>
          </cell>
        </row>
        <row r="14216">
          <cell r="A14216" t="str">
            <v xml:space="preserve">CANTIDAD TOTAL ACTIVIDAD No </v>
          </cell>
          <cell r="H14216" t="str">
            <v/>
          </cell>
        </row>
        <row r="14217">
          <cell r="A14217" t="str">
            <v>INSERTE PLANO, GRÁFICO O ESQUEMA AQUÍ</v>
          </cell>
        </row>
        <row r="14240">
          <cell r="B14240" t="str">
            <v>JUAN CARLOS ALVARDADO</v>
          </cell>
        </row>
        <row r="14241">
          <cell r="B14241" t="str">
            <v>SECRETARIO DE INFRAESTRUCTURA</v>
          </cell>
        </row>
        <row r="14242">
          <cell r="B14242" t="str">
            <v>SECRETARIA DE INFRAESTRUCTURA</v>
          </cell>
        </row>
        <row r="14243">
          <cell r="B14243" t="str">
            <v/>
          </cell>
          <cell r="C14243" t="str">
            <v>ACTIVIDAD No  - PÁGINA 2</v>
          </cell>
        </row>
        <row r="14244">
          <cell r="A14244" t="str">
            <v>DEPARTAMENTO DE ANTIOQUIA</v>
          </cell>
        </row>
        <row r="14245">
          <cell r="A14245" t="str">
            <v>MUNICIPIO DE YONDÓ</v>
          </cell>
        </row>
        <row r="14246">
          <cell r="A1424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4248">
          <cell r="A14248" t="str">
            <v>MEMORIAS DE OBRA</v>
          </cell>
        </row>
        <row r="14250">
          <cell r="A14250" t="str">
            <v>No.</v>
          </cell>
          <cell r="B14250" t="str">
            <v>DESCRIPCIÓN</v>
          </cell>
          <cell r="F14250" t="str">
            <v>ÍTEM DE PAGO</v>
          </cell>
          <cell r="G14250" t="str">
            <v>UNIDAD</v>
          </cell>
          <cell r="H14250" t="str">
            <v>CANTIDAD</v>
          </cell>
        </row>
        <row r="14251">
          <cell r="B14251" t="str">
            <v/>
          </cell>
          <cell r="F14251" t="str">
            <v/>
          </cell>
          <cell r="G14251" t="str">
            <v/>
          </cell>
          <cell r="H14251" t="str">
            <v/>
          </cell>
        </row>
        <row r="14253">
          <cell r="A14253" t="str">
            <v>DETALLE</v>
          </cell>
          <cell r="C14253" t="str">
            <v>FACTOR</v>
          </cell>
          <cell r="D14253" t="str">
            <v>CANTIDAD</v>
          </cell>
          <cell r="E14253" t="str">
            <v>A (ML)</v>
          </cell>
          <cell r="F14253" t="str">
            <v>B (M2)</v>
          </cell>
          <cell r="G14253" t="str">
            <v>C (M3)</v>
          </cell>
          <cell r="H14253" t="str">
            <v>TOTAL</v>
          </cell>
        </row>
        <row r="14254">
          <cell r="H14254" t="str">
            <v/>
          </cell>
        </row>
        <row r="14255">
          <cell r="H14255" t="str">
            <v/>
          </cell>
        </row>
        <row r="14256">
          <cell r="H14256" t="str">
            <v/>
          </cell>
        </row>
        <row r="14257">
          <cell r="H14257" t="str">
            <v/>
          </cell>
        </row>
        <row r="14258">
          <cell r="H14258" t="str">
            <v/>
          </cell>
        </row>
        <row r="14259">
          <cell r="H14259" t="str">
            <v/>
          </cell>
        </row>
        <row r="14260">
          <cell r="H14260" t="str">
            <v/>
          </cell>
        </row>
        <row r="14261">
          <cell r="H14261" t="str">
            <v/>
          </cell>
        </row>
        <row r="14262">
          <cell r="H14262" t="str">
            <v/>
          </cell>
        </row>
        <row r="14263">
          <cell r="H14263" t="str">
            <v/>
          </cell>
        </row>
        <row r="14264">
          <cell r="H14264" t="str">
            <v/>
          </cell>
        </row>
        <row r="14265">
          <cell r="H14265" t="str">
            <v/>
          </cell>
        </row>
        <row r="14266">
          <cell r="H14266" t="str">
            <v/>
          </cell>
        </row>
        <row r="14267">
          <cell r="H14267" t="str">
            <v/>
          </cell>
        </row>
        <row r="14268">
          <cell r="H14268" t="str">
            <v/>
          </cell>
        </row>
        <row r="14269">
          <cell r="H14269" t="str">
            <v/>
          </cell>
        </row>
        <row r="14270">
          <cell r="H14270" t="str">
            <v/>
          </cell>
        </row>
        <row r="14271">
          <cell r="H14271" t="str">
            <v/>
          </cell>
        </row>
        <row r="14272">
          <cell r="H14272" t="str">
            <v/>
          </cell>
        </row>
        <row r="14273">
          <cell r="H14273" t="str">
            <v/>
          </cell>
        </row>
        <row r="14274">
          <cell r="H14274" t="str">
            <v/>
          </cell>
        </row>
        <row r="14275">
          <cell r="H14275" t="str">
            <v/>
          </cell>
        </row>
        <row r="14276">
          <cell r="H14276" t="str">
            <v/>
          </cell>
        </row>
        <row r="14277">
          <cell r="H14277" t="str">
            <v/>
          </cell>
        </row>
        <row r="14278">
          <cell r="H14278" t="str">
            <v/>
          </cell>
        </row>
        <row r="14279">
          <cell r="H14279" t="str">
            <v/>
          </cell>
        </row>
        <row r="14280">
          <cell r="H14280" t="str">
            <v/>
          </cell>
        </row>
        <row r="14281">
          <cell r="H14281" t="str">
            <v/>
          </cell>
        </row>
        <row r="14282">
          <cell r="H14282" t="str">
            <v/>
          </cell>
        </row>
        <row r="14283">
          <cell r="H14283" t="str">
            <v/>
          </cell>
        </row>
        <row r="14284">
          <cell r="H14284" t="str">
            <v/>
          </cell>
        </row>
        <row r="14285">
          <cell r="H14285" t="str">
            <v/>
          </cell>
        </row>
        <row r="14286">
          <cell r="H14286" t="str">
            <v/>
          </cell>
        </row>
        <row r="14287">
          <cell r="A14287" t="str">
            <v>ACTIVIDAD No  - PÁGINA 1</v>
          </cell>
        </row>
        <row r="14288">
          <cell r="H14288" t="str">
            <v/>
          </cell>
        </row>
        <row r="14289">
          <cell r="H14289" t="str">
            <v/>
          </cell>
        </row>
        <row r="14290">
          <cell r="H14290" t="str">
            <v/>
          </cell>
        </row>
        <row r="14291">
          <cell r="H14291" t="str">
            <v/>
          </cell>
        </row>
        <row r="14292">
          <cell r="H14292" t="str">
            <v/>
          </cell>
        </row>
        <row r="14293">
          <cell r="H14293" t="str">
            <v/>
          </cell>
        </row>
        <row r="14294">
          <cell r="H14294" t="str">
            <v/>
          </cell>
        </row>
        <row r="14295">
          <cell r="H14295" t="str">
            <v/>
          </cell>
        </row>
        <row r="14296">
          <cell r="H14296" t="str">
            <v/>
          </cell>
        </row>
        <row r="14297">
          <cell r="H14297" t="str">
            <v/>
          </cell>
        </row>
        <row r="14298">
          <cell r="H14298" t="str">
            <v/>
          </cell>
        </row>
        <row r="14299">
          <cell r="H14299" t="str">
            <v/>
          </cell>
        </row>
        <row r="14300">
          <cell r="H14300" t="str">
            <v/>
          </cell>
        </row>
        <row r="14301">
          <cell r="H14301" t="str">
            <v/>
          </cell>
        </row>
        <row r="14302">
          <cell r="H14302" t="str">
            <v/>
          </cell>
        </row>
        <row r="14303">
          <cell r="H14303" t="str">
            <v/>
          </cell>
        </row>
        <row r="14304">
          <cell r="H14304" t="str">
            <v/>
          </cell>
        </row>
        <row r="14305">
          <cell r="A14305" t="str">
            <v xml:space="preserve">CANTIDAD TOTAL ACTIVIDAD No </v>
          </cell>
          <cell r="H14305" t="str">
            <v/>
          </cell>
        </row>
        <row r="14306">
          <cell r="A14306" t="str">
            <v>INSERTE PLANO, GRÁFICO O ESQUEMA AQUÍ</v>
          </cell>
        </row>
        <row r="14329">
          <cell r="B14329" t="str">
            <v>JUAN CARLOS ALVARDADO</v>
          </cell>
        </row>
        <row r="14330">
          <cell r="B14330" t="str">
            <v>SECRETARIO DE INFRAESTRUCTURA</v>
          </cell>
        </row>
        <row r="14331">
          <cell r="B14331" t="str">
            <v>SECRETARIA DE INFRAESTRUCTURA</v>
          </cell>
        </row>
        <row r="14332">
          <cell r="B14332" t="str">
            <v/>
          </cell>
          <cell r="C14332" t="str">
            <v>ACTIVIDAD No  - PÁGINA 2</v>
          </cell>
        </row>
        <row r="14333">
          <cell r="A14333" t="str">
            <v>DEPARTAMENTO DE ANTIOQUIA</v>
          </cell>
        </row>
        <row r="14334">
          <cell r="A14334" t="str">
            <v>MUNICIPIO DE YONDÓ</v>
          </cell>
        </row>
        <row r="14335">
          <cell r="A1433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4337">
          <cell r="A14337" t="str">
            <v>MEMORIAS DE OBRA</v>
          </cell>
        </row>
        <row r="14339">
          <cell r="A14339" t="str">
            <v>No.</v>
          </cell>
          <cell r="B14339" t="str">
            <v>DESCRIPCIÓN</v>
          </cell>
          <cell r="F14339" t="str">
            <v>ÍTEM DE PAGO</v>
          </cell>
          <cell r="G14339" t="str">
            <v>UNIDAD</v>
          </cell>
          <cell r="H14339" t="str">
            <v>CANTIDAD</v>
          </cell>
        </row>
        <row r="14340">
          <cell r="B14340" t="str">
            <v/>
          </cell>
          <cell r="F14340" t="str">
            <v/>
          </cell>
          <cell r="G14340" t="str">
            <v/>
          </cell>
          <cell r="H14340" t="str">
            <v/>
          </cell>
        </row>
        <row r="14342">
          <cell r="A14342" t="str">
            <v>DETALLE</v>
          </cell>
          <cell r="C14342" t="str">
            <v>FACTOR</v>
          </cell>
          <cell r="D14342" t="str">
            <v>CANTIDAD</v>
          </cell>
          <cell r="E14342" t="str">
            <v>A (ML)</v>
          </cell>
          <cell r="F14342" t="str">
            <v>B (M2)</v>
          </cell>
          <cell r="G14342" t="str">
            <v>C (M3)</v>
          </cell>
          <cell r="H14342" t="str">
            <v>TOTAL</v>
          </cell>
        </row>
        <row r="14343">
          <cell r="H14343" t="str">
            <v/>
          </cell>
        </row>
        <row r="14344">
          <cell r="H14344" t="str">
            <v/>
          </cell>
        </row>
        <row r="14345">
          <cell r="H14345" t="str">
            <v/>
          </cell>
        </row>
        <row r="14346">
          <cell r="H14346" t="str">
            <v/>
          </cell>
        </row>
        <row r="14347">
          <cell r="H14347" t="str">
            <v/>
          </cell>
        </row>
        <row r="14348">
          <cell r="H14348" t="str">
            <v/>
          </cell>
        </row>
        <row r="14349">
          <cell r="H14349" t="str">
            <v/>
          </cell>
        </row>
        <row r="14350">
          <cell r="H14350" t="str">
            <v/>
          </cell>
        </row>
        <row r="14351">
          <cell r="H14351" t="str">
            <v/>
          </cell>
        </row>
        <row r="14352">
          <cell r="H14352" t="str">
            <v/>
          </cell>
        </row>
        <row r="14353">
          <cell r="H14353" t="str">
            <v/>
          </cell>
        </row>
        <row r="14354">
          <cell r="H14354" t="str">
            <v/>
          </cell>
        </row>
        <row r="14355">
          <cell r="H14355" t="str">
            <v/>
          </cell>
        </row>
        <row r="14356">
          <cell r="H14356" t="str">
            <v/>
          </cell>
        </row>
        <row r="14357">
          <cell r="H14357" t="str">
            <v/>
          </cell>
        </row>
        <row r="14358">
          <cell r="H14358" t="str">
            <v/>
          </cell>
        </row>
        <row r="14359">
          <cell r="H14359" t="str">
            <v/>
          </cell>
        </row>
        <row r="14360">
          <cell r="H14360" t="str">
            <v/>
          </cell>
        </row>
        <row r="14361">
          <cell r="H14361" t="str">
            <v/>
          </cell>
        </row>
        <row r="14362">
          <cell r="H14362" t="str">
            <v/>
          </cell>
        </row>
        <row r="14363">
          <cell r="H14363" t="str">
            <v/>
          </cell>
        </row>
        <row r="14364">
          <cell r="H14364" t="str">
            <v/>
          </cell>
        </row>
        <row r="14365">
          <cell r="H14365" t="str">
            <v/>
          </cell>
        </row>
        <row r="14366">
          <cell r="H14366" t="str">
            <v/>
          </cell>
        </row>
        <row r="14367">
          <cell r="H14367" t="str">
            <v/>
          </cell>
        </row>
        <row r="14368">
          <cell r="H14368" t="str">
            <v/>
          </cell>
        </row>
        <row r="14369">
          <cell r="H14369" t="str">
            <v/>
          </cell>
        </row>
        <row r="14370">
          <cell r="H14370" t="str">
            <v/>
          </cell>
        </row>
        <row r="14371">
          <cell r="H14371" t="str">
            <v/>
          </cell>
        </row>
        <row r="14372">
          <cell r="H14372" t="str">
            <v/>
          </cell>
        </row>
        <row r="14373">
          <cell r="H14373" t="str">
            <v/>
          </cell>
        </row>
        <row r="14374">
          <cell r="A14374" t="str">
            <v>ACTIVIDAD No  - PÁGINA 1</v>
          </cell>
        </row>
        <row r="14375">
          <cell r="H14375" t="str">
            <v/>
          </cell>
        </row>
        <row r="14376">
          <cell r="H14376" t="str">
            <v/>
          </cell>
        </row>
        <row r="14377">
          <cell r="H14377" t="str">
            <v/>
          </cell>
        </row>
        <row r="14378">
          <cell r="H14378" t="str">
            <v/>
          </cell>
        </row>
        <row r="14379">
          <cell r="H14379" t="str">
            <v/>
          </cell>
        </row>
        <row r="14380">
          <cell r="H14380" t="str">
            <v/>
          </cell>
        </row>
        <row r="14381">
          <cell r="H14381" t="str">
            <v/>
          </cell>
        </row>
        <row r="14382">
          <cell r="H14382" t="str">
            <v/>
          </cell>
        </row>
        <row r="14383">
          <cell r="H14383" t="str">
            <v/>
          </cell>
        </row>
        <row r="14384">
          <cell r="H14384" t="str">
            <v/>
          </cell>
        </row>
        <row r="14385">
          <cell r="H14385" t="str">
            <v/>
          </cell>
        </row>
        <row r="14386">
          <cell r="H14386" t="str">
            <v/>
          </cell>
        </row>
        <row r="14387">
          <cell r="H14387" t="str">
            <v/>
          </cell>
        </row>
        <row r="14388">
          <cell r="H14388" t="str">
            <v/>
          </cell>
        </row>
        <row r="14389">
          <cell r="H14389" t="str">
            <v/>
          </cell>
        </row>
        <row r="14390">
          <cell r="H14390" t="str">
            <v/>
          </cell>
        </row>
        <row r="14391">
          <cell r="H14391" t="str">
            <v/>
          </cell>
        </row>
        <row r="14392">
          <cell r="A14392" t="str">
            <v xml:space="preserve">CANTIDAD TOTAL ACTIVIDAD No </v>
          </cell>
          <cell r="H14392" t="str">
            <v/>
          </cell>
        </row>
        <row r="14393">
          <cell r="A14393" t="str">
            <v>INSERTE PLANO, GRÁFICO O ESQUEMA AQUÍ</v>
          </cell>
        </row>
        <row r="14416">
          <cell r="B14416" t="str">
            <v>JUAN CARLOS ALVARDADO</v>
          </cell>
        </row>
        <row r="14417">
          <cell r="B14417" t="str">
            <v>SECRETARIO DE INFRAESTRUCTURA</v>
          </cell>
        </row>
        <row r="14418">
          <cell r="B14418" t="str">
            <v>SECRETARIA DE INFRAESTRUCTURA</v>
          </cell>
        </row>
        <row r="14419">
          <cell r="B14419" t="str">
            <v/>
          </cell>
          <cell r="C14419" t="str">
            <v>ACTIVIDAD No  - PÁGINA 2</v>
          </cell>
        </row>
        <row r="14420">
          <cell r="A14420" t="str">
            <v>DEPARTAMENTO DE ANTIOQUIA</v>
          </cell>
        </row>
        <row r="14421">
          <cell r="A14421" t="str">
            <v>MUNICIPIO DE YONDÓ</v>
          </cell>
        </row>
        <row r="14422">
          <cell r="A1442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4424">
          <cell r="A14424" t="str">
            <v>MEMORIAS DE OBRA</v>
          </cell>
        </row>
        <row r="14426">
          <cell r="A14426" t="str">
            <v>No.</v>
          </cell>
          <cell r="B14426" t="str">
            <v>DESCRIPCIÓN</v>
          </cell>
          <cell r="F14426" t="str">
            <v>ÍTEM DE PAGO</v>
          </cell>
          <cell r="G14426" t="str">
            <v>UNIDAD</v>
          </cell>
          <cell r="H14426" t="str">
            <v>CANTIDAD</v>
          </cell>
        </row>
        <row r="14427">
          <cell r="B14427" t="str">
            <v/>
          </cell>
          <cell r="F14427" t="str">
            <v/>
          </cell>
          <cell r="G14427" t="str">
            <v/>
          </cell>
          <cell r="H14427" t="str">
            <v/>
          </cell>
        </row>
        <row r="14429">
          <cell r="A14429" t="str">
            <v>DETALLE</v>
          </cell>
          <cell r="C14429" t="str">
            <v>FACTOR</v>
          </cell>
          <cell r="D14429" t="str">
            <v>CANTIDAD</v>
          </cell>
          <cell r="E14429" t="str">
            <v>A (ML)</v>
          </cell>
          <cell r="F14429" t="str">
            <v>B (M2)</v>
          </cell>
          <cell r="G14429" t="str">
            <v>C (M3)</v>
          </cell>
          <cell r="H14429" t="str">
            <v>TOTAL</v>
          </cell>
        </row>
        <row r="14430">
          <cell r="H14430" t="str">
            <v/>
          </cell>
        </row>
        <row r="14431">
          <cell r="H14431" t="str">
            <v/>
          </cell>
        </row>
        <row r="14432">
          <cell r="H14432" t="str">
            <v/>
          </cell>
        </row>
        <row r="14433">
          <cell r="H14433" t="str">
            <v/>
          </cell>
        </row>
        <row r="14434">
          <cell r="H14434" t="str">
            <v/>
          </cell>
        </row>
        <row r="14435">
          <cell r="H14435" t="str">
            <v/>
          </cell>
        </row>
        <row r="14436">
          <cell r="H14436" t="str">
            <v/>
          </cell>
        </row>
        <row r="14437">
          <cell r="H14437" t="str">
            <v/>
          </cell>
        </row>
        <row r="14438">
          <cell r="H14438" t="str">
            <v/>
          </cell>
        </row>
        <row r="14439">
          <cell r="H14439" t="str">
            <v/>
          </cell>
        </row>
        <row r="14440">
          <cell r="H14440" t="str">
            <v/>
          </cell>
        </row>
        <row r="14441">
          <cell r="H14441" t="str">
            <v/>
          </cell>
        </row>
        <row r="14442">
          <cell r="H14442" t="str">
            <v/>
          </cell>
        </row>
        <row r="14443">
          <cell r="H14443" t="str">
            <v/>
          </cell>
        </row>
        <row r="14444">
          <cell r="H14444" t="str">
            <v/>
          </cell>
        </row>
        <row r="14445">
          <cell r="H14445" t="str">
            <v/>
          </cell>
        </row>
        <row r="14446">
          <cell r="H14446" t="str">
            <v/>
          </cell>
        </row>
        <row r="14447">
          <cell r="H14447" t="str">
            <v/>
          </cell>
        </row>
        <row r="14448">
          <cell r="H14448" t="str">
            <v/>
          </cell>
        </row>
        <row r="14449">
          <cell r="H14449" t="str">
            <v/>
          </cell>
        </row>
        <row r="14450">
          <cell r="H14450" t="str">
            <v/>
          </cell>
        </row>
        <row r="14451">
          <cell r="H14451" t="str">
            <v/>
          </cell>
        </row>
        <row r="14452">
          <cell r="H14452" t="str">
            <v/>
          </cell>
        </row>
        <row r="14453">
          <cell r="H14453" t="str">
            <v/>
          </cell>
        </row>
        <row r="14454">
          <cell r="H14454" t="str">
            <v/>
          </cell>
        </row>
        <row r="14455">
          <cell r="H14455" t="str">
            <v/>
          </cell>
        </row>
        <row r="14456">
          <cell r="H14456" t="str">
            <v/>
          </cell>
        </row>
        <row r="14457">
          <cell r="H14457" t="str">
            <v/>
          </cell>
        </row>
        <row r="14458">
          <cell r="H14458" t="str">
            <v/>
          </cell>
        </row>
        <row r="14459">
          <cell r="H14459" t="str">
            <v/>
          </cell>
        </row>
        <row r="14460">
          <cell r="H14460" t="str">
            <v/>
          </cell>
        </row>
        <row r="14461">
          <cell r="A14461" t="str">
            <v>ACTIVIDAD No  - PÁGINA 1</v>
          </cell>
        </row>
        <row r="14462">
          <cell r="H14462" t="str">
            <v/>
          </cell>
        </row>
        <row r="14463">
          <cell r="H14463" t="str">
            <v/>
          </cell>
        </row>
        <row r="14464">
          <cell r="H14464" t="str">
            <v/>
          </cell>
        </row>
        <row r="14465">
          <cell r="H14465" t="str">
            <v/>
          </cell>
        </row>
        <row r="14466">
          <cell r="H14466" t="str">
            <v/>
          </cell>
        </row>
        <row r="14467">
          <cell r="H14467" t="str">
            <v/>
          </cell>
        </row>
        <row r="14468">
          <cell r="H14468" t="str">
            <v/>
          </cell>
        </row>
        <row r="14469">
          <cell r="H14469" t="str">
            <v/>
          </cell>
        </row>
        <row r="14470">
          <cell r="H14470" t="str">
            <v/>
          </cell>
        </row>
        <row r="14471">
          <cell r="H14471" t="str">
            <v/>
          </cell>
        </row>
        <row r="14472">
          <cell r="H14472" t="str">
            <v/>
          </cell>
        </row>
        <row r="14473">
          <cell r="H14473" t="str">
            <v/>
          </cell>
        </row>
        <row r="14474">
          <cell r="H14474" t="str">
            <v/>
          </cell>
        </row>
        <row r="14475">
          <cell r="H14475" t="str">
            <v/>
          </cell>
        </row>
        <row r="14476">
          <cell r="H14476" t="str">
            <v/>
          </cell>
        </row>
        <row r="14477">
          <cell r="H14477" t="str">
            <v/>
          </cell>
        </row>
        <row r="14478">
          <cell r="H14478" t="str">
            <v/>
          </cell>
        </row>
        <row r="14479">
          <cell r="A14479" t="str">
            <v xml:space="preserve">CANTIDAD TOTAL ACTIVIDAD No </v>
          </cell>
          <cell r="H14479" t="str">
            <v/>
          </cell>
        </row>
        <row r="14480">
          <cell r="A14480" t="str">
            <v>INSERTE PLANO, GRÁFICO O ESQUEMA AQUÍ</v>
          </cell>
        </row>
        <row r="14503">
          <cell r="B14503" t="str">
            <v>JUAN CARLOS ALVARDADO</v>
          </cell>
        </row>
        <row r="14504">
          <cell r="B14504" t="str">
            <v>SECRETARIO DE INFRAESTRUCTURA</v>
          </cell>
        </row>
        <row r="14505">
          <cell r="B14505" t="str">
            <v>SECRETARIA DE INFRAESTRUCTURA</v>
          </cell>
        </row>
        <row r="14506">
          <cell r="B14506" t="str">
            <v/>
          </cell>
          <cell r="C14506" t="str">
            <v>ACTIVIDAD No  - PÁGINA 2</v>
          </cell>
        </row>
        <row r="14507">
          <cell r="A14507" t="str">
            <v>DEPARTAMENTO DE ANTIOQUIA</v>
          </cell>
        </row>
        <row r="14508">
          <cell r="A14508" t="str">
            <v>MUNICIPIO DE YONDÓ</v>
          </cell>
        </row>
        <row r="14509">
          <cell r="A1450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4511">
          <cell r="A14511" t="str">
            <v>MEMORIAS DE OBRA</v>
          </cell>
        </row>
        <row r="14513">
          <cell r="A14513" t="str">
            <v>No.</v>
          </cell>
          <cell r="B14513" t="str">
            <v>DESCRIPCIÓN</v>
          </cell>
          <cell r="F14513" t="str">
            <v>ÍTEM DE PAGO</v>
          </cell>
          <cell r="G14513" t="str">
            <v>UNIDAD</v>
          </cell>
          <cell r="H14513" t="str">
            <v>CANTIDAD</v>
          </cell>
        </row>
        <row r="14514">
          <cell r="B14514" t="str">
            <v/>
          </cell>
          <cell r="F14514" t="str">
            <v/>
          </cell>
          <cell r="G14514" t="str">
            <v/>
          </cell>
          <cell r="H14514" t="str">
            <v/>
          </cell>
        </row>
        <row r="14516">
          <cell r="A14516" t="str">
            <v>DETALLE</v>
          </cell>
          <cell r="C14516" t="str">
            <v>FACTOR</v>
          </cell>
          <cell r="D14516" t="str">
            <v>CANTIDAD</v>
          </cell>
          <cell r="E14516" t="str">
            <v>A (ML)</v>
          </cell>
          <cell r="F14516" t="str">
            <v>B (M2)</v>
          </cell>
          <cell r="G14516" t="str">
            <v>C (M3)</v>
          </cell>
          <cell r="H14516" t="str">
            <v>TOTAL</v>
          </cell>
        </row>
        <row r="14517">
          <cell r="H14517" t="str">
            <v/>
          </cell>
        </row>
        <row r="14518">
          <cell r="H14518" t="str">
            <v/>
          </cell>
        </row>
        <row r="14519">
          <cell r="H14519" t="str">
            <v/>
          </cell>
        </row>
        <row r="14520">
          <cell r="H14520" t="str">
            <v/>
          </cell>
        </row>
        <row r="14521">
          <cell r="H14521" t="str">
            <v/>
          </cell>
        </row>
        <row r="14522">
          <cell r="H14522" t="str">
            <v/>
          </cell>
        </row>
        <row r="14523">
          <cell r="H14523" t="str">
            <v/>
          </cell>
        </row>
        <row r="14524">
          <cell r="H14524" t="str">
            <v/>
          </cell>
        </row>
        <row r="14525">
          <cell r="H14525" t="str">
            <v/>
          </cell>
        </row>
        <row r="14526">
          <cell r="H14526" t="str">
            <v/>
          </cell>
        </row>
        <row r="14527">
          <cell r="H14527" t="str">
            <v/>
          </cell>
        </row>
        <row r="14528">
          <cell r="H14528" t="str">
            <v/>
          </cell>
        </row>
        <row r="14529">
          <cell r="H14529" t="str">
            <v/>
          </cell>
        </row>
        <row r="14530">
          <cell r="H14530" t="str">
            <v/>
          </cell>
        </row>
        <row r="14531">
          <cell r="H14531" t="str">
            <v/>
          </cell>
        </row>
        <row r="14532">
          <cell r="H14532" t="str">
            <v/>
          </cell>
        </row>
        <row r="14533">
          <cell r="H14533" t="str">
            <v/>
          </cell>
        </row>
        <row r="14534">
          <cell r="H14534" t="str">
            <v/>
          </cell>
        </row>
        <row r="14535">
          <cell r="H14535" t="str">
            <v/>
          </cell>
        </row>
        <row r="14536">
          <cell r="H14536" t="str">
            <v/>
          </cell>
        </row>
        <row r="14537">
          <cell r="H14537" t="str">
            <v/>
          </cell>
        </row>
        <row r="14538">
          <cell r="H14538" t="str">
            <v/>
          </cell>
        </row>
        <row r="14539">
          <cell r="H14539" t="str">
            <v/>
          </cell>
        </row>
        <row r="14540">
          <cell r="H14540" t="str">
            <v/>
          </cell>
        </row>
        <row r="14541">
          <cell r="H14541" t="str">
            <v/>
          </cell>
        </row>
        <row r="14542">
          <cell r="H14542" t="str">
            <v/>
          </cell>
        </row>
        <row r="14543">
          <cell r="H14543" t="str">
            <v/>
          </cell>
        </row>
        <row r="14544">
          <cell r="H14544" t="str">
            <v/>
          </cell>
        </row>
        <row r="14545">
          <cell r="H14545" t="str">
            <v/>
          </cell>
        </row>
        <row r="14546">
          <cell r="H14546" t="str">
            <v/>
          </cell>
        </row>
        <row r="14547">
          <cell r="H14547" t="str">
            <v/>
          </cell>
        </row>
        <row r="14548">
          <cell r="A14548" t="str">
            <v>ACTIVIDAD No  - PÁGINA 1</v>
          </cell>
        </row>
        <row r="14549">
          <cell r="H14549" t="str">
            <v/>
          </cell>
        </row>
        <row r="14550">
          <cell r="H14550" t="str">
            <v/>
          </cell>
        </row>
        <row r="14551">
          <cell r="H14551" t="str">
            <v/>
          </cell>
        </row>
        <row r="14552">
          <cell r="H14552" t="str">
            <v/>
          </cell>
        </row>
        <row r="14553">
          <cell r="H14553" t="str">
            <v/>
          </cell>
        </row>
        <row r="14554">
          <cell r="H14554" t="str">
            <v/>
          </cell>
        </row>
        <row r="14555">
          <cell r="H14555" t="str">
            <v/>
          </cell>
        </row>
        <row r="14556">
          <cell r="H14556" t="str">
            <v/>
          </cell>
        </row>
        <row r="14557">
          <cell r="H14557" t="str">
            <v/>
          </cell>
        </row>
        <row r="14558">
          <cell r="H14558" t="str">
            <v/>
          </cell>
        </row>
        <row r="14559">
          <cell r="H14559" t="str">
            <v/>
          </cell>
        </row>
        <row r="14560">
          <cell r="H14560" t="str">
            <v/>
          </cell>
        </row>
        <row r="14561">
          <cell r="H14561" t="str">
            <v/>
          </cell>
        </row>
        <row r="14562">
          <cell r="H14562" t="str">
            <v/>
          </cell>
        </row>
        <row r="14563">
          <cell r="H14563" t="str">
            <v/>
          </cell>
        </row>
        <row r="14564">
          <cell r="H14564" t="str">
            <v/>
          </cell>
        </row>
        <row r="14565">
          <cell r="H14565" t="str">
            <v/>
          </cell>
        </row>
        <row r="14566">
          <cell r="A14566" t="str">
            <v xml:space="preserve">CANTIDAD TOTAL ACTIVIDAD No </v>
          </cell>
          <cell r="H14566" t="str">
            <v/>
          </cell>
        </row>
        <row r="14567">
          <cell r="A14567" t="str">
            <v>INSERTE PLANO, GRÁFICO O ESQUEMA AQUÍ</v>
          </cell>
        </row>
        <row r="14590">
          <cell r="B14590" t="str">
            <v>JUAN CARLOS ALVARDADO</v>
          </cell>
        </row>
        <row r="14591">
          <cell r="B14591" t="str">
            <v>SECRETARIO DE INFRAESTRUCTURA</v>
          </cell>
        </row>
        <row r="14592">
          <cell r="B14592" t="str">
            <v>SECRETARIA DE INFRAESTRUCTURA</v>
          </cell>
        </row>
        <row r="14593">
          <cell r="B14593" t="str">
            <v/>
          </cell>
          <cell r="C14593" t="str">
            <v>ACTIVIDAD No  - PÁGINA 2</v>
          </cell>
        </row>
        <row r="14594">
          <cell r="A14594" t="str">
            <v>DEPARTAMENTO DE ANTIOQUIA</v>
          </cell>
        </row>
        <row r="14595">
          <cell r="A14595" t="str">
            <v>MUNICIPIO DE YONDÓ</v>
          </cell>
        </row>
        <row r="14596">
          <cell r="A1459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4598">
          <cell r="A14598" t="str">
            <v>MEMORIAS DE OBRA</v>
          </cell>
        </row>
        <row r="14600">
          <cell r="A14600" t="str">
            <v>No.</v>
          </cell>
          <cell r="B14600" t="str">
            <v>DESCRIPCIÓN</v>
          </cell>
          <cell r="F14600" t="str">
            <v>ÍTEM DE PAGO</v>
          </cell>
          <cell r="G14600" t="str">
            <v>UNIDAD</v>
          </cell>
          <cell r="H14600" t="str">
            <v>CANTIDAD</v>
          </cell>
        </row>
        <row r="14601">
          <cell r="B14601" t="str">
            <v/>
          </cell>
          <cell r="F14601" t="str">
            <v/>
          </cell>
          <cell r="G14601" t="str">
            <v/>
          </cell>
          <cell r="H14601" t="str">
            <v/>
          </cell>
        </row>
        <row r="14603">
          <cell r="A14603" t="str">
            <v>DETALLE</v>
          </cell>
          <cell r="C14603" t="str">
            <v>FACTOR</v>
          </cell>
          <cell r="D14603" t="str">
            <v>CANTIDAD</v>
          </cell>
          <cell r="E14603" t="str">
            <v>A (ML)</v>
          </cell>
          <cell r="F14603" t="str">
            <v>B (M2)</v>
          </cell>
          <cell r="G14603" t="str">
            <v>C (M3)</v>
          </cell>
          <cell r="H14603" t="str">
            <v>TOTAL</v>
          </cell>
        </row>
        <row r="14604">
          <cell r="H14604" t="str">
            <v/>
          </cell>
        </row>
        <row r="14605">
          <cell r="H14605" t="str">
            <v/>
          </cell>
        </row>
        <row r="14606">
          <cell r="H14606" t="str">
            <v/>
          </cell>
        </row>
        <row r="14607">
          <cell r="H14607" t="str">
            <v/>
          </cell>
        </row>
        <row r="14608">
          <cell r="H14608" t="str">
            <v/>
          </cell>
        </row>
        <row r="14609">
          <cell r="H14609" t="str">
            <v/>
          </cell>
        </row>
        <row r="14610">
          <cell r="H14610" t="str">
            <v/>
          </cell>
        </row>
        <row r="14611">
          <cell r="H14611" t="str">
            <v/>
          </cell>
        </row>
        <row r="14612">
          <cell r="H14612" t="str">
            <v/>
          </cell>
        </row>
        <row r="14613">
          <cell r="H14613" t="str">
            <v/>
          </cell>
        </row>
        <row r="14614">
          <cell r="H14614" t="str">
            <v/>
          </cell>
        </row>
        <row r="14615">
          <cell r="H14615" t="str">
            <v/>
          </cell>
        </row>
        <row r="14616">
          <cell r="H14616" t="str">
            <v/>
          </cell>
        </row>
        <row r="14617">
          <cell r="H14617" t="str">
            <v/>
          </cell>
        </row>
        <row r="14618">
          <cell r="H14618" t="str">
            <v/>
          </cell>
        </row>
        <row r="14619">
          <cell r="H14619" t="str">
            <v/>
          </cell>
        </row>
        <row r="14620">
          <cell r="H14620" t="str">
            <v/>
          </cell>
        </row>
        <row r="14621">
          <cell r="H14621" t="str">
            <v/>
          </cell>
        </row>
        <row r="14622">
          <cell r="H14622" t="str">
            <v/>
          </cell>
        </row>
        <row r="14623">
          <cell r="H14623" t="str">
            <v/>
          </cell>
        </row>
        <row r="14624">
          <cell r="H14624" t="str">
            <v/>
          </cell>
        </row>
        <row r="14625">
          <cell r="H14625" t="str">
            <v/>
          </cell>
        </row>
        <row r="14626">
          <cell r="H14626" t="str">
            <v/>
          </cell>
        </row>
        <row r="14627">
          <cell r="H14627" t="str">
            <v/>
          </cell>
        </row>
        <row r="14628">
          <cell r="H14628" t="str">
            <v/>
          </cell>
        </row>
        <row r="14629">
          <cell r="H14629" t="str">
            <v/>
          </cell>
        </row>
        <row r="14630">
          <cell r="H14630" t="str">
            <v/>
          </cell>
        </row>
        <row r="14631">
          <cell r="H14631" t="str">
            <v/>
          </cell>
        </row>
        <row r="14632">
          <cell r="H14632" t="str">
            <v/>
          </cell>
        </row>
        <row r="14633">
          <cell r="H14633" t="str">
            <v/>
          </cell>
        </row>
        <row r="14634">
          <cell r="H14634" t="str">
            <v/>
          </cell>
        </row>
        <row r="14635">
          <cell r="A14635" t="str">
            <v>ACTIVIDAD No  - PÁGINA 1</v>
          </cell>
        </row>
        <row r="14636">
          <cell r="H14636" t="str">
            <v/>
          </cell>
        </row>
        <row r="14637">
          <cell r="H14637" t="str">
            <v/>
          </cell>
        </row>
        <row r="14638">
          <cell r="H14638" t="str">
            <v/>
          </cell>
        </row>
        <row r="14639">
          <cell r="H14639" t="str">
            <v/>
          </cell>
        </row>
        <row r="14640">
          <cell r="H14640" t="str">
            <v/>
          </cell>
        </row>
        <row r="14641">
          <cell r="H14641" t="str">
            <v/>
          </cell>
        </row>
        <row r="14642">
          <cell r="H14642" t="str">
            <v/>
          </cell>
        </row>
        <row r="14643">
          <cell r="H14643" t="str">
            <v/>
          </cell>
        </row>
        <row r="14644">
          <cell r="H14644" t="str">
            <v/>
          </cell>
        </row>
        <row r="14645">
          <cell r="H14645" t="str">
            <v/>
          </cell>
        </row>
        <row r="14646">
          <cell r="H14646" t="str">
            <v/>
          </cell>
        </row>
        <row r="14647">
          <cell r="H14647" t="str">
            <v/>
          </cell>
        </row>
        <row r="14648">
          <cell r="H14648" t="str">
            <v/>
          </cell>
        </row>
        <row r="14649">
          <cell r="H14649" t="str">
            <v/>
          </cell>
        </row>
        <row r="14650">
          <cell r="H14650" t="str">
            <v/>
          </cell>
        </row>
        <row r="14651">
          <cell r="H14651" t="str">
            <v/>
          </cell>
        </row>
        <row r="14652">
          <cell r="H14652" t="str">
            <v/>
          </cell>
        </row>
        <row r="14653">
          <cell r="A14653" t="str">
            <v xml:space="preserve">CANTIDAD TOTAL ACTIVIDAD No </v>
          </cell>
          <cell r="H14653" t="str">
            <v/>
          </cell>
        </row>
        <row r="14654">
          <cell r="A14654" t="str">
            <v>INSERTE PLANO, GRÁFICO O ESQUEMA AQUÍ</v>
          </cell>
        </row>
        <row r="14677">
          <cell r="B14677" t="str">
            <v>JUAN CARLOS ALVARDADO</v>
          </cell>
        </row>
        <row r="14678">
          <cell r="B14678" t="str">
            <v>SECRETARIO DE INFRAESTRUCTURA</v>
          </cell>
        </row>
        <row r="14679">
          <cell r="B14679" t="str">
            <v>SECRETARIA DE INFRAESTRUCTURA</v>
          </cell>
        </row>
        <row r="14680">
          <cell r="B14680" t="str">
            <v/>
          </cell>
          <cell r="C14680" t="str">
            <v>ACTIVIDAD No  - PÁGINA 2</v>
          </cell>
        </row>
        <row r="14681">
          <cell r="A14681" t="str">
            <v>DEPARTAMENTO DE ANTIOQUIA</v>
          </cell>
        </row>
        <row r="14682">
          <cell r="A14682" t="str">
            <v>MUNICIPIO DE YONDÓ</v>
          </cell>
        </row>
        <row r="14683">
          <cell r="A1468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4685">
          <cell r="A14685" t="str">
            <v>MEMORIAS DE OBRA</v>
          </cell>
        </row>
        <row r="14687">
          <cell r="A14687" t="str">
            <v>No.</v>
          </cell>
          <cell r="B14687" t="str">
            <v>DESCRIPCIÓN</v>
          </cell>
          <cell r="F14687" t="str">
            <v>ÍTEM DE PAGO</v>
          </cell>
          <cell r="G14687" t="str">
            <v>UNIDAD</v>
          </cell>
          <cell r="H14687" t="str">
            <v>CANTIDAD</v>
          </cell>
        </row>
        <row r="14688">
          <cell r="B14688" t="str">
            <v/>
          </cell>
          <cell r="F14688" t="str">
            <v/>
          </cell>
          <cell r="G14688" t="str">
            <v/>
          </cell>
          <cell r="H14688" t="str">
            <v/>
          </cell>
        </row>
        <row r="14690">
          <cell r="A14690" t="str">
            <v>DETALLE</v>
          </cell>
          <cell r="C14690" t="str">
            <v>FACTOR</v>
          </cell>
          <cell r="D14690" t="str">
            <v>CANTIDAD</v>
          </cell>
          <cell r="E14690" t="str">
            <v>A (ML)</v>
          </cell>
          <cell r="F14690" t="str">
            <v>B (M2)</v>
          </cell>
          <cell r="G14690" t="str">
            <v>C (M3)</v>
          </cell>
          <cell r="H14690" t="str">
            <v>TOTAL</v>
          </cell>
        </row>
        <row r="14691">
          <cell r="H14691" t="str">
            <v/>
          </cell>
        </row>
        <row r="14692">
          <cell r="H14692" t="str">
            <v/>
          </cell>
        </row>
        <row r="14693">
          <cell r="H14693" t="str">
            <v/>
          </cell>
        </row>
        <row r="14694">
          <cell r="H14694" t="str">
            <v/>
          </cell>
        </row>
        <row r="14695">
          <cell r="H14695" t="str">
            <v/>
          </cell>
        </row>
        <row r="14696">
          <cell r="H14696" t="str">
            <v/>
          </cell>
        </row>
        <row r="14697">
          <cell r="H14697" t="str">
            <v/>
          </cell>
        </row>
        <row r="14698">
          <cell r="H14698" t="str">
            <v/>
          </cell>
        </row>
        <row r="14699">
          <cell r="H14699" t="str">
            <v/>
          </cell>
        </row>
        <row r="14700">
          <cell r="H14700" t="str">
            <v/>
          </cell>
        </row>
        <row r="14701">
          <cell r="H14701" t="str">
            <v/>
          </cell>
        </row>
        <row r="14702">
          <cell r="H14702" t="str">
            <v/>
          </cell>
        </row>
        <row r="14703">
          <cell r="H14703" t="str">
            <v/>
          </cell>
        </row>
        <row r="14704">
          <cell r="H14704" t="str">
            <v/>
          </cell>
        </row>
        <row r="14705">
          <cell r="H14705" t="str">
            <v/>
          </cell>
        </row>
        <row r="14706">
          <cell r="H14706" t="str">
            <v/>
          </cell>
        </row>
        <row r="14707">
          <cell r="H14707" t="str">
            <v/>
          </cell>
        </row>
        <row r="14708">
          <cell r="H14708" t="str">
            <v/>
          </cell>
        </row>
        <row r="14709">
          <cell r="H14709" t="str">
            <v/>
          </cell>
        </row>
        <row r="14710">
          <cell r="H14710" t="str">
            <v/>
          </cell>
        </row>
        <row r="14711">
          <cell r="H14711" t="str">
            <v/>
          </cell>
        </row>
        <row r="14712">
          <cell r="H14712" t="str">
            <v/>
          </cell>
        </row>
        <row r="14713">
          <cell r="H14713" t="str">
            <v/>
          </cell>
        </row>
        <row r="14714">
          <cell r="H14714" t="str">
            <v/>
          </cell>
        </row>
        <row r="14715">
          <cell r="H14715" t="str">
            <v/>
          </cell>
        </row>
        <row r="14718">
          <cell r="H14718" t="str">
            <v/>
          </cell>
        </row>
        <row r="14719">
          <cell r="H14719" t="str">
            <v/>
          </cell>
        </row>
        <row r="14720">
          <cell r="H14720" t="str">
            <v/>
          </cell>
        </row>
        <row r="14721">
          <cell r="H14721" t="str">
            <v/>
          </cell>
        </row>
        <row r="14722">
          <cell r="H14722" t="str">
            <v/>
          </cell>
        </row>
        <row r="14723">
          <cell r="H14723" t="str">
            <v/>
          </cell>
        </row>
        <row r="14724">
          <cell r="A14724" t="str">
            <v>ACTIVIDAD No  - PÁGINA 1</v>
          </cell>
        </row>
        <row r="14725">
          <cell r="H14725" t="str">
            <v/>
          </cell>
        </row>
        <row r="14726">
          <cell r="H14726" t="str">
            <v/>
          </cell>
        </row>
        <row r="14727">
          <cell r="H14727" t="str">
            <v/>
          </cell>
        </row>
        <row r="14728">
          <cell r="H14728" t="str">
            <v/>
          </cell>
        </row>
        <row r="14729">
          <cell r="H14729" t="str">
            <v/>
          </cell>
        </row>
        <row r="14730">
          <cell r="H14730" t="str">
            <v/>
          </cell>
        </row>
        <row r="14731">
          <cell r="H14731" t="str">
            <v/>
          </cell>
        </row>
        <row r="14732">
          <cell r="H14732" t="str">
            <v/>
          </cell>
        </row>
        <row r="14733">
          <cell r="H14733" t="str">
            <v/>
          </cell>
        </row>
        <row r="14734">
          <cell r="H14734" t="str">
            <v/>
          </cell>
        </row>
        <row r="14735">
          <cell r="H14735" t="str">
            <v/>
          </cell>
        </row>
        <row r="14736">
          <cell r="H14736" t="str">
            <v/>
          </cell>
        </row>
        <row r="14737">
          <cell r="H14737" t="str">
            <v/>
          </cell>
        </row>
        <row r="14738">
          <cell r="H14738" t="str">
            <v/>
          </cell>
        </row>
        <row r="14739">
          <cell r="H14739" t="str">
            <v/>
          </cell>
        </row>
        <row r="14740">
          <cell r="H14740" t="str">
            <v/>
          </cell>
        </row>
        <row r="14741">
          <cell r="H14741" t="str">
            <v/>
          </cell>
        </row>
        <row r="14742">
          <cell r="A14742" t="str">
            <v xml:space="preserve">CANTIDAD TOTAL ACTIVIDAD No </v>
          </cell>
          <cell r="H14742" t="str">
            <v/>
          </cell>
        </row>
        <row r="14743">
          <cell r="A14743" t="str">
            <v>INSERTE PLANO, GRÁFICO O ESQUEMA AQUÍ</v>
          </cell>
        </row>
        <row r="14766">
          <cell r="B14766" t="str">
            <v>JUAN CARLOS ALVARDADO</v>
          </cell>
        </row>
        <row r="14767">
          <cell r="B14767" t="str">
            <v>SECRETARIO DE INFRAESTRUCTURA</v>
          </cell>
        </row>
        <row r="14768">
          <cell r="B14768" t="str">
            <v>SECRETARIA DE INFRAESTRUCTURA</v>
          </cell>
        </row>
        <row r="14769">
          <cell r="B14769" t="str">
            <v/>
          </cell>
          <cell r="C14769" t="str">
            <v>ACTIVIDAD No  - PÁGINA 2</v>
          </cell>
        </row>
        <row r="14770">
          <cell r="A14770" t="str">
            <v>DEPARTAMENTO DE ANTIOQUIA</v>
          </cell>
        </row>
        <row r="14771">
          <cell r="A14771" t="str">
            <v>MUNICIPIO DE YONDÓ</v>
          </cell>
        </row>
        <row r="14772">
          <cell r="A1477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4774">
          <cell r="A14774" t="str">
            <v>MEMORIAS DE OBRA</v>
          </cell>
        </row>
        <row r="14776">
          <cell r="A14776" t="str">
            <v>No.</v>
          </cell>
          <cell r="B14776" t="str">
            <v>DESCRIPCIÓN</v>
          </cell>
          <cell r="F14776" t="str">
            <v>ÍTEM DE PAGO</v>
          </cell>
          <cell r="G14776" t="str">
            <v>UNIDAD</v>
          </cell>
          <cell r="H14776" t="str">
            <v>CANTIDAD</v>
          </cell>
        </row>
        <row r="14777">
          <cell r="B14777" t="str">
            <v/>
          </cell>
          <cell r="F14777" t="str">
            <v/>
          </cell>
          <cell r="G14777" t="str">
            <v/>
          </cell>
          <cell r="H14777" t="str">
            <v/>
          </cell>
        </row>
        <row r="14779">
          <cell r="A14779" t="str">
            <v>DETALLE</v>
          </cell>
          <cell r="C14779" t="str">
            <v>FACTOR</v>
          </cell>
          <cell r="D14779" t="str">
            <v>CANTIDAD</v>
          </cell>
          <cell r="E14779" t="str">
            <v>A (ML)</v>
          </cell>
          <cell r="F14779" t="str">
            <v>B (M2)</v>
          </cell>
          <cell r="G14779" t="str">
            <v>C (M3)</v>
          </cell>
          <cell r="H14779" t="str">
            <v>TOTAL</v>
          </cell>
        </row>
        <row r="14780">
          <cell r="H14780" t="str">
            <v/>
          </cell>
        </row>
        <row r="14781">
          <cell r="H14781" t="str">
            <v/>
          </cell>
        </row>
        <row r="14782">
          <cell r="H14782" t="str">
            <v/>
          </cell>
        </row>
        <row r="14783">
          <cell r="H14783" t="str">
            <v/>
          </cell>
        </row>
        <row r="14784">
          <cell r="H14784" t="str">
            <v/>
          </cell>
        </row>
        <row r="14785">
          <cell r="H14785" t="str">
            <v/>
          </cell>
        </row>
        <row r="14786">
          <cell r="H14786" t="str">
            <v/>
          </cell>
        </row>
        <row r="14787">
          <cell r="H14787" t="str">
            <v/>
          </cell>
        </row>
        <row r="14788">
          <cell r="H14788" t="str">
            <v/>
          </cell>
        </row>
        <row r="14789">
          <cell r="H14789" t="str">
            <v/>
          </cell>
        </row>
        <row r="14790">
          <cell r="H14790" t="str">
            <v/>
          </cell>
        </row>
        <row r="14791">
          <cell r="H14791" t="str">
            <v/>
          </cell>
        </row>
        <row r="14792">
          <cell r="H14792" t="str">
            <v/>
          </cell>
        </row>
        <row r="14793">
          <cell r="H14793" t="str">
            <v/>
          </cell>
        </row>
        <row r="14794">
          <cell r="H14794" t="str">
            <v/>
          </cell>
        </row>
        <row r="14795">
          <cell r="H14795" t="str">
            <v/>
          </cell>
        </row>
        <row r="14796">
          <cell r="H14796" t="str">
            <v/>
          </cell>
        </row>
        <row r="14797">
          <cell r="H14797" t="str">
            <v/>
          </cell>
        </row>
        <row r="14798">
          <cell r="H14798" t="str">
            <v/>
          </cell>
        </row>
        <row r="14799">
          <cell r="H14799" t="str">
            <v/>
          </cell>
        </row>
        <row r="14800">
          <cell r="H14800" t="str">
            <v/>
          </cell>
        </row>
        <row r="14801">
          <cell r="H14801" t="str">
            <v/>
          </cell>
        </row>
        <row r="14802">
          <cell r="H14802" t="str">
            <v/>
          </cell>
        </row>
        <row r="14803">
          <cell r="H14803" t="str">
            <v/>
          </cell>
        </row>
        <row r="14804">
          <cell r="H14804" t="str">
            <v/>
          </cell>
        </row>
        <row r="14805">
          <cell r="H14805" t="str">
            <v/>
          </cell>
        </row>
        <row r="14806">
          <cell r="H14806" t="str">
            <v/>
          </cell>
        </row>
        <row r="14807">
          <cell r="H14807" t="str">
            <v/>
          </cell>
        </row>
        <row r="14808">
          <cell r="H14808" t="str">
            <v/>
          </cell>
        </row>
        <row r="14809">
          <cell r="H14809" t="str">
            <v/>
          </cell>
        </row>
        <row r="14810">
          <cell r="H14810" t="str">
            <v/>
          </cell>
        </row>
        <row r="14811">
          <cell r="A14811" t="str">
            <v>ACTIVIDAD No  - PÁGINA 1</v>
          </cell>
        </row>
        <row r="14812">
          <cell r="H14812" t="str">
            <v/>
          </cell>
        </row>
        <row r="14813">
          <cell r="H14813" t="str">
            <v/>
          </cell>
        </row>
        <row r="14814">
          <cell r="H14814" t="str">
            <v/>
          </cell>
        </row>
        <row r="14815">
          <cell r="H14815" t="str">
            <v/>
          </cell>
        </row>
        <row r="14816">
          <cell r="H14816" t="str">
            <v/>
          </cell>
        </row>
        <row r="14817">
          <cell r="H14817" t="str">
            <v/>
          </cell>
        </row>
        <row r="14818">
          <cell r="H14818" t="str">
            <v/>
          </cell>
        </row>
        <row r="14819">
          <cell r="H14819" t="str">
            <v/>
          </cell>
        </row>
        <row r="14820">
          <cell r="H14820" t="str">
            <v/>
          </cell>
        </row>
        <row r="14821">
          <cell r="H14821" t="str">
            <v/>
          </cell>
        </row>
        <row r="14822">
          <cell r="H14822" t="str">
            <v/>
          </cell>
        </row>
        <row r="14823">
          <cell r="H14823" t="str">
            <v/>
          </cell>
        </row>
        <row r="14824">
          <cell r="H14824" t="str">
            <v/>
          </cell>
        </row>
        <row r="14825">
          <cell r="H14825" t="str">
            <v/>
          </cell>
        </row>
        <row r="14826">
          <cell r="H14826" t="str">
            <v/>
          </cell>
        </row>
        <row r="14827">
          <cell r="H14827" t="str">
            <v/>
          </cell>
        </row>
        <row r="14828">
          <cell r="H14828" t="str">
            <v/>
          </cell>
        </row>
        <row r="14829">
          <cell r="A14829" t="str">
            <v xml:space="preserve">CANTIDAD TOTAL ACTIVIDAD No </v>
          </cell>
          <cell r="H14829" t="str">
            <v/>
          </cell>
        </row>
        <row r="14830">
          <cell r="A14830" t="str">
            <v>INSERTE PLANO, GRÁFICO O ESQUEMA AQUÍ</v>
          </cell>
        </row>
        <row r="14853">
          <cell r="B14853" t="str">
            <v>JUAN CARLOS ALVARDADO</v>
          </cell>
        </row>
        <row r="14854">
          <cell r="B14854" t="str">
            <v>SECRETARIO DE INFRAESTRUCTURA</v>
          </cell>
        </row>
        <row r="14855">
          <cell r="B14855" t="str">
            <v>SECRETARIA DE INFRAESTRUCTURA</v>
          </cell>
        </row>
        <row r="14856">
          <cell r="B14856" t="str">
            <v/>
          </cell>
          <cell r="C14856" t="str">
            <v>ACTIVIDAD No  - PÁGINA 2</v>
          </cell>
        </row>
        <row r="14857">
          <cell r="A14857" t="str">
            <v>DEPARTAMENTO DE ANTIOQUIA</v>
          </cell>
        </row>
        <row r="14858">
          <cell r="A14858" t="str">
            <v>MUNICIPIO DE YONDÓ</v>
          </cell>
        </row>
        <row r="14859">
          <cell r="A1485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4861">
          <cell r="A14861" t="str">
            <v>MEMORIAS DE OBRA</v>
          </cell>
        </row>
        <row r="14863">
          <cell r="A14863" t="str">
            <v>No.</v>
          </cell>
          <cell r="B14863" t="str">
            <v>DESCRIPCIÓN</v>
          </cell>
          <cell r="F14863" t="str">
            <v>ÍTEM DE PAGO</v>
          </cell>
          <cell r="G14863" t="str">
            <v>UNIDAD</v>
          </cell>
          <cell r="H14863" t="str">
            <v>CANTIDAD</v>
          </cell>
        </row>
        <row r="14864">
          <cell r="B14864" t="str">
            <v/>
          </cell>
          <cell r="F14864" t="str">
            <v/>
          </cell>
          <cell r="G14864" t="str">
            <v/>
          </cell>
          <cell r="H14864" t="str">
            <v/>
          </cell>
        </row>
        <row r="14866">
          <cell r="A14866" t="str">
            <v>DETALLE</v>
          </cell>
          <cell r="C14866" t="str">
            <v>FACTOR</v>
          </cell>
          <cell r="D14866" t="str">
            <v>CANTIDAD</v>
          </cell>
          <cell r="E14866" t="str">
            <v>A (ML)</v>
          </cell>
          <cell r="F14866" t="str">
            <v>B (M2)</v>
          </cell>
          <cell r="G14866" t="str">
            <v>C (M3)</v>
          </cell>
          <cell r="H14866" t="str">
            <v>TOTAL</v>
          </cell>
        </row>
        <row r="14867">
          <cell r="H14867" t="str">
            <v/>
          </cell>
        </row>
        <row r="14868">
          <cell r="H14868" t="str">
            <v/>
          </cell>
        </row>
        <row r="14869">
          <cell r="H14869" t="str">
            <v/>
          </cell>
        </row>
        <row r="14870">
          <cell r="H14870" t="str">
            <v/>
          </cell>
        </row>
        <row r="14871">
          <cell r="H14871" t="str">
            <v/>
          </cell>
        </row>
        <row r="14872">
          <cell r="H14872" t="str">
            <v/>
          </cell>
        </row>
        <row r="14873">
          <cell r="H14873" t="str">
            <v/>
          </cell>
        </row>
        <row r="14874">
          <cell r="H14874" t="str">
            <v/>
          </cell>
        </row>
        <row r="14875">
          <cell r="H14875" t="str">
            <v/>
          </cell>
        </row>
        <row r="14876">
          <cell r="H14876" t="str">
            <v/>
          </cell>
        </row>
        <row r="14877">
          <cell r="H14877" t="str">
            <v/>
          </cell>
        </row>
        <row r="14878">
          <cell r="H14878" t="str">
            <v/>
          </cell>
        </row>
        <row r="14879">
          <cell r="H14879" t="str">
            <v/>
          </cell>
        </row>
        <row r="14880">
          <cell r="H14880" t="str">
            <v/>
          </cell>
        </row>
        <row r="14881">
          <cell r="H14881" t="str">
            <v/>
          </cell>
        </row>
        <row r="14882">
          <cell r="H14882" t="str">
            <v/>
          </cell>
        </row>
        <row r="14883">
          <cell r="H14883" t="str">
            <v/>
          </cell>
        </row>
        <row r="14884">
          <cell r="H14884" t="str">
            <v/>
          </cell>
        </row>
        <row r="14885">
          <cell r="H14885" t="str">
            <v/>
          </cell>
        </row>
        <row r="14886">
          <cell r="H14886" t="str">
            <v/>
          </cell>
        </row>
        <row r="14887">
          <cell r="H14887" t="str">
            <v/>
          </cell>
        </row>
        <row r="14888">
          <cell r="H14888" t="str">
            <v/>
          </cell>
        </row>
        <row r="14889">
          <cell r="H14889" t="str">
            <v/>
          </cell>
        </row>
        <row r="14890">
          <cell r="H14890" t="str">
            <v/>
          </cell>
        </row>
        <row r="14891">
          <cell r="H14891" t="str">
            <v/>
          </cell>
        </row>
        <row r="14892">
          <cell r="H14892" t="str">
            <v/>
          </cell>
        </row>
        <row r="14893">
          <cell r="H14893" t="str">
            <v/>
          </cell>
        </row>
        <row r="14894">
          <cell r="H14894" t="str">
            <v/>
          </cell>
        </row>
        <row r="14895">
          <cell r="H14895" t="str">
            <v/>
          </cell>
        </row>
        <row r="14896">
          <cell r="H14896" t="str">
            <v/>
          </cell>
        </row>
        <row r="14897">
          <cell r="H14897" t="str">
            <v/>
          </cell>
        </row>
        <row r="14898">
          <cell r="A14898" t="str">
            <v>ACTIVIDAD No  - PÁGINA 1</v>
          </cell>
        </row>
        <row r="14899">
          <cell r="H14899" t="str">
            <v/>
          </cell>
        </row>
        <row r="14900">
          <cell r="H14900" t="str">
            <v/>
          </cell>
        </row>
        <row r="14901">
          <cell r="H14901" t="str">
            <v/>
          </cell>
        </row>
        <row r="14902">
          <cell r="H14902" t="str">
            <v/>
          </cell>
        </row>
        <row r="14903">
          <cell r="H14903" t="str">
            <v/>
          </cell>
        </row>
        <row r="14904">
          <cell r="H14904" t="str">
            <v/>
          </cell>
        </row>
        <row r="14905">
          <cell r="H14905" t="str">
            <v/>
          </cell>
        </row>
        <row r="14906">
          <cell r="H14906" t="str">
            <v/>
          </cell>
        </row>
        <row r="14907">
          <cell r="H14907" t="str">
            <v/>
          </cell>
        </row>
        <row r="14908">
          <cell r="H14908" t="str">
            <v/>
          </cell>
        </row>
        <row r="14909">
          <cell r="H14909" t="str">
            <v/>
          </cell>
        </row>
        <row r="14910">
          <cell r="H14910" t="str">
            <v/>
          </cell>
        </row>
        <row r="14911">
          <cell r="H14911" t="str">
            <v/>
          </cell>
        </row>
        <row r="14912">
          <cell r="H14912" t="str">
            <v/>
          </cell>
        </row>
        <row r="14913">
          <cell r="H14913" t="str">
            <v/>
          </cell>
        </row>
        <row r="14914">
          <cell r="H14914" t="str">
            <v/>
          </cell>
        </row>
        <row r="14915">
          <cell r="H14915" t="str">
            <v/>
          </cell>
        </row>
        <row r="14916">
          <cell r="A14916" t="str">
            <v xml:space="preserve">CANTIDAD TOTAL ACTIVIDAD No </v>
          </cell>
          <cell r="H14916" t="str">
            <v/>
          </cell>
        </row>
        <row r="14917">
          <cell r="A14917" t="str">
            <v>INSERTE PLANO, GRÁFICO O ESQUEMA AQUÍ</v>
          </cell>
        </row>
        <row r="14940">
          <cell r="B14940" t="str">
            <v>JUAN CARLOS ALVARDADO</v>
          </cell>
        </row>
        <row r="14941">
          <cell r="B14941" t="str">
            <v>SECRETARIO DE INFRAESTRUCTURA</v>
          </cell>
        </row>
        <row r="14942">
          <cell r="B14942" t="str">
            <v>SECRETARIA DE INFRAESTRUCTURA</v>
          </cell>
        </row>
        <row r="14943">
          <cell r="B14943" t="str">
            <v/>
          </cell>
          <cell r="C14943" t="str">
            <v>ACTIVIDAD No  - PÁGINA 2</v>
          </cell>
        </row>
        <row r="14944">
          <cell r="A14944" t="str">
            <v>DEPARTAMENTO DE ANTIOQUIA</v>
          </cell>
        </row>
        <row r="14945">
          <cell r="A14945" t="str">
            <v>MUNICIPIO DE YONDÓ</v>
          </cell>
        </row>
        <row r="14946">
          <cell r="A1494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4948">
          <cell r="A14948" t="str">
            <v>MEMORIAS DE OBRA</v>
          </cell>
        </row>
        <row r="14950">
          <cell r="A14950" t="str">
            <v>No.</v>
          </cell>
          <cell r="B14950" t="str">
            <v>DESCRIPCIÓN</v>
          </cell>
          <cell r="F14950" t="str">
            <v>ÍTEM DE PAGO</v>
          </cell>
          <cell r="G14950" t="str">
            <v>UNIDAD</v>
          </cell>
          <cell r="H14950" t="str">
            <v>CANTIDAD</v>
          </cell>
        </row>
        <row r="14951">
          <cell r="B14951" t="str">
            <v/>
          </cell>
          <cell r="F14951" t="str">
            <v/>
          </cell>
          <cell r="G14951" t="str">
            <v/>
          </cell>
          <cell r="H14951" t="str">
            <v/>
          </cell>
        </row>
        <row r="14953">
          <cell r="A14953" t="str">
            <v>DETALLE</v>
          </cell>
          <cell r="C14953" t="str">
            <v>FACTOR</v>
          </cell>
          <cell r="D14953" t="str">
            <v>CANTIDAD</v>
          </cell>
          <cell r="E14953" t="str">
            <v>A (ML)</v>
          </cell>
          <cell r="F14953" t="str">
            <v>B (M2)</v>
          </cell>
          <cell r="G14953" t="str">
            <v>C (M3)</v>
          </cell>
          <cell r="H14953" t="str">
            <v>TOTAL</v>
          </cell>
        </row>
        <row r="14954">
          <cell r="H14954" t="str">
            <v/>
          </cell>
        </row>
        <row r="14955">
          <cell r="H14955" t="str">
            <v/>
          </cell>
        </row>
        <row r="14956">
          <cell r="H14956" t="str">
            <v/>
          </cell>
        </row>
        <row r="14957">
          <cell r="H14957" t="str">
            <v/>
          </cell>
        </row>
        <row r="14958">
          <cell r="H14958" t="str">
            <v/>
          </cell>
        </row>
        <row r="14959">
          <cell r="H14959" t="str">
            <v/>
          </cell>
        </row>
        <row r="14960">
          <cell r="H14960" t="str">
            <v/>
          </cell>
        </row>
        <row r="14961">
          <cell r="H14961" t="str">
            <v/>
          </cell>
        </row>
        <row r="14962">
          <cell r="H14962" t="str">
            <v/>
          </cell>
        </row>
        <row r="14963">
          <cell r="H14963" t="str">
            <v/>
          </cell>
        </row>
        <row r="14964">
          <cell r="H14964" t="str">
            <v/>
          </cell>
        </row>
        <row r="14965">
          <cell r="H14965" t="str">
            <v/>
          </cell>
        </row>
        <row r="14966">
          <cell r="H14966" t="str">
            <v/>
          </cell>
        </row>
        <row r="14967">
          <cell r="H14967" t="str">
            <v/>
          </cell>
        </row>
        <row r="14968">
          <cell r="H14968" t="str">
            <v/>
          </cell>
        </row>
        <row r="14969">
          <cell r="H14969" t="str">
            <v/>
          </cell>
        </row>
        <row r="14970">
          <cell r="H14970" t="str">
            <v/>
          </cell>
        </row>
        <row r="14971">
          <cell r="H14971" t="str">
            <v/>
          </cell>
        </row>
        <row r="14972">
          <cell r="H14972" t="str">
            <v/>
          </cell>
        </row>
        <row r="14973">
          <cell r="H14973" t="str">
            <v/>
          </cell>
        </row>
        <row r="14974">
          <cell r="H14974" t="str">
            <v/>
          </cell>
        </row>
        <row r="14975">
          <cell r="H14975" t="str">
            <v/>
          </cell>
        </row>
        <row r="14976">
          <cell r="H14976" t="str">
            <v/>
          </cell>
        </row>
        <row r="14977">
          <cell r="H14977" t="str">
            <v/>
          </cell>
        </row>
        <row r="14978">
          <cell r="H14978" t="str">
            <v/>
          </cell>
        </row>
        <row r="14979">
          <cell r="H14979" t="str">
            <v/>
          </cell>
        </row>
        <row r="14980">
          <cell r="H14980" t="str">
            <v/>
          </cell>
        </row>
        <row r="14981">
          <cell r="H14981" t="str">
            <v/>
          </cell>
        </row>
        <row r="14982">
          <cell r="H14982" t="str">
            <v/>
          </cell>
        </row>
        <row r="14983">
          <cell r="H14983" t="str">
            <v/>
          </cell>
        </row>
        <row r="14984">
          <cell r="H14984" t="str">
            <v/>
          </cell>
        </row>
        <row r="14985">
          <cell r="A14985" t="str">
            <v>ACTIVIDAD No  - PÁGINA 1</v>
          </cell>
        </row>
        <row r="14986">
          <cell r="H14986" t="str">
            <v/>
          </cell>
        </row>
        <row r="14987">
          <cell r="H14987" t="str">
            <v/>
          </cell>
        </row>
        <row r="14988">
          <cell r="H14988" t="str">
            <v/>
          </cell>
        </row>
        <row r="14989">
          <cell r="H14989" t="str">
            <v/>
          </cell>
        </row>
        <row r="14990">
          <cell r="H14990" t="str">
            <v/>
          </cell>
        </row>
        <row r="14991">
          <cell r="H14991" t="str">
            <v/>
          </cell>
        </row>
        <row r="14992">
          <cell r="H14992" t="str">
            <v/>
          </cell>
        </row>
        <row r="14993">
          <cell r="H14993" t="str">
            <v/>
          </cell>
        </row>
        <row r="14994">
          <cell r="H14994" t="str">
            <v/>
          </cell>
        </row>
        <row r="14995">
          <cell r="H14995" t="str">
            <v/>
          </cell>
        </row>
        <row r="14996">
          <cell r="H14996" t="str">
            <v/>
          </cell>
        </row>
        <row r="14997">
          <cell r="H14997" t="str">
            <v/>
          </cell>
        </row>
        <row r="14998">
          <cell r="H14998" t="str">
            <v/>
          </cell>
        </row>
        <row r="14999">
          <cell r="H14999" t="str">
            <v/>
          </cell>
        </row>
        <row r="15000">
          <cell r="H15000" t="str">
            <v/>
          </cell>
        </row>
        <row r="15001">
          <cell r="H15001" t="str">
            <v/>
          </cell>
        </row>
        <row r="15002">
          <cell r="H15002" t="str">
            <v/>
          </cell>
        </row>
        <row r="15003">
          <cell r="A15003" t="str">
            <v xml:space="preserve">CANTIDAD TOTAL ACTIVIDAD No </v>
          </cell>
          <cell r="H15003" t="str">
            <v/>
          </cell>
        </row>
        <row r="15004">
          <cell r="A15004" t="str">
            <v>INSERTE PLANO, GRÁFICO O ESQUEMA AQUÍ</v>
          </cell>
        </row>
        <row r="15027">
          <cell r="B15027" t="str">
            <v>JUAN CARLOS ALVARDADO</v>
          </cell>
        </row>
        <row r="15028">
          <cell r="B15028" t="str">
            <v>SECRETARIO DE INFRAESTRUCTURA</v>
          </cell>
        </row>
        <row r="15029">
          <cell r="B15029" t="str">
            <v>SECRETARIA DE INFRAESTRUCTURA</v>
          </cell>
        </row>
        <row r="15030">
          <cell r="B15030" t="str">
            <v/>
          </cell>
          <cell r="C15030" t="str">
            <v>ACTIVIDAD No  - PÁGINA 2</v>
          </cell>
        </row>
        <row r="15031">
          <cell r="A15031" t="str">
            <v>DEPARTAMENTO DE ANTIOQUIA</v>
          </cell>
        </row>
        <row r="15032">
          <cell r="A15032" t="str">
            <v>MUNICIPIO DE YONDÓ</v>
          </cell>
        </row>
        <row r="15033">
          <cell r="A1503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5035">
          <cell r="A15035" t="str">
            <v>MEMORIAS DE OBRA</v>
          </cell>
        </row>
        <row r="15037">
          <cell r="A15037" t="str">
            <v>No.</v>
          </cell>
          <cell r="B15037" t="str">
            <v>DESCRIPCIÓN</v>
          </cell>
          <cell r="F15037" t="str">
            <v>ÍTEM DE PAGO</v>
          </cell>
          <cell r="G15037" t="str">
            <v>UNIDAD</v>
          </cell>
          <cell r="H15037" t="str">
            <v>CANTIDAD</v>
          </cell>
        </row>
        <row r="15038">
          <cell r="B15038" t="str">
            <v/>
          </cell>
          <cell r="F15038" t="str">
            <v/>
          </cell>
          <cell r="G15038" t="str">
            <v/>
          </cell>
          <cell r="H15038" t="str">
            <v/>
          </cell>
        </row>
        <row r="15040">
          <cell r="A15040" t="str">
            <v>DETALLE</v>
          </cell>
          <cell r="C15040" t="str">
            <v>FACTOR</v>
          </cell>
          <cell r="D15040" t="str">
            <v>CANTIDAD</v>
          </cell>
          <cell r="E15040" t="str">
            <v>A (ML)</v>
          </cell>
          <cell r="F15040" t="str">
            <v>B (M2)</v>
          </cell>
          <cell r="G15040" t="str">
            <v>C (M3)</v>
          </cell>
          <cell r="H15040" t="str">
            <v>TOTAL</v>
          </cell>
        </row>
        <row r="15041">
          <cell r="H15041" t="str">
            <v/>
          </cell>
        </row>
        <row r="15042">
          <cell r="H15042" t="str">
            <v/>
          </cell>
        </row>
        <row r="15043">
          <cell r="H15043" t="str">
            <v/>
          </cell>
        </row>
        <row r="15044">
          <cell r="H15044" t="str">
            <v/>
          </cell>
        </row>
        <row r="15045">
          <cell r="H15045" t="str">
            <v/>
          </cell>
        </row>
        <row r="15046">
          <cell r="H15046" t="str">
            <v/>
          </cell>
        </row>
        <row r="15047">
          <cell r="H15047" t="str">
            <v/>
          </cell>
        </row>
        <row r="15048">
          <cell r="H15048" t="str">
            <v/>
          </cell>
        </row>
        <row r="15049">
          <cell r="H15049" t="str">
            <v/>
          </cell>
        </row>
        <row r="15050">
          <cell r="H15050" t="str">
            <v/>
          </cell>
        </row>
        <row r="15051">
          <cell r="H15051" t="str">
            <v/>
          </cell>
        </row>
        <row r="15052">
          <cell r="H15052" t="str">
            <v/>
          </cell>
        </row>
        <row r="15053">
          <cell r="H15053" t="str">
            <v/>
          </cell>
        </row>
        <row r="15054">
          <cell r="H15054" t="str">
            <v/>
          </cell>
        </row>
        <row r="15055">
          <cell r="H15055" t="str">
            <v/>
          </cell>
        </row>
        <row r="15056">
          <cell r="H15056" t="str">
            <v/>
          </cell>
        </row>
        <row r="15057">
          <cell r="H15057" t="str">
            <v/>
          </cell>
        </row>
        <row r="15058">
          <cell r="H15058" t="str">
            <v/>
          </cell>
        </row>
        <row r="15059">
          <cell r="H15059" t="str">
            <v/>
          </cell>
        </row>
        <row r="15060">
          <cell r="H15060" t="str">
            <v/>
          </cell>
        </row>
        <row r="15061">
          <cell r="H15061" t="str">
            <v/>
          </cell>
        </row>
        <row r="15062">
          <cell r="H15062" t="str">
            <v/>
          </cell>
        </row>
        <row r="15063">
          <cell r="H15063" t="str">
            <v/>
          </cell>
        </row>
        <row r="15064">
          <cell r="H15064" t="str">
            <v/>
          </cell>
        </row>
        <row r="15065">
          <cell r="H15065" t="str">
            <v/>
          </cell>
        </row>
        <row r="15066">
          <cell r="H15066" t="str">
            <v/>
          </cell>
        </row>
        <row r="15067">
          <cell r="H15067" t="str">
            <v/>
          </cell>
        </row>
        <row r="15068">
          <cell r="H15068" t="str">
            <v/>
          </cell>
        </row>
        <row r="15069">
          <cell r="H15069" t="str">
            <v/>
          </cell>
        </row>
        <row r="15070">
          <cell r="H15070" t="str">
            <v/>
          </cell>
        </row>
        <row r="15071">
          <cell r="H15071" t="str">
            <v/>
          </cell>
        </row>
        <row r="15072">
          <cell r="A15072" t="str">
            <v>ACTIVIDAD No  - PÁGINA 1</v>
          </cell>
        </row>
        <row r="15073">
          <cell r="H15073" t="str">
            <v/>
          </cell>
        </row>
        <row r="15074">
          <cell r="H15074" t="str">
            <v/>
          </cell>
        </row>
        <row r="15075">
          <cell r="H15075" t="str">
            <v/>
          </cell>
        </row>
        <row r="15076">
          <cell r="H15076" t="str">
            <v/>
          </cell>
        </row>
        <row r="15077">
          <cell r="H15077" t="str">
            <v/>
          </cell>
        </row>
        <row r="15078">
          <cell r="H15078" t="str">
            <v/>
          </cell>
        </row>
        <row r="15079">
          <cell r="H15079" t="str">
            <v/>
          </cell>
        </row>
        <row r="15080">
          <cell r="H15080" t="str">
            <v/>
          </cell>
        </row>
        <row r="15081">
          <cell r="H15081" t="str">
            <v/>
          </cell>
        </row>
        <row r="15082">
          <cell r="H15082" t="str">
            <v/>
          </cell>
        </row>
        <row r="15083">
          <cell r="H15083" t="str">
            <v/>
          </cell>
        </row>
        <row r="15084">
          <cell r="H15084" t="str">
            <v/>
          </cell>
        </row>
        <row r="15085">
          <cell r="H15085" t="str">
            <v/>
          </cell>
        </row>
        <row r="15086">
          <cell r="H15086" t="str">
            <v/>
          </cell>
        </row>
        <row r="15087">
          <cell r="H15087" t="str">
            <v/>
          </cell>
        </row>
        <row r="15088">
          <cell r="H15088" t="str">
            <v/>
          </cell>
        </row>
        <row r="15089">
          <cell r="H15089" t="str">
            <v/>
          </cell>
        </row>
        <row r="15090">
          <cell r="A15090" t="str">
            <v xml:space="preserve">CANTIDAD TOTAL ACTIVIDAD No </v>
          </cell>
          <cell r="H15090" t="str">
            <v/>
          </cell>
        </row>
        <row r="15091">
          <cell r="A15091" t="str">
            <v>INSERTE PLANO, GRÁFICO O ESQUEMA AQUÍ</v>
          </cell>
        </row>
        <row r="15114">
          <cell r="B15114" t="str">
            <v>JUAN CARLOS ALVARDADO</v>
          </cell>
        </row>
        <row r="15115">
          <cell r="B15115" t="str">
            <v>SECRETARIO DE INFRAESTRUCTURA</v>
          </cell>
        </row>
        <row r="15116">
          <cell r="B15116" t="str">
            <v>SECRETARIA DE INFRAESTRUCTURA</v>
          </cell>
        </row>
        <row r="15117">
          <cell r="B15117" t="str">
            <v/>
          </cell>
          <cell r="C15117" t="str">
            <v>ACTIVIDAD No  - PÁGINA 2</v>
          </cell>
        </row>
        <row r="15118">
          <cell r="A15118" t="str">
            <v>DEPARTAMENTO DE ANTIOQUIA</v>
          </cell>
        </row>
        <row r="15119">
          <cell r="A15119" t="str">
            <v>MUNICIPIO DE YONDÓ</v>
          </cell>
        </row>
        <row r="15120">
          <cell r="A1512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5122">
          <cell r="A15122" t="str">
            <v>MEMORIAS DE OBRA</v>
          </cell>
        </row>
        <row r="15124">
          <cell r="A15124" t="str">
            <v>No.</v>
          </cell>
          <cell r="B15124" t="str">
            <v>DESCRIPCIÓN</v>
          </cell>
          <cell r="F15124" t="str">
            <v>ÍTEM DE PAGO</v>
          </cell>
          <cell r="G15124" t="str">
            <v>UNIDAD</v>
          </cell>
          <cell r="H15124" t="str">
            <v>CANTIDAD</v>
          </cell>
        </row>
        <row r="15125">
          <cell r="B15125" t="str">
            <v/>
          </cell>
          <cell r="F15125" t="str">
            <v/>
          </cell>
          <cell r="G15125" t="str">
            <v/>
          </cell>
          <cell r="H15125" t="str">
            <v/>
          </cell>
        </row>
        <row r="15127">
          <cell r="A15127" t="str">
            <v>DETALLE</v>
          </cell>
          <cell r="C15127" t="str">
            <v>FACTOR</v>
          </cell>
          <cell r="D15127" t="str">
            <v>CANTIDAD</v>
          </cell>
          <cell r="E15127" t="str">
            <v>A (ML)</v>
          </cell>
          <cell r="F15127" t="str">
            <v>B (M2)</v>
          </cell>
          <cell r="G15127" t="str">
            <v>C (M3)</v>
          </cell>
          <cell r="H15127" t="str">
            <v>TOTAL</v>
          </cell>
        </row>
        <row r="15128">
          <cell r="H15128" t="str">
            <v/>
          </cell>
        </row>
        <row r="15129">
          <cell r="H15129" t="str">
            <v/>
          </cell>
        </row>
        <row r="15130">
          <cell r="H15130" t="str">
            <v/>
          </cell>
        </row>
        <row r="15131">
          <cell r="H15131" t="str">
            <v/>
          </cell>
        </row>
        <row r="15132">
          <cell r="H15132" t="str">
            <v/>
          </cell>
        </row>
        <row r="15133">
          <cell r="H15133" t="str">
            <v/>
          </cell>
        </row>
        <row r="15134">
          <cell r="H15134" t="str">
            <v/>
          </cell>
        </row>
        <row r="15135">
          <cell r="H15135" t="str">
            <v/>
          </cell>
        </row>
        <row r="15136">
          <cell r="H15136" t="str">
            <v/>
          </cell>
        </row>
        <row r="15137">
          <cell r="H15137" t="str">
            <v/>
          </cell>
        </row>
        <row r="15138">
          <cell r="H15138" t="str">
            <v/>
          </cell>
        </row>
        <row r="15139">
          <cell r="H15139" t="str">
            <v/>
          </cell>
        </row>
        <row r="15140">
          <cell r="H15140" t="str">
            <v/>
          </cell>
        </row>
        <row r="15141">
          <cell r="H15141" t="str">
            <v/>
          </cell>
        </row>
        <row r="15142">
          <cell r="H15142" t="str">
            <v/>
          </cell>
        </row>
        <row r="15143">
          <cell r="H15143" t="str">
            <v/>
          </cell>
        </row>
        <row r="15144">
          <cell r="H15144" t="str">
            <v/>
          </cell>
        </row>
        <row r="15145">
          <cell r="H15145" t="str">
            <v/>
          </cell>
        </row>
        <row r="15146">
          <cell r="H15146" t="str">
            <v/>
          </cell>
        </row>
        <row r="15147">
          <cell r="H15147" t="str">
            <v/>
          </cell>
        </row>
        <row r="15148">
          <cell r="H15148" t="str">
            <v/>
          </cell>
        </row>
        <row r="15149">
          <cell r="H15149" t="str">
            <v/>
          </cell>
        </row>
        <row r="15150">
          <cell r="H15150" t="str">
            <v/>
          </cell>
        </row>
        <row r="15151">
          <cell r="H15151" t="str">
            <v/>
          </cell>
        </row>
        <row r="15152">
          <cell r="H15152" t="str">
            <v/>
          </cell>
        </row>
        <row r="15155">
          <cell r="H15155" t="str">
            <v/>
          </cell>
        </row>
        <row r="15156">
          <cell r="H15156" t="str">
            <v/>
          </cell>
        </row>
        <row r="15157">
          <cell r="H15157" t="str">
            <v/>
          </cell>
        </row>
        <row r="15158">
          <cell r="H15158" t="str">
            <v/>
          </cell>
        </row>
        <row r="15159">
          <cell r="H15159" t="str">
            <v/>
          </cell>
        </row>
        <row r="15160">
          <cell r="H15160" t="str">
            <v/>
          </cell>
        </row>
        <row r="15161">
          <cell r="A15161" t="str">
            <v>ACTIVIDAD No  - PÁGINA 1</v>
          </cell>
        </row>
        <row r="15162">
          <cell r="H15162" t="str">
            <v/>
          </cell>
        </row>
        <row r="15163">
          <cell r="H15163" t="str">
            <v/>
          </cell>
        </row>
        <row r="15164">
          <cell r="H15164" t="str">
            <v/>
          </cell>
        </row>
        <row r="15165">
          <cell r="H15165" t="str">
            <v/>
          </cell>
        </row>
        <row r="15166">
          <cell r="H15166" t="str">
            <v/>
          </cell>
        </row>
        <row r="15167">
          <cell r="H15167" t="str">
            <v/>
          </cell>
        </row>
        <row r="15168">
          <cell r="H15168" t="str">
            <v/>
          </cell>
        </row>
        <row r="15169">
          <cell r="H15169" t="str">
            <v/>
          </cell>
        </row>
        <row r="15170">
          <cell r="H15170" t="str">
            <v/>
          </cell>
        </row>
        <row r="15171">
          <cell r="H15171" t="str">
            <v/>
          </cell>
        </row>
        <row r="15172">
          <cell r="H15172" t="str">
            <v/>
          </cell>
        </row>
        <row r="15173">
          <cell r="H15173" t="str">
            <v/>
          </cell>
        </row>
        <row r="15174">
          <cell r="H15174" t="str">
            <v/>
          </cell>
        </row>
        <row r="15175">
          <cell r="H15175" t="str">
            <v/>
          </cell>
        </row>
        <row r="15176">
          <cell r="H15176" t="str">
            <v/>
          </cell>
        </row>
        <row r="15177">
          <cell r="H15177" t="str">
            <v/>
          </cell>
        </row>
        <row r="15178">
          <cell r="H15178" t="str">
            <v/>
          </cell>
        </row>
        <row r="15179">
          <cell r="A15179" t="str">
            <v xml:space="preserve">CANTIDAD TOTAL ACTIVIDAD No </v>
          </cell>
          <cell r="H15179" t="str">
            <v/>
          </cell>
        </row>
        <row r="15180">
          <cell r="A15180" t="str">
            <v>INSERTE PLANO, GRÁFICO O ESQUEMA AQUÍ</v>
          </cell>
        </row>
        <row r="15203">
          <cell r="B15203" t="str">
            <v>JUAN CARLOS ALVARDADO</v>
          </cell>
        </row>
        <row r="15204">
          <cell r="B15204" t="str">
            <v>SECRETARIO DE INFRAESTRUCTURA</v>
          </cell>
        </row>
        <row r="15205">
          <cell r="B15205" t="str">
            <v>SECRETARIA DE INFRAESTRUCTURA</v>
          </cell>
        </row>
        <row r="15206">
          <cell r="B15206" t="str">
            <v/>
          </cell>
          <cell r="C15206" t="str">
            <v>ACTIVIDAD No  - PÁGINA 2</v>
          </cell>
        </row>
        <row r="15207">
          <cell r="A15207" t="str">
            <v>DEPARTAMENTO DE ANTIOQUIA</v>
          </cell>
        </row>
        <row r="15208">
          <cell r="A15208" t="str">
            <v>MUNICIPIO DE YONDÓ</v>
          </cell>
        </row>
        <row r="15209">
          <cell r="A1520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5211">
          <cell r="A15211" t="str">
            <v>MEMORIAS DE OBRA</v>
          </cell>
        </row>
        <row r="15213">
          <cell r="A15213" t="str">
            <v>No.</v>
          </cell>
          <cell r="B15213" t="str">
            <v>DESCRIPCIÓN</v>
          </cell>
          <cell r="F15213" t="str">
            <v>ÍTEM DE PAGO</v>
          </cell>
          <cell r="G15213" t="str">
            <v>UNIDAD</v>
          </cell>
          <cell r="H15213" t="str">
            <v>CANTIDAD</v>
          </cell>
        </row>
        <row r="15214">
          <cell r="B15214" t="str">
            <v/>
          </cell>
          <cell r="F15214" t="str">
            <v/>
          </cell>
          <cell r="G15214" t="str">
            <v/>
          </cell>
          <cell r="H15214" t="str">
            <v/>
          </cell>
        </row>
        <row r="15216">
          <cell r="A15216" t="str">
            <v>DETALLE</v>
          </cell>
          <cell r="C15216" t="str">
            <v>FACTOR</v>
          </cell>
          <cell r="D15216" t="str">
            <v>CANTIDAD</v>
          </cell>
          <cell r="E15216" t="str">
            <v>A (ML)</v>
          </cell>
          <cell r="F15216" t="str">
            <v>B (M2)</v>
          </cell>
          <cell r="G15216" t="str">
            <v>C (M3)</v>
          </cell>
          <cell r="H15216" t="str">
            <v>TOTAL</v>
          </cell>
        </row>
        <row r="15217">
          <cell r="H15217" t="str">
            <v/>
          </cell>
        </row>
        <row r="15218">
          <cell r="H15218" t="str">
            <v/>
          </cell>
        </row>
        <row r="15219">
          <cell r="H15219" t="str">
            <v/>
          </cell>
        </row>
        <row r="15220">
          <cell r="H15220" t="str">
            <v/>
          </cell>
        </row>
        <row r="15221">
          <cell r="H15221" t="str">
            <v/>
          </cell>
        </row>
        <row r="15222">
          <cell r="H15222" t="str">
            <v/>
          </cell>
        </row>
        <row r="15223">
          <cell r="H15223" t="str">
            <v/>
          </cell>
        </row>
        <row r="15224">
          <cell r="H15224" t="str">
            <v/>
          </cell>
        </row>
        <row r="15225">
          <cell r="H15225" t="str">
            <v/>
          </cell>
        </row>
        <row r="15226">
          <cell r="H15226" t="str">
            <v/>
          </cell>
        </row>
        <row r="15227">
          <cell r="H15227" t="str">
            <v/>
          </cell>
        </row>
        <row r="15228">
          <cell r="H15228" t="str">
            <v/>
          </cell>
        </row>
        <row r="15229">
          <cell r="H15229" t="str">
            <v/>
          </cell>
        </row>
        <row r="15230">
          <cell r="H15230" t="str">
            <v/>
          </cell>
        </row>
        <row r="15231">
          <cell r="H15231" t="str">
            <v/>
          </cell>
        </row>
        <row r="15232">
          <cell r="H15232" t="str">
            <v/>
          </cell>
        </row>
        <row r="15233">
          <cell r="H15233" t="str">
            <v/>
          </cell>
        </row>
        <row r="15234">
          <cell r="H15234" t="str">
            <v/>
          </cell>
        </row>
        <row r="15235">
          <cell r="H15235" t="str">
            <v/>
          </cell>
        </row>
        <row r="15236">
          <cell r="H15236" t="str">
            <v/>
          </cell>
        </row>
        <row r="15237">
          <cell r="H15237" t="str">
            <v/>
          </cell>
        </row>
        <row r="15238">
          <cell r="H15238" t="str">
            <v/>
          </cell>
        </row>
        <row r="15239">
          <cell r="H15239" t="str">
            <v/>
          </cell>
        </row>
        <row r="15240">
          <cell r="H15240" t="str">
            <v/>
          </cell>
        </row>
        <row r="15241">
          <cell r="H15241" t="str">
            <v/>
          </cell>
        </row>
        <row r="15242">
          <cell r="H15242" t="str">
            <v/>
          </cell>
        </row>
        <row r="15243">
          <cell r="H15243" t="str">
            <v/>
          </cell>
        </row>
        <row r="15244">
          <cell r="H15244" t="str">
            <v/>
          </cell>
        </row>
        <row r="15245">
          <cell r="H15245" t="str">
            <v/>
          </cell>
        </row>
        <row r="15246">
          <cell r="H15246" t="str">
            <v/>
          </cell>
        </row>
        <row r="15247">
          <cell r="H15247" t="str">
            <v/>
          </cell>
        </row>
        <row r="15248">
          <cell r="A15248" t="str">
            <v>ACTIVIDAD No  - PÁGINA 1</v>
          </cell>
        </row>
        <row r="15249">
          <cell r="H15249" t="str">
            <v/>
          </cell>
        </row>
        <row r="15250">
          <cell r="H15250" t="str">
            <v/>
          </cell>
        </row>
        <row r="15251">
          <cell r="H15251" t="str">
            <v/>
          </cell>
        </row>
        <row r="15252">
          <cell r="H15252" t="str">
            <v/>
          </cell>
        </row>
        <row r="15253">
          <cell r="H15253" t="str">
            <v/>
          </cell>
        </row>
        <row r="15254">
          <cell r="H15254" t="str">
            <v/>
          </cell>
        </row>
        <row r="15255">
          <cell r="H15255" t="str">
            <v/>
          </cell>
        </row>
        <row r="15256">
          <cell r="H15256" t="str">
            <v/>
          </cell>
        </row>
        <row r="15257">
          <cell r="H15257" t="str">
            <v/>
          </cell>
        </row>
        <row r="15258">
          <cell r="H15258" t="str">
            <v/>
          </cell>
        </row>
        <row r="15259">
          <cell r="H15259" t="str">
            <v/>
          </cell>
        </row>
        <row r="15260">
          <cell r="H15260" t="str">
            <v/>
          </cell>
        </row>
        <row r="15261">
          <cell r="H15261" t="str">
            <v/>
          </cell>
        </row>
        <row r="15262">
          <cell r="H15262" t="str">
            <v/>
          </cell>
        </row>
        <row r="15263">
          <cell r="H15263" t="str">
            <v/>
          </cell>
        </row>
        <row r="15264">
          <cell r="H15264" t="str">
            <v/>
          </cell>
        </row>
        <row r="15265">
          <cell r="H15265" t="str">
            <v/>
          </cell>
        </row>
        <row r="15266">
          <cell r="A15266" t="str">
            <v xml:space="preserve">CANTIDAD TOTAL ACTIVIDAD No </v>
          </cell>
          <cell r="H15266" t="str">
            <v/>
          </cell>
        </row>
        <row r="15267">
          <cell r="A15267" t="str">
            <v>INSERTE PLANO, GRÁFICO O ESQUEMA AQUÍ</v>
          </cell>
        </row>
        <row r="15290">
          <cell r="B15290" t="str">
            <v>JUAN CARLOS ALVARDADO</v>
          </cell>
        </row>
        <row r="15291">
          <cell r="B15291" t="str">
            <v>SECRETARIO DE INFRAESTRUCTURA</v>
          </cell>
        </row>
        <row r="15292">
          <cell r="B15292" t="str">
            <v>SECRETARIA DE INFRAESTRUCTURA</v>
          </cell>
        </row>
        <row r="15293">
          <cell r="B15293" t="str">
            <v/>
          </cell>
          <cell r="C15293" t="str">
            <v>ACTIVIDAD No  - PÁGINA 2</v>
          </cell>
        </row>
        <row r="15294">
          <cell r="A15294" t="str">
            <v>DEPARTAMENTO DE ANTIOQUIA</v>
          </cell>
        </row>
        <row r="15295">
          <cell r="A15295" t="str">
            <v>MUNICIPIO DE YONDÓ</v>
          </cell>
        </row>
        <row r="15296">
          <cell r="A1529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5298">
          <cell r="A15298" t="str">
            <v>MEMORIAS DE OBRA</v>
          </cell>
        </row>
        <row r="15300">
          <cell r="A15300" t="str">
            <v>No.</v>
          </cell>
          <cell r="B15300" t="str">
            <v>DESCRIPCIÓN</v>
          </cell>
          <cell r="F15300" t="str">
            <v>ÍTEM DE PAGO</v>
          </cell>
          <cell r="G15300" t="str">
            <v>UNIDAD</v>
          </cell>
          <cell r="H15300" t="str">
            <v>CANTIDAD</v>
          </cell>
        </row>
        <row r="15301">
          <cell r="B15301" t="str">
            <v/>
          </cell>
          <cell r="F15301" t="str">
            <v/>
          </cell>
          <cell r="G15301" t="str">
            <v/>
          </cell>
          <cell r="H15301" t="str">
            <v/>
          </cell>
        </row>
        <row r="15303">
          <cell r="A15303" t="str">
            <v>DETALLE</v>
          </cell>
          <cell r="C15303" t="str">
            <v>FACTOR</v>
          </cell>
          <cell r="D15303" t="str">
            <v>CANTIDAD</v>
          </cell>
          <cell r="E15303" t="str">
            <v>A (ML)</v>
          </cell>
          <cell r="F15303" t="str">
            <v>B (M2)</v>
          </cell>
          <cell r="G15303" t="str">
            <v>C (M3)</v>
          </cell>
          <cell r="H15303" t="str">
            <v>TOTAL</v>
          </cell>
        </row>
        <row r="15304">
          <cell r="H15304" t="str">
            <v/>
          </cell>
        </row>
        <row r="15305">
          <cell r="H15305" t="str">
            <v/>
          </cell>
        </row>
        <row r="15306">
          <cell r="H15306" t="str">
            <v/>
          </cell>
        </row>
        <row r="15307">
          <cell r="H15307" t="str">
            <v/>
          </cell>
        </row>
        <row r="15308">
          <cell r="H15308" t="str">
            <v/>
          </cell>
        </row>
        <row r="15309">
          <cell r="H15309" t="str">
            <v/>
          </cell>
        </row>
        <row r="15310">
          <cell r="H15310" t="str">
            <v/>
          </cell>
        </row>
        <row r="15311">
          <cell r="H15311" t="str">
            <v/>
          </cell>
        </row>
        <row r="15312">
          <cell r="H15312" t="str">
            <v/>
          </cell>
        </row>
        <row r="15313">
          <cell r="H15313" t="str">
            <v/>
          </cell>
        </row>
        <row r="15314">
          <cell r="H15314" t="str">
            <v/>
          </cell>
        </row>
        <row r="15315">
          <cell r="H15315" t="str">
            <v/>
          </cell>
        </row>
        <row r="15316">
          <cell r="H15316" t="str">
            <v/>
          </cell>
        </row>
        <row r="15317">
          <cell r="H15317" t="str">
            <v/>
          </cell>
        </row>
        <row r="15318">
          <cell r="H15318" t="str">
            <v/>
          </cell>
        </row>
        <row r="15319">
          <cell r="H15319" t="str">
            <v/>
          </cell>
        </row>
        <row r="15320">
          <cell r="H15320" t="str">
            <v/>
          </cell>
        </row>
        <row r="15321">
          <cell r="H15321" t="str">
            <v/>
          </cell>
        </row>
        <row r="15322">
          <cell r="H15322" t="str">
            <v/>
          </cell>
        </row>
        <row r="15323">
          <cell r="H15323" t="str">
            <v/>
          </cell>
        </row>
        <row r="15324">
          <cell r="H15324" t="str">
            <v/>
          </cell>
        </row>
        <row r="15325">
          <cell r="H15325" t="str">
            <v/>
          </cell>
        </row>
        <row r="15326">
          <cell r="H15326" t="str">
            <v/>
          </cell>
        </row>
        <row r="15327">
          <cell r="H15327" t="str">
            <v/>
          </cell>
        </row>
        <row r="15328">
          <cell r="H15328" t="str">
            <v/>
          </cell>
        </row>
        <row r="15329">
          <cell r="H15329" t="str">
            <v/>
          </cell>
        </row>
        <row r="15330">
          <cell r="H15330" t="str">
            <v/>
          </cell>
        </row>
        <row r="15331">
          <cell r="H15331" t="str">
            <v/>
          </cell>
        </row>
        <row r="15332">
          <cell r="H15332" t="str">
            <v/>
          </cell>
        </row>
        <row r="15333">
          <cell r="H15333" t="str">
            <v/>
          </cell>
        </row>
        <row r="15334">
          <cell r="H15334" t="str">
            <v/>
          </cell>
        </row>
        <row r="15335">
          <cell r="A15335" t="str">
            <v>ACTIVIDAD No  - PÁGINA 1</v>
          </cell>
        </row>
        <row r="15336">
          <cell r="H15336" t="str">
            <v/>
          </cell>
        </row>
        <row r="15337">
          <cell r="H15337" t="str">
            <v/>
          </cell>
        </row>
        <row r="15338">
          <cell r="H15338" t="str">
            <v/>
          </cell>
        </row>
        <row r="15339">
          <cell r="H15339" t="str">
            <v/>
          </cell>
        </row>
        <row r="15340">
          <cell r="H15340" t="str">
            <v/>
          </cell>
        </row>
        <row r="15341">
          <cell r="H15341" t="str">
            <v/>
          </cell>
        </row>
        <row r="15342">
          <cell r="H15342" t="str">
            <v/>
          </cell>
        </row>
        <row r="15343">
          <cell r="H15343" t="str">
            <v/>
          </cell>
        </row>
        <row r="15344">
          <cell r="H15344" t="str">
            <v/>
          </cell>
        </row>
        <row r="15345">
          <cell r="H15345" t="str">
            <v/>
          </cell>
        </row>
        <row r="15346">
          <cell r="H15346" t="str">
            <v/>
          </cell>
        </row>
        <row r="15347">
          <cell r="H15347" t="str">
            <v/>
          </cell>
        </row>
        <row r="15348">
          <cell r="H15348" t="str">
            <v/>
          </cell>
        </row>
        <row r="15349">
          <cell r="H15349" t="str">
            <v/>
          </cell>
        </row>
        <row r="15350">
          <cell r="H15350" t="str">
            <v/>
          </cell>
        </row>
        <row r="15351">
          <cell r="H15351" t="str">
            <v/>
          </cell>
        </row>
        <row r="15352">
          <cell r="H15352" t="str">
            <v/>
          </cell>
        </row>
        <row r="15353">
          <cell r="A15353" t="str">
            <v xml:space="preserve">CANTIDAD TOTAL ACTIVIDAD No </v>
          </cell>
          <cell r="H15353" t="str">
            <v/>
          </cell>
        </row>
        <row r="15354">
          <cell r="A15354" t="str">
            <v>INSERTE PLANO, GRÁFICO O ESQUEMA AQUÍ</v>
          </cell>
        </row>
        <row r="15377">
          <cell r="B15377" t="str">
            <v>JUAN CARLOS ALVARDADO</v>
          </cell>
        </row>
        <row r="15378">
          <cell r="B15378" t="str">
            <v>SECRETARIO DE INFRAESTRUCTURA</v>
          </cell>
        </row>
        <row r="15379">
          <cell r="B15379" t="str">
            <v>SECRETARIA DE INFRAESTRUCTURA</v>
          </cell>
        </row>
        <row r="15380">
          <cell r="B15380" t="str">
            <v/>
          </cell>
          <cell r="C15380" t="str">
            <v>ACTIVIDAD No  - PÁGINA 2</v>
          </cell>
        </row>
        <row r="15381">
          <cell r="A15381" t="str">
            <v>DEPARTAMENTO DE ANTIOQUIA</v>
          </cell>
        </row>
        <row r="15382">
          <cell r="A15382" t="str">
            <v>MUNICIPIO DE YONDÓ</v>
          </cell>
        </row>
        <row r="15383">
          <cell r="A1538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5385">
          <cell r="A15385" t="str">
            <v>MEMORIAS DE OBRA</v>
          </cell>
        </row>
        <row r="15387">
          <cell r="A15387" t="str">
            <v>No.</v>
          </cell>
          <cell r="B15387" t="str">
            <v>DESCRIPCIÓN</v>
          </cell>
          <cell r="F15387" t="str">
            <v>ÍTEM DE PAGO</v>
          </cell>
          <cell r="G15387" t="str">
            <v>UNIDAD</v>
          </cell>
          <cell r="H15387" t="str">
            <v>CANTIDAD</v>
          </cell>
        </row>
        <row r="15388">
          <cell r="B15388" t="str">
            <v/>
          </cell>
          <cell r="F15388" t="str">
            <v/>
          </cell>
          <cell r="G15388" t="str">
            <v/>
          </cell>
          <cell r="H15388" t="str">
            <v/>
          </cell>
        </row>
        <row r="15390">
          <cell r="A15390" t="str">
            <v>DETALLE</v>
          </cell>
          <cell r="C15390" t="str">
            <v>FACTOR</v>
          </cell>
          <cell r="D15390" t="str">
            <v>CANTIDAD</v>
          </cell>
          <cell r="E15390" t="str">
            <v>A (ML)</v>
          </cell>
          <cell r="F15390" t="str">
            <v>B (M2)</v>
          </cell>
          <cell r="G15390" t="str">
            <v>C (M3)</v>
          </cell>
          <cell r="H15390" t="str">
            <v>TOTAL</v>
          </cell>
        </row>
        <row r="15391">
          <cell r="H15391" t="str">
            <v/>
          </cell>
        </row>
        <row r="15392">
          <cell r="H15392" t="str">
            <v/>
          </cell>
        </row>
        <row r="15393">
          <cell r="H15393" t="str">
            <v/>
          </cell>
        </row>
        <row r="15394">
          <cell r="H15394" t="str">
            <v/>
          </cell>
        </row>
        <row r="15395">
          <cell r="H15395" t="str">
            <v/>
          </cell>
        </row>
        <row r="15396">
          <cell r="H15396" t="str">
            <v/>
          </cell>
        </row>
        <row r="15397">
          <cell r="H15397" t="str">
            <v/>
          </cell>
        </row>
        <row r="15398">
          <cell r="H15398" t="str">
            <v/>
          </cell>
        </row>
        <row r="15399">
          <cell r="H15399" t="str">
            <v/>
          </cell>
        </row>
        <row r="15400">
          <cell r="H15400" t="str">
            <v/>
          </cell>
        </row>
        <row r="15401">
          <cell r="H15401" t="str">
            <v/>
          </cell>
        </row>
        <row r="15402">
          <cell r="H15402" t="str">
            <v/>
          </cell>
        </row>
        <row r="15403">
          <cell r="H15403" t="str">
            <v/>
          </cell>
        </row>
        <row r="15404">
          <cell r="H15404" t="str">
            <v/>
          </cell>
        </row>
        <row r="15405">
          <cell r="H15405" t="str">
            <v/>
          </cell>
        </row>
        <row r="15406">
          <cell r="H15406" t="str">
            <v/>
          </cell>
        </row>
        <row r="15407">
          <cell r="H15407" t="str">
            <v/>
          </cell>
        </row>
        <row r="15408">
          <cell r="H15408" t="str">
            <v/>
          </cell>
        </row>
        <row r="15409">
          <cell r="H15409" t="str">
            <v/>
          </cell>
        </row>
        <row r="15410">
          <cell r="H15410" t="str">
            <v/>
          </cell>
        </row>
        <row r="15411">
          <cell r="H15411" t="str">
            <v/>
          </cell>
        </row>
        <row r="15412">
          <cell r="H15412" t="str">
            <v/>
          </cell>
        </row>
        <row r="15413">
          <cell r="H15413" t="str">
            <v/>
          </cell>
        </row>
        <row r="15414">
          <cell r="H15414" t="str">
            <v/>
          </cell>
        </row>
        <row r="15415">
          <cell r="H15415" t="str">
            <v/>
          </cell>
        </row>
        <row r="15416">
          <cell r="H15416" t="str">
            <v/>
          </cell>
        </row>
        <row r="15417">
          <cell r="H15417" t="str">
            <v/>
          </cell>
        </row>
        <row r="15418">
          <cell r="H15418" t="str">
            <v/>
          </cell>
        </row>
        <row r="15419">
          <cell r="H15419" t="str">
            <v/>
          </cell>
        </row>
        <row r="15420">
          <cell r="H15420" t="str">
            <v/>
          </cell>
        </row>
        <row r="15421">
          <cell r="H15421" t="str">
            <v/>
          </cell>
        </row>
        <row r="15422">
          <cell r="A15422" t="str">
            <v>ACTIVIDAD No  - PÁGINA 1</v>
          </cell>
        </row>
        <row r="15423">
          <cell r="H15423" t="str">
            <v/>
          </cell>
        </row>
        <row r="15424">
          <cell r="H15424" t="str">
            <v/>
          </cell>
        </row>
        <row r="15425">
          <cell r="H15425" t="str">
            <v/>
          </cell>
        </row>
        <row r="15426">
          <cell r="H15426" t="str">
            <v/>
          </cell>
        </row>
        <row r="15427">
          <cell r="H15427" t="str">
            <v/>
          </cell>
        </row>
        <row r="15428">
          <cell r="H15428" t="str">
            <v/>
          </cell>
        </row>
        <row r="15429">
          <cell r="H15429" t="str">
            <v/>
          </cell>
        </row>
        <row r="15430">
          <cell r="H15430" t="str">
            <v/>
          </cell>
        </row>
        <row r="15431">
          <cell r="H15431" t="str">
            <v/>
          </cell>
        </row>
        <row r="15432">
          <cell r="H15432" t="str">
            <v/>
          </cell>
        </row>
        <row r="15433">
          <cell r="H15433" t="str">
            <v/>
          </cell>
        </row>
        <row r="15434">
          <cell r="H15434" t="str">
            <v/>
          </cell>
        </row>
        <row r="15435">
          <cell r="H15435" t="str">
            <v/>
          </cell>
        </row>
        <row r="15436">
          <cell r="H15436" t="str">
            <v/>
          </cell>
        </row>
        <row r="15437">
          <cell r="H15437" t="str">
            <v/>
          </cell>
        </row>
        <row r="15438">
          <cell r="H15438" t="str">
            <v/>
          </cell>
        </row>
        <row r="15439">
          <cell r="H15439" t="str">
            <v/>
          </cell>
        </row>
        <row r="15440">
          <cell r="A15440" t="str">
            <v xml:space="preserve">CANTIDAD TOTAL ACTIVIDAD No </v>
          </cell>
          <cell r="H15440" t="str">
            <v/>
          </cell>
        </row>
        <row r="15441">
          <cell r="A15441" t="str">
            <v>INSERTE PLANO, GRÁFICO O ESQUEMA AQUÍ</v>
          </cell>
        </row>
        <row r="15464">
          <cell r="B15464" t="str">
            <v>JUAN CARLOS ALVARDADO</v>
          </cell>
        </row>
        <row r="15465">
          <cell r="B15465" t="str">
            <v>SECRETARIO DE INFRAESTRUCTURA</v>
          </cell>
        </row>
        <row r="15466">
          <cell r="B15466" t="str">
            <v>SECRETARIA DE INFRAESTRUCTURA</v>
          </cell>
        </row>
        <row r="15467">
          <cell r="B15467" t="str">
            <v/>
          </cell>
          <cell r="C15467" t="str">
            <v>ACTIVIDAD No  - PÁGINA 2</v>
          </cell>
        </row>
        <row r="15468">
          <cell r="A15468" t="str">
            <v>DEPARTAMENTO DE ANTIOQUIA</v>
          </cell>
        </row>
        <row r="15469">
          <cell r="A15469" t="str">
            <v>MUNICIPIO DE YONDÓ</v>
          </cell>
        </row>
        <row r="15470">
          <cell r="A1547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5472">
          <cell r="A15472" t="str">
            <v>MEMORIAS DE OBRA</v>
          </cell>
        </row>
        <row r="15474">
          <cell r="A15474" t="str">
            <v>No.</v>
          </cell>
          <cell r="B15474" t="str">
            <v>DESCRIPCIÓN</v>
          </cell>
          <cell r="F15474" t="str">
            <v>ÍTEM DE PAGO</v>
          </cell>
          <cell r="G15474" t="str">
            <v>UNIDAD</v>
          </cell>
          <cell r="H15474" t="str">
            <v>CANTIDAD</v>
          </cell>
        </row>
        <row r="15475">
          <cell r="B15475" t="str">
            <v/>
          </cell>
          <cell r="F15475" t="str">
            <v/>
          </cell>
          <cell r="G15475" t="str">
            <v/>
          </cell>
          <cell r="H15475" t="str">
            <v/>
          </cell>
        </row>
        <row r="15477">
          <cell r="A15477" t="str">
            <v>DETALLE</v>
          </cell>
          <cell r="C15477" t="str">
            <v>FACTOR</v>
          </cell>
          <cell r="D15477" t="str">
            <v>CANTIDAD</v>
          </cell>
          <cell r="E15477" t="str">
            <v>A (ML)</v>
          </cell>
          <cell r="F15477" t="str">
            <v>B (M2)</v>
          </cell>
          <cell r="G15477" t="str">
            <v>C (M3)</v>
          </cell>
          <cell r="H15477" t="str">
            <v>TOTAL</v>
          </cell>
        </row>
        <row r="15478">
          <cell r="H15478" t="str">
            <v/>
          </cell>
        </row>
        <row r="15479">
          <cell r="H15479" t="str">
            <v/>
          </cell>
        </row>
        <row r="15480">
          <cell r="H15480" t="str">
            <v/>
          </cell>
        </row>
        <row r="15481">
          <cell r="H15481" t="str">
            <v/>
          </cell>
        </row>
        <row r="15482">
          <cell r="H15482" t="str">
            <v/>
          </cell>
        </row>
        <row r="15483">
          <cell r="H15483" t="str">
            <v/>
          </cell>
        </row>
        <row r="15484">
          <cell r="H15484" t="str">
            <v/>
          </cell>
        </row>
        <row r="15485">
          <cell r="H15485" t="str">
            <v/>
          </cell>
        </row>
        <row r="15486">
          <cell r="H15486" t="str">
            <v/>
          </cell>
        </row>
        <row r="15487">
          <cell r="H15487" t="str">
            <v/>
          </cell>
        </row>
        <row r="15488">
          <cell r="H15488" t="str">
            <v/>
          </cell>
        </row>
        <row r="15489">
          <cell r="H15489" t="str">
            <v/>
          </cell>
        </row>
        <row r="15490">
          <cell r="H15490" t="str">
            <v/>
          </cell>
        </row>
        <row r="15491">
          <cell r="H15491" t="str">
            <v/>
          </cell>
        </row>
        <row r="15492">
          <cell r="H15492" t="str">
            <v/>
          </cell>
        </row>
        <row r="15493">
          <cell r="H15493" t="str">
            <v/>
          </cell>
        </row>
        <row r="15494">
          <cell r="H15494" t="str">
            <v/>
          </cell>
        </row>
        <row r="15495">
          <cell r="H15495" t="str">
            <v/>
          </cell>
        </row>
        <row r="15496">
          <cell r="H15496" t="str">
            <v/>
          </cell>
        </row>
        <row r="15497">
          <cell r="H15497" t="str">
            <v/>
          </cell>
        </row>
        <row r="15498">
          <cell r="H15498" t="str">
            <v/>
          </cell>
        </row>
        <row r="15499">
          <cell r="H15499" t="str">
            <v/>
          </cell>
        </row>
        <row r="15500">
          <cell r="H15500" t="str">
            <v/>
          </cell>
        </row>
        <row r="15501">
          <cell r="H15501" t="str">
            <v/>
          </cell>
        </row>
        <row r="15502">
          <cell r="H15502" t="str">
            <v/>
          </cell>
        </row>
        <row r="15503">
          <cell r="H15503" t="str">
            <v/>
          </cell>
        </row>
        <row r="15504">
          <cell r="H15504" t="str">
            <v/>
          </cell>
        </row>
        <row r="15505">
          <cell r="H15505" t="str">
            <v/>
          </cell>
        </row>
        <row r="15506">
          <cell r="H15506" t="str">
            <v/>
          </cell>
        </row>
        <row r="15507">
          <cell r="H15507" t="str">
            <v/>
          </cell>
        </row>
        <row r="15508">
          <cell r="H15508" t="str">
            <v/>
          </cell>
        </row>
        <row r="15509">
          <cell r="A15509" t="str">
            <v>ACTIVIDAD No  - PÁGINA 1</v>
          </cell>
        </row>
        <row r="15510">
          <cell r="H15510" t="str">
            <v/>
          </cell>
        </row>
        <row r="15511">
          <cell r="H15511" t="str">
            <v/>
          </cell>
        </row>
        <row r="15512">
          <cell r="H15512" t="str">
            <v/>
          </cell>
        </row>
        <row r="15513">
          <cell r="H15513" t="str">
            <v/>
          </cell>
        </row>
        <row r="15514">
          <cell r="H15514" t="str">
            <v/>
          </cell>
        </row>
        <row r="15515">
          <cell r="H15515" t="str">
            <v/>
          </cell>
        </row>
        <row r="15516">
          <cell r="H15516" t="str">
            <v/>
          </cell>
        </row>
        <row r="15517">
          <cell r="H15517" t="str">
            <v/>
          </cell>
        </row>
        <row r="15518">
          <cell r="H15518" t="str">
            <v/>
          </cell>
        </row>
        <row r="15519">
          <cell r="H15519" t="str">
            <v/>
          </cell>
        </row>
        <row r="15520">
          <cell r="H15520" t="str">
            <v/>
          </cell>
        </row>
        <row r="15521">
          <cell r="H15521" t="str">
            <v/>
          </cell>
        </row>
        <row r="15522">
          <cell r="H15522" t="str">
            <v/>
          </cell>
        </row>
        <row r="15523">
          <cell r="H15523" t="str">
            <v/>
          </cell>
        </row>
        <row r="15524">
          <cell r="H15524" t="str">
            <v/>
          </cell>
        </row>
        <row r="15525">
          <cell r="H15525" t="str">
            <v/>
          </cell>
        </row>
        <row r="15526">
          <cell r="H15526" t="str">
            <v/>
          </cell>
        </row>
        <row r="15527">
          <cell r="A15527" t="str">
            <v xml:space="preserve">CANTIDAD TOTAL ACTIVIDAD No </v>
          </cell>
          <cell r="H15527" t="str">
            <v/>
          </cell>
        </row>
        <row r="15528">
          <cell r="A15528" t="str">
            <v>INSERTE PLANO, GRÁFICO O ESQUEMA AQUÍ</v>
          </cell>
        </row>
        <row r="15551">
          <cell r="B15551" t="str">
            <v>JUAN CARLOS ALVARDADO</v>
          </cell>
        </row>
        <row r="15552">
          <cell r="B15552" t="str">
            <v>SECRETARIO DE INFRAESTRUCTURA</v>
          </cell>
        </row>
        <row r="15553">
          <cell r="B15553" t="str">
            <v>SECRETARIA DE INFRAESTRUCTURA</v>
          </cell>
        </row>
        <row r="15554">
          <cell r="B15554" t="str">
            <v/>
          </cell>
          <cell r="C15554" t="str">
            <v>ACTIVIDAD No  - PÁGINA 2</v>
          </cell>
        </row>
        <row r="15555">
          <cell r="A15555" t="str">
            <v>DEPARTAMENTO DE ANTIOQUIA</v>
          </cell>
        </row>
        <row r="15556">
          <cell r="A15556" t="str">
            <v>MUNICIPIO DE YONDÓ</v>
          </cell>
        </row>
        <row r="15557">
          <cell r="A1555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5559">
          <cell r="A15559" t="str">
            <v>MEMORIAS DE OBRA</v>
          </cell>
        </row>
        <row r="15561">
          <cell r="A15561" t="str">
            <v>No.</v>
          </cell>
          <cell r="B15561" t="str">
            <v>DESCRIPCIÓN</v>
          </cell>
          <cell r="F15561" t="str">
            <v>ÍTEM DE PAGO</v>
          </cell>
          <cell r="G15561" t="str">
            <v>UNIDAD</v>
          </cell>
          <cell r="H15561" t="str">
            <v>CANTIDAD</v>
          </cell>
        </row>
        <row r="15562">
          <cell r="B15562" t="str">
            <v/>
          </cell>
          <cell r="F15562" t="str">
            <v/>
          </cell>
          <cell r="G15562" t="str">
            <v/>
          </cell>
          <cell r="H15562" t="str">
            <v/>
          </cell>
        </row>
        <row r="15564">
          <cell r="A15564" t="str">
            <v>DETALLE</v>
          </cell>
          <cell r="C15564" t="str">
            <v>FACTOR</v>
          </cell>
          <cell r="D15564" t="str">
            <v>CANTIDAD</v>
          </cell>
          <cell r="E15564" t="str">
            <v>A (ML)</v>
          </cell>
          <cell r="F15564" t="str">
            <v>B (M2)</v>
          </cell>
          <cell r="G15564" t="str">
            <v>C (M3)</v>
          </cell>
          <cell r="H15564" t="str">
            <v>TOTAL</v>
          </cell>
        </row>
        <row r="15565">
          <cell r="H15565" t="str">
            <v/>
          </cell>
        </row>
        <row r="15566">
          <cell r="H15566" t="str">
            <v/>
          </cell>
        </row>
        <row r="15567">
          <cell r="H15567" t="str">
            <v/>
          </cell>
        </row>
        <row r="15568">
          <cell r="H15568" t="str">
            <v/>
          </cell>
        </row>
        <row r="15569">
          <cell r="H15569" t="str">
            <v/>
          </cell>
        </row>
        <row r="15570">
          <cell r="H15570" t="str">
            <v/>
          </cell>
        </row>
        <row r="15571">
          <cell r="H15571" t="str">
            <v/>
          </cell>
        </row>
        <row r="15572">
          <cell r="H15572" t="str">
            <v/>
          </cell>
        </row>
        <row r="15573">
          <cell r="H15573" t="str">
            <v/>
          </cell>
        </row>
        <row r="15574">
          <cell r="H15574" t="str">
            <v/>
          </cell>
        </row>
        <row r="15575">
          <cell r="H15575" t="str">
            <v/>
          </cell>
        </row>
        <row r="15576">
          <cell r="H15576" t="str">
            <v/>
          </cell>
        </row>
        <row r="15577">
          <cell r="H15577" t="str">
            <v/>
          </cell>
        </row>
        <row r="15578">
          <cell r="H15578" t="str">
            <v/>
          </cell>
        </row>
        <row r="15579">
          <cell r="H15579" t="str">
            <v/>
          </cell>
        </row>
        <row r="15580">
          <cell r="H15580" t="str">
            <v/>
          </cell>
        </row>
        <row r="15581">
          <cell r="H15581" t="str">
            <v/>
          </cell>
        </row>
        <row r="15582">
          <cell r="H15582" t="str">
            <v/>
          </cell>
        </row>
        <row r="15583">
          <cell r="H15583" t="str">
            <v/>
          </cell>
        </row>
        <row r="15584">
          <cell r="H15584" t="str">
            <v/>
          </cell>
        </row>
        <row r="15585">
          <cell r="H15585" t="str">
            <v/>
          </cell>
        </row>
        <row r="15586">
          <cell r="H15586" t="str">
            <v/>
          </cell>
        </row>
        <row r="15587">
          <cell r="H15587" t="str">
            <v/>
          </cell>
        </row>
        <row r="15588">
          <cell r="H15588" t="str">
            <v/>
          </cell>
        </row>
        <row r="15589">
          <cell r="H15589" t="str">
            <v/>
          </cell>
        </row>
        <row r="15592">
          <cell r="H15592" t="str">
            <v/>
          </cell>
        </row>
        <row r="15593">
          <cell r="H15593" t="str">
            <v/>
          </cell>
        </row>
        <row r="15594">
          <cell r="H15594" t="str">
            <v/>
          </cell>
        </row>
        <row r="15595">
          <cell r="H15595" t="str">
            <v/>
          </cell>
        </row>
        <row r="15596">
          <cell r="H15596" t="str">
            <v/>
          </cell>
        </row>
        <row r="15597">
          <cell r="H15597" t="str">
            <v/>
          </cell>
        </row>
        <row r="15598">
          <cell r="A15598" t="str">
            <v>ACTIVIDAD No  - PÁGINA 1</v>
          </cell>
        </row>
        <row r="15599">
          <cell r="H15599" t="str">
            <v/>
          </cell>
        </row>
        <row r="15600">
          <cell r="H15600" t="str">
            <v/>
          </cell>
        </row>
        <row r="15601">
          <cell r="H15601" t="str">
            <v/>
          </cell>
        </row>
        <row r="15602">
          <cell r="H15602" t="str">
            <v/>
          </cell>
        </row>
        <row r="15603">
          <cell r="H15603" t="str">
            <v/>
          </cell>
        </row>
        <row r="15604">
          <cell r="H15604" t="str">
            <v/>
          </cell>
        </row>
        <row r="15605">
          <cell r="H15605" t="str">
            <v/>
          </cell>
        </row>
        <row r="15606">
          <cell r="H15606" t="str">
            <v/>
          </cell>
        </row>
        <row r="15607">
          <cell r="H15607" t="str">
            <v/>
          </cell>
        </row>
        <row r="15608">
          <cell r="H15608" t="str">
            <v/>
          </cell>
        </row>
        <row r="15609">
          <cell r="H15609" t="str">
            <v/>
          </cell>
        </row>
        <row r="15610">
          <cell r="H15610" t="str">
            <v/>
          </cell>
        </row>
        <row r="15611">
          <cell r="H15611" t="str">
            <v/>
          </cell>
        </row>
        <row r="15612">
          <cell r="H15612" t="str">
            <v/>
          </cell>
        </row>
        <row r="15613">
          <cell r="H15613" t="str">
            <v/>
          </cell>
        </row>
        <row r="15614">
          <cell r="H15614" t="str">
            <v/>
          </cell>
        </row>
        <row r="15615">
          <cell r="H15615" t="str">
            <v/>
          </cell>
        </row>
        <row r="15616">
          <cell r="A15616" t="str">
            <v xml:space="preserve">CANTIDAD TOTAL ACTIVIDAD No </v>
          </cell>
          <cell r="H15616" t="str">
            <v/>
          </cell>
        </row>
        <row r="15617">
          <cell r="A15617" t="str">
            <v>INSERTE PLANO, GRÁFICO O ESQUEMA AQUÍ</v>
          </cell>
        </row>
        <row r="15640">
          <cell r="B15640" t="str">
            <v>JUAN CARLOS ALVARDADO</v>
          </cell>
        </row>
        <row r="15641">
          <cell r="B15641" t="str">
            <v>SECRETARIO DE INFRAESTRUCTURA</v>
          </cell>
        </row>
        <row r="15642">
          <cell r="B15642" t="str">
            <v>SECRETARIA DE INFRAESTRUCTURA</v>
          </cell>
        </row>
        <row r="15643">
          <cell r="B15643" t="str">
            <v/>
          </cell>
          <cell r="C15643" t="str">
            <v>ACTIVIDAD No  - PÁGINA 2</v>
          </cell>
        </row>
        <row r="15644">
          <cell r="A15644" t="str">
            <v>DEPARTAMENTO DE ANTIOQUIA</v>
          </cell>
        </row>
        <row r="15645">
          <cell r="A15645" t="str">
            <v>MUNICIPIO DE YONDÓ</v>
          </cell>
        </row>
        <row r="15646">
          <cell r="A1564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5648">
          <cell r="A15648" t="str">
            <v>MEMORIAS DE OBRA</v>
          </cell>
        </row>
        <row r="15650">
          <cell r="A15650" t="str">
            <v>No.</v>
          </cell>
          <cell r="B15650" t="str">
            <v>DESCRIPCIÓN</v>
          </cell>
          <cell r="F15650" t="str">
            <v>ÍTEM DE PAGO</v>
          </cell>
          <cell r="G15650" t="str">
            <v>UNIDAD</v>
          </cell>
          <cell r="H15650" t="str">
            <v>CANTIDAD</v>
          </cell>
        </row>
        <row r="15651">
          <cell r="B15651" t="str">
            <v/>
          </cell>
          <cell r="F15651" t="str">
            <v/>
          </cell>
          <cell r="G15651" t="str">
            <v/>
          </cell>
          <cell r="H15651" t="str">
            <v/>
          </cell>
        </row>
        <row r="15653">
          <cell r="A15653" t="str">
            <v>DETALLE</v>
          </cell>
          <cell r="C15653" t="str">
            <v>FACTOR</v>
          </cell>
          <cell r="D15653" t="str">
            <v>CANTIDAD</v>
          </cell>
          <cell r="E15653" t="str">
            <v>A (ML)</v>
          </cell>
          <cell r="F15653" t="str">
            <v>B (M2)</v>
          </cell>
          <cell r="G15653" t="str">
            <v>C (M3)</v>
          </cell>
          <cell r="H15653" t="str">
            <v>TOTAL</v>
          </cell>
        </row>
        <row r="15654">
          <cell r="H15654" t="str">
            <v/>
          </cell>
        </row>
        <row r="15655">
          <cell r="H15655" t="str">
            <v/>
          </cell>
        </row>
        <row r="15656">
          <cell r="H15656" t="str">
            <v/>
          </cell>
        </row>
        <row r="15657">
          <cell r="H15657" t="str">
            <v/>
          </cell>
        </row>
        <row r="15658">
          <cell r="H15658" t="str">
            <v/>
          </cell>
        </row>
        <row r="15659">
          <cell r="H15659" t="str">
            <v/>
          </cell>
        </row>
        <row r="15660">
          <cell r="H15660" t="str">
            <v/>
          </cell>
        </row>
        <row r="15661">
          <cell r="H15661" t="str">
            <v/>
          </cell>
        </row>
        <row r="15662">
          <cell r="H15662" t="str">
            <v/>
          </cell>
        </row>
        <row r="15663">
          <cell r="H15663" t="str">
            <v/>
          </cell>
        </row>
        <row r="15664">
          <cell r="H15664" t="str">
            <v/>
          </cell>
        </row>
        <row r="15665">
          <cell r="H15665" t="str">
            <v/>
          </cell>
        </row>
        <row r="15666">
          <cell r="H15666" t="str">
            <v/>
          </cell>
        </row>
        <row r="15667">
          <cell r="H15667" t="str">
            <v/>
          </cell>
        </row>
        <row r="15668">
          <cell r="H15668" t="str">
            <v/>
          </cell>
        </row>
        <row r="15669">
          <cell r="H15669" t="str">
            <v/>
          </cell>
        </row>
        <row r="15670">
          <cell r="H15670" t="str">
            <v/>
          </cell>
        </row>
        <row r="15671">
          <cell r="H15671" t="str">
            <v/>
          </cell>
        </row>
        <row r="15672">
          <cell r="H15672" t="str">
            <v/>
          </cell>
        </row>
        <row r="15673">
          <cell r="H15673" t="str">
            <v/>
          </cell>
        </row>
        <row r="15674">
          <cell r="H15674" t="str">
            <v/>
          </cell>
        </row>
        <row r="15675">
          <cell r="H15675" t="str">
            <v/>
          </cell>
        </row>
        <row r="15676">
          <cell r="H15676" t="str">
            <v/>
          </cell>
        </row>
        <row r="15677">
          <cell r="H15677" t="str">
            <v/>
          </cell>
        </row>
        <row r="15678">
          <cell r="H15678" t="str">
            <v/>
          </cell>
        </row>
        <row r="15679">
          <cell r="H15679" t="str">
            <v/>
          </cell>
        </row>
        <row r="15680">
          <cell r="H15680" t="str">
            <v/>
          </cell>
        </row>
        <row r="15681">
          <cell r="H15681" t="str">
            <v/>
          </cell>
        </row>
        <row r="15682">
          <cell r="H15682" t="str">
            <v/>
          </cell>
        </row>
        <row r="15683">
          <cell r="H15683" t="str">
            <v/>
          </cell>
        </row>
        <row r="15684">
          <cell r="H15684" t="str">
            <v/>
          </cell>
        </row>
        <row r="15685">
          <cell r="A15685" t="str">
            <v>ACTIVIDAD No  - PÁGINA 1</v>
          </cell>
        </row>
        <row r="15686">
          <cell r="H15686" t="str">
            <v/>
          </cell>
        </row>
        <row r="15687">
          <cell r="H15687" t="str">
            <v/>
          </cell>
        </row>
        <row r="15688">
          <cell r="H15688" t="str">
            <v/>
          </cell>
        </row>
        <row r="15689">
          <cell r="H15689" t="str">
            <v/>
          </cell>
        </row>
        <row r="15690">
          <cell r="H15690" t="str">
            <v/>
          </cell>
        </row>
        <row r="15691">
          <cell r="H15691" t="str">
            <v/>
          </cell>
        </row>
        <row r="15692">
          <cell r="H15692" t="str">
            <v/>
          </cell>
        </row>
        <row r="15693">
          <cell r="H15693" t="str">
            <v/>
          </cell>
        </row>
        <row r="15694">
          <cell r="H15694" t="str">
            <v/>
          </cell>
        </row>
        <row r="15695">
          <cell r="H15695" t="str">
            <v/>
          </cell>
        </row>
        <row r="15696">
          <cell r="H15696" t="str">
            <v/>
          </cell>
        </row>
        <row r="15697">
          <cell r="H15697" t="str">
            <v/>
          </cell>
        </row>
        <row r="15698">
          <cell r="H15698" t="str">
            <v/>
          </cell>
        </row>
        <row r="15699">
          <cell r="H15699" t="str">
            <v/>
          </cell>
        </row>
        <row r="15700">
          <cell r="H15700" t="str">
            <v/>
          </cell>
        </row>
        <row r="15701">
          <cell r="H15701" t="str">
            <v/>
          </cell>
        </row>
        <row r="15702">
          <cell r="H15702" t="str">
            <v/>
          </cell>
        </row>
        <row r="15703">
          <cell r="A15703" t="str">
            <v xml:space="preserve">CANTIDAD TOTAL ACTIVIDAD No </v>
          </cell>
          <cell r="H15703" t="str">
            <v/>
          </cell>
        </row>
        <row r="15704">
          <cell r="A15704" t="str">
            <v>INSERTE PLANO, GRÁFICO O ESQUEMA AQUÍ</v>
          </cell>
        </row>
        <row r="15727">
          <cell r="B15727" t="str">
            <v>JUAN CARLOS ALVARDADO</v>
          </cell>
        </row>
        <row r="15728">
          <cell r="B15728" t="str">
            <v>SECRETARIO DE INFRAESTRUCTURA</v>
          </cell>
        </row>
        <row r="15729">
          <cell r="B15729" t="str">
            <v>SECRETARIA DE INFRAESTRUCTURA</v>
          </cell>
        </row>
        <row r="15730">
          <cell r="B15730" t="str">
            <v/>
          </cell>
          <cell r="C15730" t="str">
            <v>ACTIVIDAD No  - PÁGINA 2</v>
          </cell>
        </row>
        <row r="15731">
          <cell r="A15731" t="str">
            <v>DEPARTAMENTO DE ANTIOQUIA</v>
          </cell>
        </row>
        <row r="15732">
          <cell r="A15732" t="str">
            <v>MUNICIPIO DE YONDÓ</v>
          </cell>
        </row>
        <row r="15733">
          <cell r="A1573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5735">
          <cell r="A15735" t="str">
            <v>MEMORIAS DE OBRA</v>
          </cell>
        </row>
        <row r="15737">
          <cell r="A15737" t="str">
            <v>No.</v>
          </cell>
          <cell r="B15737" t="str">
            <v>DESCRIPCIÓN</v>
          </cell>
          <cell r="F15737" t="str">
            <v>ÍTEM DE PAGO</v>
          </cell>
          <cell r="G15737" t="str">
            <v>UNIDAD</v>
          </cell>
          <cell r="H15737" t="str">
            <v>CANTIDAD</v>
          </cell>
        </row>
        <row r="15738">
          <cell r="B15738" t="str">
            <v/>
          </cell>
          <cell r="F15738" t="str">
            <v/>
          </cell>
          <cell r="G15738" t="str">
            <v/>
          </cell>
          <cell r="H15738" t="str">
            <v/>
          </cell>
        </row>
        <row r="15740">
          <cell r="A15740" t="str">
            <v>DETALLE</v>
          </cell>
          <cell r="C15740" t="str">
            <v>FACTOR</v>
          </cell>
          <cell r="D15740" t="str">
            <v>CANTIDAD</v>
          </cell>
          <cell r="E15740" t="str">
            <v>A (ML)</v>
          </cell>
          <cell r="F15740" t="str">
            <v>B (M2)</v>
          </cell>
          <cell r="G15740" t="str">
            <v>C (M3)</v>
          </cell>
          <cell r="H15740" t="str">
            <v>TOTAL</v>
          </cell>
        </row>
        <row r="15741">
          <cell r="H15741" t="str">
            <v/>
          </cell>
        </row>
        <row r="15742">
          <cell r="H15742" t="str">
            <v/>
          </cell>
        </row>
        <row r="15743">
          <cell r="H15743" t="str">
            <v/>
          </cell>
        </row>
        <row r="15744">
          <cell r="H15744" t="str">
            <v/>
          </cell>
        </row>
        <row r="15745">
          <cell r="H15745" t="str">
            <v/>
          </cell>
        </row>
        <row r="15746">
          <cell r="H15746" t="str">
            <v/>
          </cell>
        </row>
        <row r="15747">
          <cell r="H15747" t="str">
            <v/>
          </cell>
        </row>
        <row r="15748">
          <cell r="H15748" t="str">
            <v/>
          </cell>
        </row>
        <row r="15749">
          <cell r="H15749" t="str">
            <v/>
          </cell>
        </row>
        <row r="15750">
          <cell r="H15750" t="str">
            <v/>
          </cell>
        </row>
        <row r="15751">
          <cell r="H15751" t="str">
            <v/>
          </cell>
        </row>
        <row r="15752">
          <cell r="H15752" t="str">
            <v/>
          </cell>
        </row>
        <row r="15753">
          <cell r="H15753" t="str">
            <v/>
          </cell>
        </row>
        <row r="15754">
          <cell r="H15754" t="str">
            <v/>
          </cell>
        </row>
        <row r="15755">
          <cell r="H15755" t="str">
            <v/>
          </cell>
        </row>
        <row r="15756">
          <cell r="H15756" t="str">
            <v/>
          </cell>
        </row>
        <row r="15757">
          <cell r="H15757" t="str">
            <v/>
          </cell>
        </row>
        <row r="15758">
          <cell r="H15758" t="str">
            <v/>
          </cell>
        </row>
        <row r="15759">
          <cell r="H15759" t="str">
            <v/>
          </cell>
        </row>
        <row r="15760">
          <cell r="H15760" t="str">
            <v/>
          </cell>
        </row>
        <row r="15761">
          <cell r="H15761" t="str">
            <v/>
          </cell>
        </row>
        <row r="15762">
          <cell r="H15762" t="str">
            <v/>
          </cell>
        </row>
        <row r="15763">
          <cell r="H15763" t="str">
            <v/>
          </cell>
        </row>
        <row r="15764">
          <cell r="H15764" t="str">
            <v/>
          </cell>
        </row>
        <row r="15765">
          <cell r="H15765" t="str">
            <v/>
          </cell>
        </row>
        <row r="15766">
          <cell r="H15766" t="str">
            <v/>
          </cell>
        </row>
        <row r="15767">
          <cell r="H15767" t="str">
            <v/>
          </cell>
        </row>
        <row r="15768">
          <cell r="H15768" t="str">
            <v/>
          </cell>
        </row>
        <row r="15769">
          <cell r="H15769" t="str">
            <v/>
          </cell>
        </row>
        <row r="15770">
          <cell r="H15770" t="str">
            <v/>
          </cell>
        </row>
        <row r="15771">
          <cell r="H15771" t="str">
            <v/>
          </cell>
        </row>
        <row r="15772">
          <cell r="A15772" t="str">
            <v>ACTIVIDAD No  - PÁGINA 1</v>
          </cell>
        </row>
        <row r="15773">
          <cell r="H15773" t="str">
            <v/>
          </cell>
        </row>
        <row r="15774">
          <cell r="H15774" t="str">
            <v/>
          </cell>
        </row>
        <row r="15775">
          <cell r="H15775" t="str">
            <v/>
          </cell>
        </row>
        <row r="15776">
          <cell r="H15776" t="str">
            <v/>
          </cell>
        </row>
        <row r="15777">
          <cell r="H15777" t="str">
            <v/>
          </cell>
        </row>
        <row r="15778">
          <cell r="H15778" t="str">
            <v/>
          </cell>
        </row>
        <row r="15779">
          <cell r="H15779" t="str">
            <v/>
          </cell>
        </row>
        <row r="15780">
          <cell r="H15780" t="str">
            <v/>
          </cell>
        </row>
        <row r="15781">
          <cell r="H15781" t="str">
            <v/>
          </cell>
        </row>
        <row r="15782">
          <cell r="H15782" t="str">
            <v/>
          </cell>
        </row>
        <row r="15783">
          <cell r="H15783" t="str">
            <v/>
          </cell>
        </row>
        <row r="15784">
          <cell r="H15784" t="str">
            <v/>
          </cell>
        </row>
        <row r="15785">
          <cell r="H15785" t="str">
            <v/>
          </cell>
        </row>
        <row r="15786">
          <cell r="H15786" t="str">
            <v/>
          </cell>
        </row>
        <row r="15787">
          <cell r="H15787" t="str">
            <v/>
          </cell>
        </row>
        <row r="15788">
          <cell r="H15788" t="str">
            <v/>
          </cell>
        </row>
        <row r="15789">
          <cell r="H15789" t="str">
            <v/>
          </cell>
        </row>
        <row r="15790">
          <cell r="A15790" t="str">
            <v xml:space="preserve">CANTIDAD TOTAL ACTIVIDAD No </v>
          </cell>
          <cell r="H15790" t="str">
            <v/>
          </cell>
        </row>
        <row r="15791">
          <cell r="A15791" t="str">
            <v>INSERTE PLANO, GRÁFICO O ESQUEMA AQUÍ</v>
          </cell>
        </row>
        <row r="15814">
          <cell r="B15814" t="str">
            <v>JUAN CARLOS ALVARDADO</v>
          </cell>
        </row>
        <row r="15815">
          <cell r="B15815" t="str">
            <v>SECRETARIO DE INFRAESTRUCTURA</v>
          </cell>
        </row>
        <row r="15816">
          <cell r="B15816" t="str">
            <v>SECRETARIA DE INFRAESTRUCTURA</v>
          </cell>
        </row>
        <row r="15817">
          <cell r="B15817" t="str">
            <v/>
          </cell>
          <cell r="C15817" t="str">
            <v>ACTIVIDAD No  - PÁGINA 2</v>
          </cell>
        </row>
        <row r="15818">
          <cell r="A15818" t="str">
            <v>DEPARTAMENTO DE ANTIOQUIA</v>
          </cell>
        </row>
        <row r="15819">
          <cell r="A15819" t="str">
            <v>MUNICIPIO DE YONDÓ</v>
          </cell>
        </row>
        <row r="15820">
          <cell r="A1582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5822">
          <cell r="A15822" t="str">
            <v>MEMORIAS DE OBRA</v>
          </cell>
        </row>
        <row r="15824">
          <cell r="A15824" t="str">
            <v>No.</v>
          </cell>
          <cell r="B15824" t="str">
            <v>DESCRIPCIÓN</v>
          </cell>
          <cell r="F15824" t="str">
            <v>ÍTEM DE PAGO</v>
          </cell>
          <cell r="G15824" t="str">
            <v>UNIDAD</v>
          </cell>
          <cell r="H15824" t="str">
            <v>CANTIDAD</v>
          </cell>
        </row>
        <row r="15825">
          <cell r="B15825" t="str">
            <v/>
          </cell>
          <cell r="F15825" t="str">
            <v/>
          </cell>
          <cell r="G15825" t="str">
            <v/>
          </cell>
          <cell r="H15825" t="str">
            <v/>
          </cell>
        </row>
        <row r="15827">
          <cell r="A15827" t="str">
            <v>DETALLE</v>
          </cell>
          <cell r="C15827" t="str">
            <v>FACTOR</v>
          </cell>
          <cell r="D15827" t="str">
            <v>CANTIDAD</v>
          </cell>
          <cell r="E15827" t="str">
            <v>A (ML)</v>
          </cell>
          <cell r="F15827" t="str">
            <v>B (M2)</v>
          </cell>
          <cell r="G15827" t="str">
            <v>C (M3)</v>
          </cell>
          <cell r="H15827" t="str">
            <v>TOTAL</v>
          </cell>
        </row>
        <row r="15828">
          <cell r="H15828" t="str">
            <v/>
          </cell>
        </row>
        <row r="15829">
          <cell r="H15829" t="str">
            <v/>
          </cell>
        </row>
        <row r="15830">
          <cell r="H15830" t="str">
            <v/>
          </cell>
        </row>
        <row r="15831">
          <cell r="H15831" t="str">
            <v/>
          </cell>
        </row>
        <row r="15832">
          <cell r="H15832" t="str">
            <v/>
          </cell>
        </row>
        <row r="15833">
          <cell r="H15833" t="str">
            <v/>
          </cell>
        </row>
        <row r="15834">
          <cell r="H15834" t="str">
            <v/>
          </cell>
        </row>
        <row r="15835">
          <cell r="H15835" t="str">
            <v/>
          </cell>
        </row>
        <row r="15836">
          <cell r="H15836" t="str">
            <v/>
          </cell>
        </row>
        <row r="15837">
          <cell r="H15837" t="str">
            <v/>
          </cell>
        </row>
        <row r="15838">
          <cell r="H15838" t="str">
            <v/>
          </cell>
        </row>
        <row r="15839">
          <cell r="H15839" t="str">
            <v/>
          </cell>
        </row>
        <row r="15840">
          <cell r="H15840" t="str">
            <v/>
          </cell>
        </row>
        <row r="15841">
          <cell r="H15841" t="str">
            <v/>
          </cell>
        </row>
        <row r="15842">
          <cell r="H15842" t="str">
            <v/>
          </cell>
        </row>
        <row r="15843">
          <cell r="H15843" t="str">
            <v/>
          </cell>
        </row>
        <row r="15844">
          <cell r="H15844" t="str">
            <v/>
          </cell>
        </row>
        <row r="15845">
          <cell r="H15845" t="str">
            <v/>
          </cell>
        </row>
        <row r="15846">
          <cell r="H15846" t="str">
            <v/>
          </cell>
        </row>
        <row r="15847">
          <cell r="H15847" t="str">
            <v/>
          </cell>
        </row>
        <row r="15848">
          <cell r="H15848" t="str">
            <v/>
          </cell>
        </row>
        <row r="15849">
          <cell r="H15849" t="str">
            <v/>
          </cell>
        </row>
        <row r="15850">
          <cell r="H15850" t="str">
            <v/>
          </cell>
        </row>
        <row r="15851">
          <cell r="H15851" t="str">
            <v/>
          </cell>
        </row>
        <row r="15852">
          <cell r="H15852" t="str">
            <v/>
          </cell>
        </row>
        <row r="15853">
          <cell r="H15853" t="str">
            <v/>
          </cell>
        </row>
        <row r="15854">
          <cell r="H15854" t="str">
            <v/>
          </cell>
        </row>
        <row r="15855">
          <cell r="H15855" t="str">
            <v/>
          </cell>
        </row>
        <row r="15856">
          <cell r="H15856" t="str">
            <v/>
          </cell>
        </row>
        <row r="15857">
          <cell r="H15857" t="str">
            <v/>
          </cell>
        </row>
        <row r="15858">
          <cell r="H15858" t="str">
            <v/>
          </cell>
        </row>
        <row r="15859">
          <cell r="A15859" t="str">
            <v>ACTIVIDAD No  - PÁGINA 1</v>
          </cell>
        </row>
        <row r="15860">
          <cell r="H15860" t="str">
            <v/>
          </cell>
        </row>
        <row r="15861">
          <cell r="H15861" t="str">
            <v/>
          </cell>
        </row>
        <row r="15862">
          <cell r="H15862" t="str">
            <v/>
          </cell>
        </row>
        <row r="15863">
          <cell r="H15863" t="str">
            <v/>
          </cell>
        </row>
        <row r="15864">
          <cell r="H15864" t="str">
            <v/>
          </cell>
        </row>
        <row r="15865">
          <cell r="H15865" t="str">
            <v/>
          </cell>
        </row>
        <row r="15866">
          <cell r="H15866" t="str">
            <v/>
          </cell>
        </row>
        <row r="15867">
          <cell r="H15867" t="str">
            <v/>
          </cell>
        </row>
        <row r="15868">
          <cell r="H15868" t="str">
            <v/>
          </cell>
        </row>
        <row r="15869">
          <cell r="H15869" t="str">
            <v/>
          </cell>
        </row>
        <row r="15870">
          <cell r="H15870" t="str">
            <v/>
          </cell>
        </row>
        <row r="15871">
          <cell r="H15871" t="str">
            <v/>
          </cell>
        </row>
        <row r="15872">
          <cell r="H15872" t="str">
            <v/>
          </cell>
        </row>
        <row r="15873">
          <cell r="H15873" t="str">
            <v/>
          </cell>
        </row>
        <row r="15874">
          <cell r="H15874" t="str">
            <v/>
          </cell>
        </row>
        <row r="15875">
          <cell r="H15875" t="str">
            <v/>
          </cell>
        </row>
        <row r="15876">
          <cell r="H15876" t="str">
            <v/>
          </cell>
        </row>
        <row r="15877">
          <cell r="A15877" t="str">
            <v xml:space="preserve">CANTIDAD TOTAL ACTIVIDAD No </v>
          </cell>
          <cell r="H15877" t="str">
            <v/>
          </cell>
        </row>
        <row r="15878">
          <cell r="A15878" t="str">
            <v>INSERTE PLANO, GRÁFICO O ESQUEMA AQUÍ</v>
          </cell>
        </row>
        <row r="15901">
          <cell r="B15901" t="str">
            <v>JUAN CARLOS ALVARDADO</v>
          </cell>
        </row>
        <row r="15902">
          <cell r="B15902" t="str">
            <v>SECRETARIO DE INFRAESTRUCTURA</v>
          </cell>
        </row>
        <row r="15903">
          <cell r="B15903" t="str">
            <v>SECRETARIA DE INFRAESTRUCTURA</v>
          </cell>
        </row>
        <row r="15904">
          <cell r="B15904" t="str">
            <v/>
          </cell>
          <cell r="C15904" t="str">
            <v>ACTIVIDAD No  - PÁGINA 2</v>
          </cell>
        </row>
        <row r="15905">
          <cell r="A15905" t="str">
            <v>DEPARTAMENTO DE ANTIOQUIA</v>
          </cell>
        </row>
        <row r="15906">
          <cell r="A15906" t="str">
            <v>MUNICIPIO DE YONDÓ</v>
          </cell>
        </row>
        <row r="15907">
          <cell r="A1590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5909">
          <cell r="A15909" t="str">
            <v>MEMORIAS DE OBRA</v>
          </cell>
        </row>
        <row r="15911">
          <cell r="A15911" t="str">
            <v>No.</v>
          </cell>
          <cell r="B15911" t="str">
            <v>DESCRIPCIÓN</v>
          </cell>
          <cell r="F15911" t="str">
            <v>ÍTEM DE PAGO</v>
          </cell>
          <cell r="G15911" t="str">
            <v>UNIDAD</v>
          </cell>
          <cell r="H15911" t="str">
            <v>CANTIDAD</v>
          </cell>
        </row>
        <row r="15912">
          <cell r="B15912" t="str">
            <v/>
          </cell>
          <cell r="F15912" t="str">
            <v/>
          </cell>
          <cell r="G15912" t="str">
            <v/>
          </cell>
          <cell r="H15912" t="str">
            <v/>
          </cell>
        </row>
        <row r="15914">
          <cell r="A15914" t="str">
            <v>DETALLE</v>
          </cell>
          <cell r="C15914" t="str">
            <v>FACTOR</v>
          </cell>
          <cell r="D15914" t="str">
            <v>CANTIDAD</v>
          </cell>
          <cell r="E15914" t="str">
            <v>A (ML)</v>
          </cell>
          <cell r="F15914" t="str">
            <v>B (M2)</v>
          </cell>
          <cell r="G15914" t="str">
            <v>C (M3)</v>
          </cell>
          <cell r="H15914" t="str">
            <v>TOTAL</v>
          </cell>
        </row>
        <row r="15915">
          <cell r="H15915" t="str">
            <v/>
          </cell>
        </row>
        <row r="15916">
          <cell r="H15916" t="str">
            <v/>
          </cell>
        </row>
        <row r="15917">
          <cell r="H15917" t="str">
            <v/>
          </cell>
        </row>
        <row r="15918">
          <cell r="H15918" t="str">
            <v/>
          </cell>
        </row>
        <row r="15919">
          <cell r="H15919" t="str">
            <v/>
          </cell>
        </row>
        <row r="15920">
          <cell r="H15920" t="str">
            <v/>
          </cell>
        </row>
        <row r="15921">
          <cell r="H15921" t="str">
            <v/>
          </cell>
        </row>
        <row r="15922">
          <cell r="H15922" t="str">
            <v/>
          </cell>
        </row>
        <row r="15923">
          <cell r="H15923" t="str">
            <v/>
          </cell>
        </row>
        <row r="15924">
          <cell r="H15924" t="str">
            <v/>
          </cell>
        </row>
        <row r="15925">
          <cell r="H15925" t="str">
            <v/>
          </cell>
        </row>
        <row r="15926">
          <cell r="H15926" t="str">
            <v/>
          </cell>
        </row>
        <row r="15927">
          <cell r="H15927" t="str">
            <v/>
          </cell>
        </row>
        <row r="15928">
          <cell r="H15928" t="str">
            <v/>
          </cell>
        </row>
        <row r="15929">
          <cell r="H15929" t="str">
            <v/>
          </cell>
        </row>
        <row r="15930">
          <cell r="H15930" t="str">
            <v/>
          </cell>
        </row>
        <row r="15931">
          <cell r="H15931" t="str">
            <v/>
          </cell>
        </row>
        <row r="15932">
          <cell r="H15932" t="str">
            <v/>
          </cell>
        </row>
        <row r="15933">
          <cell r="H15933" t="str">
            <v/>
          </cell>
        </row>
        <row r="15934">
          <cell r="H15934" t="str">
            <v/>
          </cell>
        </row>
        <row r="15935">
          <cell r="H15935" t="str">
            <v/>
          </cell>
        </row>
        <row r="15936">
          <cell r="H15936" t="str">
            <v/>
          </cell>
        </row>
        <row r="15937">
          <cell r="H15937" t="str">
            <v/>
          </cell>
        </row>
        <row r="15938">
          <cell r="H15938" t="str">
            <v/>
          </cell>
        </row>
        <row r="15939">
          <cell r="H15939" t="str">
            <v/>
          </cell>
        </row>
        <row r="15940">
          <cell r="H15940" t="str">
            <v/>
          </cell>
        </row>
        <row r="15941">
          <cell r="H15941" t="str">
            <v/>
          </cell>
        </row>
        <row r="15942">
          <cell r="H15942" t="str">
            <v/>
          </cell>
        </row>
        <row r="15943">
          <cell r="H15943" t="str">
            <v/>
          </cell>
        </row>
        <row r="15944">
          <cell r="H15944" t="str">
            <v/>
          </cell>
        </row>
        <row r="15945">
          <cell r="H15945" t="str">
            <v/>
          </cell>
        </row>
        <row r="15946">
          <cell r="A15946" t="str">
            <v>ACTIVIDAD No  - PÁGINA 1</v>
          </cell>
        </row>
        <row r="15947">
          <cell r="H15947" t="str">
            <v/>
          </cell>
        </row>
        <row r="15948">
          <cell r="H15948" t="str">
            <v/>
          </cell>
        </row>
        <row r="15949">
          <cell r="H15949" t="str">
            <v/>
          </cell>
        </row>
        <row r="15950">
          <cell r="H15950" t="str">
            <v/>
          </cell>
        </row>
        <row r="15951">
          <cell r="H15951" t="str">
            <v/>
          </cell>
        </row>
        <row r="15952">
          <cell r="H15952" t="str">
            <v/>
          </cell>
        </row>
        <row r="15953">
          <cell r="H15953" t="str">
            <v/>
          </cell>
        </row>
        <row r="15954">
          <cell r="H15954" t="str">
            <v/>
          </cell>
        </row>
        <row r="15955">
          <cell r="H15955" t="str">
            <v/>
          </cell>
        </row>
        <row r="15956">
          <cell r="H15956" t="str">
            <v/>
          </cell>
        </row>
        <row r="15957">
          <cell r="H15957" t="str">
            <v/>
          </cell>
        </row>
        <row r="15958">
          <cell r="H15958" t="str">
            <v/>
          </cell>
        </row>
        <row r="15959">
          <cell r="H15959" t="str">
            <v/>
          </cell>
        </row>
        <row r="15960">
          <cell r="H15960" t="str">
            <v/>
          </cell>
        </row>
        <row r="15961">
          <cell r="H15961" t="str">
            <v/>
          </cell>
        </row>
        <row r="15962">
          <cell r="H15962" t="str">
            <v/>
          </cell>
        </row>
        <row r="15963">
          <cell r="H15963" t="str">
            <v/>
          </cell>
        </row>
        <row r="15964">
          <cell r="A15964" t="str">
            <v xml:space="preserve">CANTIDAD TOTAL ACTIVIDAD No </v>
          </cell>
          <cell r="H15964" t="str">
            <v/>
          </cell>
        </row>
        <row r="15965">
          <cell r="A15965" t="str">
            <v>INSERTE PLANO, GRÁFICO O ESQUEMA AQUÍ</v>
          </cell>
        </row>
        <row r="15988">
          <cell r="B15988" t="str">
            <v>JUAN CARLOS ALVARDADO</v>
          </cell>
        </row>
        <row r="15989">
          <cell r="B15989" t="str">
            <v>SECRETARIO DE INFRAESTRUCTURA</v>
          </cell>
        </row>
        <row r="15990">
          <cell r="B15990" t="str">
            <v>SECRETARIA DE INFRAESTRUCTURA</v>
          </cell>
        </row>
        <row r="15991">
          <cell r="B15991" t="str">
            <v/>
          </cell>
          <cell r="C15991" t="str">
            <v>ACTIVIDAD No  - PÁGINA 2</v>
          </cell>
        </row>
        <row r="15992">
          <cell r="A15992" t="str">
            <v>DEPARTAMENTO DE ANTIOQUIA</v>
          </cell>
        </row>
        <row r="15993">
          <cell r="A15993" t="str">
            <v>MUNICIPIO DE YONDÓ</v>
          </cell>
        </row>
        <row r="15994">
          <cell r="A1599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5996">
          <cell r="A15996" t="str">
            <v>MEMORIAS DE OBRA</v>
          </cell>
        </row>
        <row r="15998">
          <cell r="A15998" t="str">
            <v>No.</v>
          </cell>
          <cell r="B15998" t="str">
            <v>DESCRIPCIÓN</v>
          </cell>
          <cell r="F15998" t="str">
            <v>ÍTEM DE PAGO</v>
          </cell>
          <cell r="G15998" t="str">
            <v>UNIDAD</v>
          </cell>
          <cell r="H15998" t="str">
            <v>CANTIDAD</v>
          </cell>
        </row>
        <row r="15999">
          <cell r="B15999" t="str">
            <v/>
          </cell>
          <cell r="F15999" t="str">
            <v/>
          </cell>
          <cell r="G15999" t="str">
            <v/>
          </cell>
          <cell r="H15999" t="str">
            <v/>
          </cell>
        </row>
        <row r="16001">
          <cell r="A16001" t="str">
            <v>DETALLE</v>
          </cell>
          <cell r="C16001" t="str">
            <v>FACTOR</v>
          </cell>
          <cell r="D16001" t="str">
            <v>CANTIDAD</v>
          </cell>
          <cell r="E16001" t="str">
            <v>A (ML)</v>
          </cell>
          <cell r="F16001" t="str">
            <v>B (M2)</v>
          </cell>
          <cell r="G16001" t="str">
            <v>C (M3)</v>
          </cell>
          <cell r="H16001" t="str">
            <v>TOTAL</v>
          </cell>
        </row>
        <row r="16002">
          <cell r="H16002" t="str">
            <v/>
          </cell>
        </row>
        <row r="16003">
          <cell r="H16003" t="str">
            <v/>
          </cell>
        </row>
        <row r="16004">
          <cell r="H16004" t="str">
            <v/>
          </cell>
        </row>
        <row r="16005">
          <cell r="H16005" t="str">
            <v/>
          </cell>
        </row>
        <row r="16006">
          <cell r="H16006" t="str">
            <v/>
          </cell>
        </row>
        <row r="16007">
          <cell r="H16007" t="str">
            <v/>
          </cell>
        </row>
        <row r="16008">
          <cell r="H16008" t="str">
            <v/>
          </cell>
        </row>
        <row r="16009">
          <cell r="H16009" t="str">
            <v/>
          </cell>
        </row>
        <row r="16010">
          <cell r="H16010" t="str">
            <v/>
          </cell>
        </row>
        <row r="16011">
          <cell r="H16011" t="str">
            <v/>
          </cell>
        </row>
        <row r="16012">
          <cell r="H16012" t="str">
            <v/>
          </cell>
        </row>
        <row r="16013">
          <cell r="H16013" t="str">
            <v/>
          </cell>
        </row>
        <row r="16014">
          <cell r="H16014" t="str">
            <v/>
          </cell>
        </row>
        <row r="16015">
          <cell r="H16015" t="str">
            <v/>
          </cell>
        </row>
        <row r="16016">
          <cell r="H16016" t="str">
            <v/>
          </cell>
        </row>
        <row r="16017">
          <cell r="H16017" t="str">
            <v/>
          </cell>
        </row>
        <row r="16018">
          <cell r="H16018" t="str">
            <v/>
          </cell>
        </row>
        <row r="16019">
          <cell r="H16019" t="str">
            <v/>
          </cell>
        </row>
        <row r="16020">
          <cell r="H16020" t="str">
            <v/>
          </cell>
        </row>
        <row r="16021">
          <cell r="H16021" t="str">
            <v/>
          </cell>
        </row>
        <row r="16022">
          <cell r="H16022" t="str">
            <v/>
          </cell>
        </row>
        <row r="16023">
          <cell r="H16023" t="str">
            <v/>
          </cell>
        </row>
        <row r="16024">
          <cell r="H16024" t="str">
            <v/>
          </cell>
        </row>
        <row r="16025">
          <cell r="H16025" t="str">
            <v/>
          </cell>
        </row>
        <row r="16026">
          <cell r="H16026" t="str">
            <v/>
          </cell>
        </row>
        <row r="16029">
          <cell r="H16029" t="str">
            <v/>
          </cell>
        </row>
        <row r="16030">
          <cell r="H16030" t="str">
            <v/>
          </cell>
        </row>
        <row r="16031">
          <cell r="H16031" t="str">
            <v/>
          </cell>
        </row>
        <row r="16032">
          <cell r="H16032" t="str">
            <v/>
          </cell>
        </row>
        <row r="16033">
          <cell r="H16033" t="str">
            <v/>
          </cell>
        </row>
        <row r="16034">
          <cell r="H16034" t="str">
            <v/>
          </cell>
        </row>
        <row r="16035">
          <cell r="A16035" t="str">
            <v>ACTIVIDAD No  - PÁGINA 1</v>
          </cell>
        </row>
        <row r="16036">
          <cell r="H16036" t="str">
            <v/>
          </cell>
        </row>
        <row r="16037">
          <cell r="H16037" t="str">
            <v/>
          </cell>
        </row>
        <row r="16038">
          <cell r="H16038" t="str">
            <v/>
          </cell>
        </row>
        <row r="16039">
          <cell r="H16039" t="str">
            <v/>
          </cell>
        </row>
        <row r="16040">
          <cell r="H16040" t="str">
            <v/>
          </cell>
        </row>
        <row r="16041">
          <cell r="H16041" t="str">
            <v/>
          </cell>
        </row>
        <row r="16042">
          <cell r="H16042" t="str">
            <v/>
          </cell>
        </row>
        <row r="16043">
          <cell r="H16043" t="str">
            <v/>
          </cell>
        </row>
        <row r="16044">
          <cell r="H16044" t="str">
            <v/>
          </cell>
        </row>
        <row r="16045">
          <cell r="H16045" t="str">
            <v/>
          </cell>
        </row>
        <row r="16046">
          <cell r="H16046" t="str">
            <v/>
          </cell>
        </row>
        <row r="16047">
          <cell r="H16047" t="str">
            <v/>
          </cell>
        </row>
        <row r="16048">
          <cell r="H16048" t="str">
            <v/>
          </cell>
        </row>
        <row r="16049">
          <cell r="H16049" t="str">
            <v/>
          </cell>
        </row>
        <row r="16050">
          <cell r="H16050" t="str">
            <v/>
          </cell>
        </row>
        <row r="16051">
          <cell r="H16051" t="str">
            <v/>
          </cell>
        </row>
        <row r="16052">
          <cell r="H16052" t="str">
            <v/>
          </cell>
        </row>
        <row r="16053">
          <cell r="A16053" t="str">
            <v xml:space="preserve">CANTIDAD TOTAL ACTIVIDAD No </v>
          </cell>
          <cell r="H16053" t="str">
            <v/>
          </cell>
        </row>
        <row r="16054">
          <cell r="A16054" t="str">
            <v>INSERTE PLANO, GRÁFICO O ESQUEMA AQUÍ</v>
          </cell>
        </row>
        <row r="16077">
          <cell r="B16077" t="str">
            <v>JUAN CARLOS ALVARDADO</v>
          </cell>
        </row>
        <row r="16078">
          <cell r="B16078" t="str">
            <v>SECRETARIO DE INFRAESTRUCTURA</v>
          </cell>
        </row>
        <row r="16079">
          <cell r="B16079" t="str">
            <v>SECRETARIA DE INFRAESTRUCTURA</v>
          </cell>
        </row>
        <row r="16080">
          <cell r="B16080" t="str">
            <v/>
          </cell>
          <cell r="C16080" t="str">
            <v>ACTIVIDAD No  - PÁGINA 2</v>
          </cell>
        </row>
        <row r="16081">
          <cell r="A16081" t="str">
            <v>DEPARTAMENTO DE ANTIOQUIA</v>
          </cell>
        </row>
        <row r="16082">
          <cell r="A16082" t="str">
            <v>MUNICIPIO DE YONDÓ</v>
          </cell>
        </row>
        <row r="16083">
          <cell r="A1608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6085">
          <cell r="A16085" t="str">
            <v>MEMORIAS DE OBRA</v>
          </cell>
        </row>
        <row r="16087">
          <cell r="A16087" t="str">
            <v>No.</v>
          </cell>
          <cell r="B16087" t="str">
            <v>DESCRIPCIÓN</v>
          </cell>
          <cell r="F16087" t="str">
            <v>ÍTEM DE PAGO</v>
          </cell>
          <cell r="G16087" t="str">
            <v>UNIDAD</v>
          </cell>
          <cell r="H16087" t="str">
            <v>CANTIDAD</v>
          </cell>
        </row>
        <row r="16088">
          <cell r="B16088" t="str">
            <v/>
          </cell>
          <cell r="F16088" t="str">
            <v/>
          </cell>
          <cell r="G16088" t="str">
            <v/>
          </cell>
          <cell r="H16088" t="str">
            <v/>
          </cell>
        </row>
        <row r="16090">
          <cell r="A16090" t="str">
            <v>DETALLE</v>
          </cell>
          <cell r="C16090" t="str">
            <v>FACTOR</v>
          </cell>
          <cell r="D16090" t="str">
            <v>CANTIDAD</v>
          </cell>
          <cell r="E16090" t="str">
            <v>A (ML)</v>
          </cell>
          <cell r="F16090" t="str">
            <v>B (M2)</v>
          </cell>
          <cell r="G16090" t="str">
            <v>C (M3)</v>
          </cell>
          <cell r="H16090" t="str">
            <v>TOTAL</v>
          </cell>
        </row>
        <row r="16091">
          <cell r="H16091" t="str">
            <v/>
          </cell>
        </row>
        <row r="16092">
          <cell r="H16092" t="str">
            <v/>
          </cell>
        </row>
        <row r="16093">
          <cell r="H16093" t="str">
            <v/>
          </cell>
        </row>
        <row r="16094">
          <cell r="H16094" t="str">
            <v/>
          </cell>
        </row>
        <row r="16095">
          <cell r="H16095" t="str">
            <v/>
          </cell>
        </row>
        <row r="16096">
          <cell r="H16096" t="str">
            <v/>
          </cell>
        </row>
        <row r="16097">
          <cell r="H16097" t="str">
            <v/>
          </cell>
        </row>
        <row r="16098">
          <cell r="H16098" t="str">
            <v/>
          </cell>
        </row>
        <row r="16099">
          <cell r="H16099" t="str">
            <v/>
          </cell>
        </row>
        <row r="16100">
          <cell r="H16100" t="str">
            <v/>
          </cell>
        </row>
        <row r="16101">
          <cell r="H16101" t="str">
            <v/>
          </cell>
        </row>
        <row r="16102">
          <cell r="H16102" t="str">
            <v/>
          </cell>
        </row>
        <row r="16103">
          <cell r="H16103" t="str">
            <v/>
          </cell>
        </row>
        <row r="16104">
          <cell r="H16104" t="str">
            <v/>
          </cell>
        </row>
        <row r="16105">
          <cell r="H16105" t="str">
            <v/>
          </cell>
        </row>
        <row r="16106">
          <cell r="H16106" t="str">
            <v/>
          </cell>
        </row>
        <row r="16107">
          <cell r="H16107" t="str">
            <v/>
          </cell>
        </row>
        <row r="16108">
          <cell r="H16108" t="str">
            <v/>
          </cell>
        </row>
        <row r="16109">
          <cell r="H16109" t="str">
            <v/>
          </cell>
        </row>
        <row r="16110">
          <cell r="H16110" t="str">
            <v/>
          </cell>
        </row>
        <row r="16111">
          <cell r="H16111" t="str">
            <v/>
          </cell>
        </row>
        <row r="16112">
          <cell r="H16112" t="str">
            <v/>
          </cell>
        </row>
        <row r="16113">
          <cell r="H16113" t="str">
            <v/>
          </cell>
        </row>
        <row r="16114">
          <cell r="H16114" t="str">
            <v/>
          </cell>
        </row>
        <row r="16115">
          <cell r="H16115" t="str">
            <v/>
          </cell>
        </row>
        <row r="16116">
          <cell r="H16116" t="str">
            <v/>
          </cell>
        </row>
        <row r="16117">
          <cell r="H16117" t="str">
            <v/>
          </cell>
        </row>
        <row r="16118">
          <cell r="H16118" t="str">
            <v/>
          </cell>
        </row>
        <row r="16119">
          <cell r="H16119" t="str">
            <v/>
          </cell>
        </row>
        <row r="16120">
          <cell r="H16120" t="str">
            <v/>
          </cell>
        </row>
        <row r="16121">
          <cell r="H16121" t="str">
            <v/>
          </cell>
        </row>
        <row r="16122">
          <cell r="A16122" t="str">
            <v>ACTIVIDAD No  - PÁGINA 1</v>
          </cell>
        </row>
        <row r="16123">
          <cell r="H16123" t="str">
            <v/>
          </cell>
        </row>
        <row r="16124">
          <cell r="H16124" t="str">
            <v/>
          </cell>
        </row>
        <row r="16125">
          <cell r="H16125" t="str">
            <v/>
          </cell>
        </row>
        <row r="16126">
          <cell r="H16126" t="str">
            <v/>
          </cell>
        </row>
        <row r="16127">
          <cell r="H16127" t="str">
            <v/>
          </cell>
        </row>
        <row r="16128">
          <cell r="H16128" t="str">
            <v/>
          </cell>
        </row>
        <row r="16129">
          <cell r="H16129" t="str">
            <v/>
          </cell>
        </row>
        <row r="16130">
          <cell r="H16130" t="str">
            <v/>
          </cell>
        </row>
        <row r="16131">
          <cell r="H16131" t="str">
            <v/>
          </cell>
        </row>
        <row r="16132">
          <cell r="H16132" t="str">
            <v/>
          </cell>
        </row>
        <row r="16133">
          <cell r="H16133" t="str">
            <v/>
          </cell>
        </row>
        <row r="16134">
          <cell r="H16134" t="str">
            <v/>
          </cell>
        </row>
        <row r="16135">
          <cell r="H16135" t="str">
            <v/>
          </cell>
        </row>
        <row r="16136">
          <cell r="H16136" t="str">
            <v/>
          </cell>
        </row>
        <row r="16137">
          <cell r="H16137" t="str">
            <v/>
          </cell>
        </row>
        <row r="16138">
          <cell r="H16138" t="str">
            <v/>
          </cell>
        </row>
        <row r="16139">
          <cell r="H16139" t="str">
            <v/>
          </cell>
        </row>
        <row r="16140">
          <cell r="A16140" t="str">
            <v xml:space="preserve">CANTIDAD TOTAL ACTIVIDAD No </v>
          </cell>
          <cell r="H16140" t="str">
            <v/>
          </cell>
        </row>
        <row r="16141">
          <cell r="A16141" t="str">
            <v>INSERTE PLANO, GRÁFICO O ESQUEMA AQUÍ</v>
          </cell>
        </row>
        <row r="16164">
          <cell r="B16164" t="str">
            <v>JUAN CARLOS ALVARDADO</v>
          </cell>
        </row>
        <row r="16165">
          <cell r="B16165" t="str">
            <v>SECRETARIO DE INFRAESTRUCTURA</v>
          </cell>
        </row>
        <row r="16166">
          <cell r="B16166" t="str">
            <v>SECRETARIA DE INFRAESTRUCTURA</v>
          </cell>
        </row>
        <row r="16167">
          <cell r="B16167" t="str">
            <v/>
          </cell>
          <cell r="C16167" t="str">
            <v>ACTIVIDAD No  - PÁGINA 2</v>
          </cell>
        </row>
        <row r="16168">
          <cell r="A16168" t="str">
            <v>DEPARTAMENTO DE ANTIOQUIA</v>
          </cell>
        </row>
        <row r="16169">
          <cell r="A16169" t="str">
            <v>MUNICIPIO DE YONDÓ</v>
          </cell>
        </row>
        <row r="16170">
          <cell r="A1617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6172">
          <cell r="A16172" t="str">
            <v>MEMORIAS DE OBRA</v>
          </cell>
        </row>
        <row r="16174">
          <cell r="A16174" t="str">
            <v>No.</v>
          </cell>
          <cell r="B16174" t="str">
            <v>DESCRIPCIÓN</v>
          </cell>
          <cell r="F16174" t="str">
            <v>ÍTEM DE PAGO</v>
          </cell>
          <cell r="G16174" t="str">
            <v>UNIDAD</v>
          </cell>
          <cell r="H16174" t="str">
            <v>CANTIDAD</v>
          </cell>
        </row>
        <row r="16175">
          <cell r="B16175" t="str">
            <v/>
          </cell>
          <cell r="F16175" t="str">
            <v/>
          </cell>
          <cell r="G16175" t="str">
            <v/>
          </cell>
          <cell r="H16175" t="str">
            <v/>
          </cell>
        </row>
        <row r="16177">
          <cell r="A16177" t="str">
            <v>DETALLE</v>
          </cell>
          <cell r="C16177" t="str">
            <v>FACTOR</v>
          </cell>
          <cell r="D16177" t="str">
            <v>CANTIDAD</v>
          </cell>
          <cell r="E16177" t="str">
            <v>A (ML)</v>
          </cell>
          <cell r="F16177" t="str">
            <v>B (M2)</v>
          </cell>
          <cell r="G16177" t="str">
            <v>C (M3)</v>
          </cell>
          <cell r="H16177" t="str">
            <v>TOTAL</v>
          </cell>
        </row>
        <row r="16178">
          <cell r="H16178" t="str">
            <v/>
          </cell>
        </row>
        <row r="16179">
          <cell r="H16179" t="str">
            <v/>
          </cell>
        </row>
        <row r="16180">
          <cell r="H16180" t="str">
            <v/>
          </cell>
        </row>
        <row r="16181">
          <cell r="H16181" t="str">
            <v/>
          </cell>
        </row>
        <row r="16182">
          <cell r="H16182" t="str">
            <v/>
          </cell>
        </row>
        <row r="16183">
          <cell r="H16183" t="str">
            <v/>
          </cell>
        </row>
        <row r="16184">
          <cell r="H16184" t="str">
            <v/>
          </cell>
        </row>
        <row r="16185">
          <cell r="H16185" t="str">
            <v/>
          </cell>
        </row>
        <row r="16186">
          <cell r="H16186" t="str">
            <v/>
          </cell>
        </row>
        <row r="16187">
          <cell r="H16187" t="str">
            <v/>
          </cell>
        </row>
        <row r="16188">
          <cell r="H16188" t="str">
            <v/>
          </cell>
        </row>
        <row r="16189">
          <cell r="H16189" t="str">
            <v/>
          </cell>
        </row>
        <row r="16190">
          <cell r="H16190" t="str">
            <v/>
          </cell>
        </row>
        <row r="16191">
          <cell r="H16191" t="str">
            <v/>
          </cell>
        </row>
        <row r="16192">
          <cell r="H16192" t="str">
            <v/>
          </cell>
        </row>
        <row r="16193">
          <cell r="H16193" t="str">
            <v/>
          </cell>
        </row>
        <row r="16194">
          <cell r="H16194" t="str">
            <v/>
          </cell>
        </row>
        <row r="16195">
          <cell r="H16195" t="str">
            <v/>
          </cell>
        </row>
        <row r="16196">
          <cell r="H16196" t="str">
            <v/>
          </cell>
        </row>
        <row r="16197">
          <cell r="H16197" t="str">
            <v/>
          </cell>
        </row>
        <row r="16198">
          <cell r="H16198" t="str">
            <v/>
          </cell>
        </row>
        <row r="16199">
          <cell r="H16199" t="str">
            <v/>
          </cell>
        </row>
        <row r="16200">
          <cell r="H16200" t="str">
            <v/>
          </cell>
        </row>
        <row r="16201">
          <cell r="H16201" t="str">
            <v/>
          </cell>
        </row>
        <row r="16202">
          <cell r="H16202" t="str">
            <v/>
          </cell>
        </row>
        <row r="16203">
          <cell r="H16203" t="str">
            <v/>
          </cell>
        </row>
        <row r="16204">
          <cell r="H16204" t="str">
            <v/>
          </cell>
        </row>
        <row r="16205">
          <cell r="H16205" t="str">
            <v/>
          </cell>
        </row>
        <row r="16206">
          <cell r="H16206" t="str">
            <v/>
          </cell>
        </row>
        <row r="16207">
          <cell r="H16207" t="str">
            <v/>
          </cell>
        </row>
        <row r="16208">
          <cell r="H16208" t="str">
            <v/>
          </cell>
        </row>
        <row r="16209">
          <cell r="A16209" t="str">
            <v>ACTIVIDAD No  - PÁGINA 1</v>
          </cell>
        </row>
        <row r="16210">
          <cell r="H16210" t="str">
            <v/>
          </cell>
        </row>
        <row r="16211">
          <cell r="H16211" t="str">
            <v/>
          </cell>
        </row>
        <row r="16212">
          <cell r="H16212" t="str">
            <v/>
          </cell>
        </row>
        <row r="16213">
          <cell r="H16213" t="str">
            <v/>
          </cell>
        </row>
        <row r="16214">
          <cell r="H16214" t="str">
            <v/>
          </cell>
        </row>
        <row r="16215">
          <cell r="H16215" t="str">
            <v/>
          </cell>
        </row>
        <row r="16216">
          <cell r="H16216" t="str">
            <v/>
          </cell>
        </row>
        <row r="16217">
          <cell r="H16217" t="str">
            <v/>
          </cell>
        </row>
        <row r="16218">
          <cell r="H16218" t="str">
            <v/>
          </cell>
        </row>
        <row r="16219">
          <cell r="H16219" t="str">
            <v/>
          </cell>
        </row>
        <row r="16220">
          <cell r="H16220" t="str">
            <v/>
          </cell>
        </row>
        <row r="16221">
          <cell r="H16221" t="str">
            <v/>
          </cell>
        </row>
        <row r="16222">
          <cell r="H16222" t="str">
            <v/>
          </cell>
        </row>
        <row r="16223">
          <cell r="H16223" t="str">
            <v/>
          </cell>
        </row>
        <row r="16224">
          <cell r="H16224" t="str">
            <v/>
          </cell>
        </row>
        <row r="16225">
          <cell r="H16225" t="str">
            <v/>
          </cell>
        </row>
        <row r="16226">
          <cell r="H16226" t="str">
            <v/>
          </cell>
        </row>
        <row r="16227">
          <cell r="A16227" t="str">
            <v xml:space="preserve">CANTIDAD TOTAL ACTIVIDAD No </v>
          </cell>
          <cell r="H16227" t="str">
            <v/>
          </cell>
        </row>
        <row r="16228">
          <cell r="A16228" t="str">
            <v>INSERTE PLANO, GRÁFICO O ESQUEMA AQUÍ</v>
          </cell>
        </row>
        <row r="16251">
          <cell r="B16251" t="str">
            <v>JUAN CARLOS ALVARDADO</v>
          </cell>
        </row>
        <row r="16252">
          <cell r="B16252" t="str">
            <v>SECRETARIO DE INFRAESTRUCTURA</v>
          </cell>
        </row>
        <row r="16253">
          <cell r="B16253" t="str">
            <v>SECRETARIA DE INFRAESTRUCTURA</v>
          </cell>
        </row>
        <row r="16254">
          <cell r="B16254" t="str">
            <v/>
          </cell>
          <cell r="C16254" t="str">
            <v>ACTIVIDAD No  - PÁGINA 2</v>
          </cell>
        </row>
        <row r="16255">
          <cell r="A16255" t="str">
            <v>DEPARTAMENTO DE ANTIOQUIA</v>
          </cell>
        </row>
        <row r="16256">
          <cell r="A16256" t="str">
            <v>MUNICIPIO DE YONDÓ</v>
          </cell>
        </row>
        <row r="16257">
          <cell r="A1625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6259">
          <cell r="A16259" t="str">
            <v>MEMORIAS DE OBRA</v>
          </cell>
        </row>
        <row r="16261">
          <cell r="A16261" t="str">
            <v>No.</v>
          </cell>
          <cell r="B16261" t="str">
            <v>DESCRIPCIÓN</v>
          </cell>
          <cell r="F16261" t="str">
            <v>ÍTEM DE PAGO</v>
          </cell>
          <cell r="G16261" t="str">
            <v>UNIDAD</v>
          </cell>
          <cell r="H16261" t="str">
            <v>CANTIDAD</v>
          </cell>
        </row>
        <row r="16262">
          <cell r="B16262" t="str">
            <v/>
          </cell>
          <cell r="F16262" t="str">
            <v/>
          </cell>
          <cell r="G16262" t="str">
            <v/>
          </cell>
          <cell r="H16262" t="str">
            <v/>
          </cell>
        </row>
        <row r="16264">
          <cell r="A16264" t="str">
            <v>DETALLE</v>
          </cell>
          <cell r="C16264" t="str">
            <v>FACTOR</v>
          </cell>
          <cell r="D16264" t="str">
            <v>CANTIDAD</v>
          </cell>
          <cell r="E16264" t="str">
            <v>A (ML)</v>
          </cell>
          <cell r="F16264" t="str">
            <v>B (M2)</v>
          </cell>
          <cell r="G16264" t="str">
            <v>C (M3)</v>
          </cell>
          <cell r="H16264" t="str">
            <v>TOTAL</v>
          </cell>
        </row>
        <row r="16265">
          <cell r="H16265" t="str">
            <v/>
          </cell>
        </row>
        <row r="16266">
          <cell r="H16266" t="str">
            <v/>
          </cell>
        </row>
        <row r="16267">
          <cell r="H16267" t="str">
            <v/>
          </cell>
        </row>
        <row r="16268">
          <cell r="H16268" t="str">
            <v/>
          </cell>
        </row>
        <row r="16269">
          <cell r="H16269" t="str">
            <v/>
          </cell>
        </row>
        <row r="16270">
          <cell r="H16270" t="str">
            <v/>
          </cell>
        </row>
        <row r="16271">
          <cell r="H16271" t="str">
            <v/>
          </cell>
        </row>
        <row r="16272">
          <cell r="H16272" t="str">
            <v/>
          </cell>
        </row>
        <row r="16273">
          <cell r="H16273" t="str">
            <v/>
          </cell>
        </row>
        <row r="16274">
          <cell r="H16274" t="str">
            <v/>
          </cell>
        </row>
        <row r="16275">
          <cell r="H16275" t="str">
            <v/>
          </cell>
        </row>
        <row r="16276">
          <cell r="H16276" t="str">
            <v/>
          </cell>
        </row>
        <row r="16277">
          <cell r="H16277" t="str">
            <v/>
          </cell>
        </row>
        <row r="16278">
          <cell r="H16278" t="str">
            <v/>
          </cell>
        </row>
        <row r="16279">
          <cell r="H16279" t="str">
            <v/>
          </cell>
        </row>
        <row r="16280">
          <cell r="H16280" t="str">
            <v/>
          </cell>
        </row>
        <row r="16281">
          <cell r="H16281" t="str">
            <v/>
          </cell>
        </row>
        <row r="16282">
          <cell r="H16282" t="str">
            <v/>
          </cell>
        </row>
        <row r="16283">
          <cell r="H16283" t="str">
            <v/>
          </cell>
        </row>
        <row r="16284">
          <cell r="H16284" t="str">
            <v/>
          </cell>
        </row>
        <row r="16285">
          <cell r="H16285" t="str">
            <v/>
          </cell>
        </row>
        <row r="16286">
          <cell r="H16286" t="str">
            <v/>
          </cell>
        </row>
        <row r="16287">
          <cell r="H16287" t="str">
            <v/>
          </cell>
        </row>
        <row r="16288">
          <cell r="H16288" t="str">
            <v/>
          </cell>
        </row>
        <row r="16289">
          <cell r="H16289" t="str">
            <v/>
          </cell>
        </row>
        <row r="16290">
          <cell r="H16290" t="str">
            <v/>
          </cell>
        </row>
        <row r="16291">
          <cell r="H16291" t="str">
            <v/>
          </cell>
        </row>
        <row r="16292">
          <cell r="H16292" t="str">
            <v/>
          </cell>
        </row>
        <row r="16293">
          <cell r="H16293" t="str">
            <v/>
          </cell>
        </row>
        <row r="16294">
          <cell r="H16294" t="str">
            <v/>
          </cell>
        </row>
        <row r="16295">
          <cell r="H16295" t="str">
            <v/>
          </cell>
        </row>
        <row r="16296">
          <cell r="A16296" t="str">
            <v>ACTIVIDAD No  - PÁGINA 1</v>
          </cell>
        </row>
        <row r="16297">
          <cell r="H16297" t="str">
            <v/>
          </cell>
        </row>
        <row r="16298">
          <cell r="H16298" t="str">
            <v/>
          </cell>
        </row>
        <row r="16299">
          <cell r="H16299" t="str">
            <v/>
          </cell>
        </row>
        <row r="16300">
          <cell r="H16300" t="str">
            <v/>
          </cell>
        </row>
        <row r="16301">
          <cell r="H16301" t="str">
            <v/>
          </cell>
        </row>
        <row r="16302">
          <cell r="H16302" t="str">
            <v/>
          </cell>
        </row>
        <row r="16303">
          <cell r="H16303" t="str">
            <v/>
          </cell>
        </row>
        <row r="16304">
          <cell r="H16304" t="str">
            <v/>
          </cell>
        </row>
        <row r="16305">
          <cell r="H16305" t="str">
            <v/>
          </cell>
        </row>
        <row r="16306">
          <cell r="H16306" t="str">
            <v/>
          </cell>
        </row>
        <row r="16307">
          <cell r="H16307" t="str">
            <v/>
          </cell>
        </row>
        <row r="16308">
          <cell r="H16308" t="str">
            <v/>
          </cell>
        </row>
        <row r="16309">
          <cell r="H16309" t="str">
            <v/>
          </cell>
        </row>
        <row r="16310">
          <cell r="H16310" t="str">
            <v/>
          </cell>
        </row>
        <row r="16311">
          <cell r="H16311" t="str">
            <v/>
          </cell>
        </row>
        <row r="16312">
          <cell r="H16312" t="str">
            <v/>
          </cell>
        </row>
        <row r="16313">
          <cell r="H16313" t="str">
            <v/>
          </cell>
        </row>
        <row r="16314">
          <cell r="A16314" t="str">
            <v xml:space="preserve">CANTIDAD TOTAL ACTIVIDAD No </v>
          </cell>
          <cell r="H16314" t="str">
            <v/>
          </cell>
        </row>
        <row r="16315">
          <cell r="A16315" t="str">
            <v>INSERTE PLANO, GRÁFICO O ESQUEMA AQUÍ</v>
          </cell>
        </row>
        <row r="16338">
          <cell r="B16338" t="str">
            <v>JUAN CARLOS ALVARDADO</v>
          </cell>
        </row>
        <row r="16339">
          <cell r="B16339" t="str">
            <v>SECRETARIO DE INFRAESTRUCTURA</v>
          </cell>
        </row>
        <row r="16340">
          <cell r="B16340" t="str">
            <v>SECRETARIA DE INFRAESTRUCTURA</v>
          </cell>
        </row>
        <row r="16341">
          <cell r="B16341" t="str">
            <v/>
          </cell>
          <cell r="C16341" t="str">
            <v>ACTIVIDAD No  - PÁGINA 2</v>
          </cell>
        </row>
        <row r="16342">
          <cell r="A16342" t="str">
            <v>DEPARTAMENTO DE ANTIOQUIA</v>
          </cell>
        </row>
        <row r="16343">
          <cell r="A16343" t="str">
            <v>MUNICIPIO DE YONDÓ</v>
          </cell>
        </row>
        <row r="16344">
          <cell r="A1634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6346">
          <cell r="A16346" t="str">
            <v>MEMORIAS DE OBRA</v>
          </cell>
        </row>
        <row r="16348">
          <cell r="A16348" t="str">
            <v>No.</v>
          </cell>
          <cell r="B16348" t="str">
            <v>DESCRIPCIÓN</v>
          </cell>
          <cell r="F16348" t="str">
            <v>ÍTEM DE PAGO</v>
          </cell>
          <cell r="G16348" t="str">
            <v>UNIDAD</v>
          </cell>
          <cell r="H16348" t="str">
            <v>CANTIDAD</v>
          </cell>
        </row>
        <row r="16349">
          <cell r="B16349" t="str">
            <v/>
          </cell>
          <cell r="F16349" t="str">
            <v/>
          </cell>
          <cell r="G16349" t="str">
            <v/>
          </cell>
          <cell r="H16349" t="str">
            <v/>
          </cell>
        </row>
        <row r="16351">
          <cell r="A16351" t="str">
            <v>DETALLE</v>
          </cell>
          <cell r="C16351" t="str">
            <v>FACTOR</v>
          </cell>
          <cell r="D16351" t="str">
            <v>CANTIDAD</v>
          </cell>
          <cell r="E16351" t="str">
            <v>A (ML)</v>
          </cell>
          <cell r="F16351" t="str">
            <v>B (M2)</v>
          </cell>
          <cell r="G16351" t="str">
            <v>C (M3)</v>
          </cell>
          <cell r="H16351" t="str">
            <v>TOTAL</v>
          </cell>
        </row>
        <row r="16352">
          <cell r="H16352" t="str">
            <v/>
          </cell>
        </row>
        <row r="16353">
          <cell r="H16353" t="str">
            <v/>
          </cell>
        </row>
        <row r="16354">
          <cell r="H16354" t="str">
            <v/>
          </cell>
        </row>
        <row r="16355">
          <cell r="H16355" t="str">
            <v/>
          </cell>
        </row>
        <row r="16356">
          <cell r="H16356" t="str">
            <v/>
          </cell>
        </row>
        <row r="16357">
          <cell r="H16357" t="str">
            <v/>
          </cell>
        </row>
        <row r="16358">
          <cell r="H16358" t="str">
            <v/>
          </cell>
        </row>
        <row r="16359">
          <cell r="H16359" t="str">
            <v/>
          </cell>
        </row>
        <row r="16360">
          <cell r="H16360" t="str">
            <v/>
          </cell>
        </row>
        <row r="16361">
          <cell r="H16361" t="str">
            <v/>
          </cell>
        </row>
        <row r="16362">
          <cell r="H16362" t="str">
            <v/>
          </cell>
        </row>
        <row r="16363">
          <cell r="H16363" t="str">
            <v/>
          </cell>
        </row>
        <row r="16364">
          <cell r="H16364" t="str">
            <v/>
          </cell>
        </row>
        <row r="16365">
          <cell r="H16365" t="str">
            <v/>
          </cell>
        </row>
        <row r="16366">
          <cell r="H16366" t="str">
            <v/>
          </cell>
        </row>
        <row r="16367">
          <cell r="H16367" t="str">
            <v/>
          </cell>
        </row>
        <row r="16368">
          <cell r="H16368" t="str">
            <v/>
          </cell>
        </row>
        <row r="16369">
          <cell r="H16369" t="str">
            <v/>
          </cell>
        </row>
        <row r="16370">
          <cell r="H16370" t="str">
            <v/>
          </cell>
        </row>
        <row r="16371">
          <cell r="H16371" t="str">
            <v/>
          </cell>
        </row>
        <row r="16372">
          <cell r="H16372" t="str">
            <v/>
          </cell>
        </row>
        <row r="16373">
          <cell r="H16373" t="str">
            <v/>
          </cell>
        </row>
        <row r="16374">
          <cell r="H16374" t="str">
            <v/>
          </cell>
        </row>
        <row r="16375">
          <cell r="H16375" t="str">
            <v/>
          </cell>
        </row>
        <row r="16376">
          <cell r="H16376" t="str">
            <v/>
          </cell>
        </row>
        <row r="16377">
          <cell r="H16377" t="str">
            <v/>
          </cell>
        </row>
        <row r="16378">
          <cell r="H16378" t="str">
            <v/>
          </cell>
        </row>
        <row r="16379">
          <cell r="H16379" t="str">
            <v/>
          </cell>
        </row>
        <row r="16380">
          <cell r="H16380" t="str">
            <v/>
          </cell>
        </row>
        <row r="16381">
          <cell r="H16381" t="str">
            <v/>
          </cell>
        </row>
        <row r="16382">
          <cell r="H16382" t="str">
            <v/>
          </cell>
        </row>
        <row r="16383">
          <cell r="A16383" t="str">
            <v>ACTIVIDAD No  - PÁGINA 1</v>
          </cell>
        </row>
        <row r="16384">
          <cell r="H16384" t="str">
            <v/>
          </cell>
        </row>
        <row r="16385">
          <cell r="H16385" t="str">
            <v/>
          </cell>
        </row>
        <row r="16386">
          <cell r="H16386" t="str">
            <v/>
          </cell>
        </row>
        <row r="16387">
          <cell r="H16387" t="str">
            <v/>
          </cell>
        </row>
        <row r="16388">
          <cell r="H16388" t="str">
            <v/>
          </cell>
        </row>
        <row r="16389">
          <cell r="H16389" t="str">
            <v/>
          </cell>
        </row>
        <row r="16390">
          <cell r="H16390" t="str">
            <v/>
          </cell>
        </row>
        <row r="16391">
          <cell r="H16391" t="str">
            <v/>
          </cell>
        </row>
        <row r="16392">
          <cell r="H16392" t="str">
            <v/>
          </cell>
        </row>
        <row r="16393">
          <cell r="H16393" t="str">
            <v/>
          </cell>
        </row>
        <row r="16394">
          <cell r="H16394" t="str">
            <v/>
          </cell>
        </row>
        <row r="16395">
          <cell r="H16395" t="str">
            <v/>
          </cell>
        </row>
        <row r="16396">
          <cell r="H16396" t="str">
            <v/>
          </cell>
        </row>
        <row r="16397">
          <cell r="H16397" t="str">
            <v/>
          </cell>
        </row>
        <row r="16398">
          <cell r="H16398" t="str">
            <v/>
          </cell>
        </row>
        <row r="16399">
          <cell r="H16399" t="str">
            <v/>
          </cell>
        </row>
        <row r="16400">
          <cell r="H16400" t="str">
            <v/>
          </cell>
        </row>
        <row r="16401">
          <cell r="A16401" t="str">
            <v xml:space="preserve">CANTIDAD TOTAL ACTIVIDAD No </v>
          </cell>
          <cell r="H16401" t="str">
            <v/>
          </cell>
        </row>
        <row r="16402">
          <cell r="A16402" t="str">
            <v>INSERTE PLANO, GRÁFICO O ESQUEMA AQUÍ</v>
          </cell>
        </row>
        <row r="16425">
          <cell r="B16425" t="str">
            <v>JUAN CARLOS ALVARDADO</v>
          </cell>
        </row>
        <row r="16426">
          <cell r="B16426" t="str">
            <v>SECRETARIO DE INFRAESTRUCTURA</v>
          </cell>
        </row>
        <row r="16427">
          <cell r="B16427" t="str">
            <v>SECRETARIA DE INFRAESTRUCTURA</v>
          </cell>
        </row>
        <row r="16428">
          <cell r="B16428" t="str">
            <v/>
          </cell>
          <cell r="C16428" t="str">
            <v>ACTIVIDAD No  - PÁGINA 2</v>
          </cell>
        </row>
        <row r="16429">
          <cell r="A16429" t="str">
            <v>DEPARTAMENTO DE ANTIOQUIA</v>
          </cell>
        </row>
        <row r="16430">
          <cell r="A16430" t="str">
            <v>MUNICIPIO DE YONDÓ</v>
          </cell>
        </row>
        <row r="16431">
          <cell r="A1643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6433">
          <cell r="A16433" t="str">
            <v>MEMORIAS DE OBRA</v>
          </cell>
        </row>
        <row r="16435">
          <cell r="A16435" t="str">
            <v>No.</v>
          </cell>
          <cell r="B16435" t="str">
            <v>DESCRIPCIÓN</v>
          </cell>
          <cell r="F16435" t="str">
            <v>ÍTEM DE PAGO</v>
          </cell>
          <cell r="G16435" t="str">
            <v>UNIDAD</v>
          </cell>
          <cell r="H16435" t="str">
            <v>CANTIDAD</v>
          </cell>
        </row>
        <row r="16436">
          <cell r="B16436" t="str">
            <v/>
          </cell>
          <cell r="F16436" t="str">
            <v/>
          </cell>
          <cell r="G16436" t="str">
            <v/>
          </cell>
          <cell r="H16436" t="str">
            <v/>
          </cell>
        </row>
        <row r="16438">
          <cell r="A16438" t="str">
            <v>DETALLE</v>
          </cell>
          <cell r="C16438" t="str">
            <v>FACTOR</v>
          </cell>
          <cell r="D16438" t="str">
            <v>CANTIDAD</v>
          </cell>
          <cell r="E16438" t="str">
            <v>A (ML)</v>
          </cell>
          <cell r="F16438" t="str">
            <v>B (M2)</v>
          </cell>
          <cell r="G16438" t="str">
            <v>C (M3)</v>
          </cell>
          <cell r="H16438" t="str">
            <v>TOTAL</v>
          </cell>
        </row>
        <row r="16439">
          <cell r="H16439" t="str">
            <v/>
          </cell>
        </row>
        <row r="16440">
          <cell r="H16440" t="str">
            <v/>
          </cell>
        </row>
        <row r="16441">
          <cell r="H16441" t="str">
            <v/>
          </cell>
        </row>
        <row r="16442">
          <cell r="H16442" t="str">
            <v/>
          </cell>
        </row>
        <row r="16443">
          <cell r="H16443" t="str">
            <v/>
          </cell>
        </row>
        <row r="16444">
          <cell r="H16444" t="str">
            <v/>
          </cell>
        </row>
        <row r="16445">
          <cell r="H16445" t="str">
            <v/>
          </cell>
        </row>
        <row r="16446">
          <cell r="H16446" t="str">
            <v/>
          </cell>
        </row>
        <row r="16447">
          <cell r="H16447" t="str">
            <v/>
          </cell>
        </row>
        <row r="16448">
          <cell r="H16448" t="str">
            <v/>
          </cell>
        </row>
        <row r="16449">
          <cell r="H16449" t="str">
            <v/>
          </cell>
        </row>
        <row r="16450">
          <cell r="H16450" t="str">
            <v/>
          </cell>
        </row>
        <row r="16451">
          <cell r="H16451" t="str">
            <v/>
          </cell>
        </row>
        <row r="16452">
          <cell r="H16452" t="str">
            <v/>
          </cell>
        </row>
        <row r="16453">
          <cell r="H16453" t="str">
            <v/>
          </cell>
        </row>
        <row r="16454">
          <cell r="H16454" t="str">
            <v/>
          </cell>
        </row>
        <row r="16455">
          <cell r="H16455" t="str">
            <v/>
          </cell>
        </row>
        <row r="16456">
          <cell r="H16456" t="str">
            <v/>
          </cell>
        </row>
        <row r="16457">
          <cell r="H16457" t="str">
            <v/>
          </cell>
        </row>
        <row r="16458">
          <cell r="H16458" t="str">
            <v/>
          </cell>
        </row>
        <row r="16459">
          <cell r="H16459" t="str">
            <v/>
          </cell>
        </row>
        <row r="16460">
          <cell r="H16460" t="str">
            <v/>
          </cell>
        </row>
        <row r="16461">
          <cell r="H16461" t="str">
            <v/>
          </cell>
        </row>
        <row r="16462">
          <cell r="H16462" t="str">
            <v/>
          </cell>
        </row>
        <row r="16463">
          <cell r="H16463" t="str">
            <v/>
          </cell>
        </row>
        <row r="16464">
          <cell r="H16464" t="str">
            <v/>
          </cell>
        </row>
        <row r="16465">
          <cell r="H16465" t="str">
            <v/>
          </cell>
        </row>
        <row r="16466">
          <cell r="H16466" t="str">
            <v/>
          </cell>
        </row>
        <row r="16467">
          <cell r="H16467" t="str">
            <v/>
          </cell>
        </row>
        <row r="16468">
          <cell r="H16468" t="str">
            <v/>
          </cell>
        </row>
        <row r="16469">
          <cell r="H16469" t="str">
            <v/>
          </cell>
        </row>
        <row r="16470">
          <cell r="H16470" t="str">
            <v/>
          </cell>
        </row>
        <row r="16471">
          <cell r="H16471" t="str">
            <v/>
          </cell>
        </row>
        <row r="16472">
          <cell r="A16472" t="str">
            <v>ACTIVIDAD No  - PÁGINA 1</v>
          </cell>
        </row>
        <row r="16473">
          <cell r="H16473" t="str">
            <v/>
          </cell>
        </row>
        <row r="16474">
          <cell r="H16474" t="str">
            <v/>
          </cell>
        </row>
        <row r="16475">
          <cell r="H16475" t="str">
            <v/>
          </cell>
        </row>
        <row r="16476">
          <cell r="H16476" t="str">
            <v/>
          </cell>
        </row>
        <row r="16477">
          <cell r="H16477" t="str">
            <v/>
          </cell>
        </row>
        <row r="16478">
          <cell r="H16478" t="str">
            <v/>
          </cell>
        </row>
        <row r="16479">
          <cell r="H16479" t="str">
            <v/>
          </cell>
        </row>
        <row r="16480">
          <cell r="H16480" t="str">
            <v/>
          </cell>
        </row>
        <row r="16481">
          <cell r="H16481" t="str">
            <v/>
          </cell>
        </row>
        <row r="16482">
          <cell r="H16482" t="str">
            <v/>
          </cell>
        </row>
        <row r="16483">
          <cell r="H16483" t="str">
            <v/>
          </cell>
        </row>
        <row r="16484">
          <cell r="H16484" t="str">
            <v/>
          </cell>
        </row>
        <row r="16485">
          <cell r="H16485" t="str">
            <v/>
          </cell>
        </row>
        <row r="16486">
          <cell r="H16486" t="str">
            <v/>
          </cell>
        </row>
        <row r="16487">
          <cell r="H16487" t="str">
            <v/>
          </cell>
        </row>
        <row r="16488">
          <cell r="H16488" t="str">
            <v/>
          </cell>
        </row>
        <row r="16489">
          <cell r="H16489" t="str">
            <v/>
          </cell>
        </row>
        <row r="16490">
          <cell r="A16490" t="str">
            <v xml:space="preserve">CANTIDAD TOTAL ACTIVIDAD No </v>
          </cell>
          <cell r="H16490" t="str">
            <v/>
          </cell>
        </row>
        <row r="16491">
          <cell r="A16491" t="str">
            <v>INSERTE PLANO, GRÁFICO O ESQUEMA AQUÍ</v>
          </cell>
        </row>
        <row r="16514">
          <cell r="B16514" t="str">
            <v>JUAN CARLOS ALVARDADO</v>
          </cell>
        </row>
        <row r="16515">
          <cell r="B16515" t="str">
            <v>SECRETARIO DE INFRAESTRUCTURA</v>
          </cell>
        </row>
        <row r="16516">
          <cell r="B16516" t="str">
            <v>SECRETARIA DE INFRAESTRUCTURA</v>
          </cell>
        </row>
        <row r="16517">
          <cell r="B16517" t="str">
            <v/>
          </cell>
          <cell r="C16517" t="str">
            <v>ACTIVIDAD No  - PÁGINA 2</v>
          </cell>
        </row>
        <row r="16518">
          <cell r="A16518" t="str">
            <v>DEPARTAMENTO DE ANTIOQUIA</v>
          </cell>
        </row>
        <row r="16519">
          <cell r="A16519" t="str">
            <v>MUNICIPIO DE YONDÓ</v>
          </cell>
        </row>
        <row r="16520">
          <cell r="A1652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6522">
          <cell r="A16522" t="str">
            <v>MEMORIAS DE OBRA</v>
          </cell>
        </row>
        <row r="16524">
          <cell r="A16524" t="str">
            <v>No.</v>
          </cell>
          <cell r="B16524" t="str">
            <v>DESCRIPCIÓN</v>
          </cell>
          <cell r="F16524" t="str">
            <v>ÍTEM DE PAGO</v>
          </cell>
          <cell r="G16524" t="str">
            <v>UNIDAD</v>
          </cell>
          <cell r="H16524" t="str">
            <v>CANTIDAD</v>
          </cell>
        </row>
        <row r="16525">
          <cell r="B16525" t="str">
            <v/>
          </cell>
          <cell r="F16525" t="str">
            <v/>
          </cell>
          <cell r="G16525" t="str">
            <v/>
          </cell>
          <cell r="H16525" t="str">
            <v/>
          </cell>
        </row>
        <row r="16527">
          <cell r="A16527" t="str">
            <v>DETALLE</v>
          </cell>
          <cell r="C16527" t="str">
            <v>FACTOR</v>
          </cell>
          <cell r="D16527" t="str">
            <v>CANTIDAD</v>
          </cell>
          <cell r="E16527" t="str">
            <v>A (ML)</v>
          </cell>
          <cell r="F16527" t="str">
            <v>B (M2)</v>
          </cell>
          <cell r="G16527" t="str">
            <v>C (M3)</v>
          </cell>
          <cell r="H16527" t="str">
            <v>TOTAL</v>
          </cell>
        </row>
        <row r="16528">
          <cell r="H16528" t="str">
            <v/>
          </cell>
        </row>
        <row r="16529">
          <cell r="H16529" t="str">
            <v/>
          </cell>
        </row>
        <row r="16530">
          <cell r="H16530" t="str">
            <v/>
          </cell>
        </row>
        <row r="16531">
          <cell r="H16531" t="str">
            <v/>
          </cell>
        </row>
        <row r="16532">
          <cell r="H16532" t="str">
            <v/>
          </cell>
        </row>
        <row r="16533">
          <cell r="H16533" t="str">
            <v/>
          </cell>
        </row>
        <row r="16534">
          <cell r="H16534" t="str">
            <v/>
          </cell>
        </row>
        <row r="16535">
          <cell r="H16535" t="str">
            <v/>
          </cell>
        </row>
        <row r="16536">
          <cell r="H16536" t="str">
            <v/>
          </cell>
        </row>
        <row r="16537">
          <cell r="H16537" t="str">
            <v/>
          </cell>
        </row>
        <row r="16538">
          <cell r="H16538" t="str">
            <v/>
          </cell>
        </row>
        <row r="16539">
          <cell r="H16539" t="str">
            <v/>
          </cell>
        </row>
        <row r="16540">
          <cell r="H16540" t="str">
            <v/>
          </cell>
        </row>
        <row r="16541">
          <cell r="H16541" t="str">
            <v/>
          </cell>
        </row>
        <row r="16542">
          <cell r="H16542" t="str">
            <v/>
          </cell>
        </row>
        <row r="16543">
          <cell r="H16543" t="str">
            <v/>
          </cell>
        </row>
        <row r="16544">
          <cell r="H16544" t="str">
            <v/>
          </cell>
        </row>
        <row r="16545">
          <cell r="H16545" t="str">
            <v/>
          </cell>
        </row>
        <row r="16546">
          <cell r="H16546" t="str">
            <v/>
          </cell>
        </row>
        <row r="16547">
          <cell r="H16547" t="str">
            <v/>
          </cell>
        </row>
        <row r="16548">
          <cell r="H16548" t="str">
            <v/>
          </cell>
        </row>
        <row r="16549">
          <cell r="H16549" t="str">
            <v/>
          </cell>
        </row>
        <row r="16550">
          <cell r="H16550" t="str">
            <v/>
          </cell>
        </row>
        <row r="16551">
          <cell r="H16551" t="str">
            <v/>
          </cell>
        </row>
        <row r="16552">
          <cell r="H16552" t="str">
            <v/>
          </cell>
        </row>
        <row r="16553">
          <cell r="H16553" t="str">
            <v/>
          </cell>
        </row>
        <row r="16554">
          <cell r="H16554" t="str">
            <v/>
          </cell>
        </row>
        <row r="16555">
          <cell r="H16555" t="str">
            <v/>
          </cell>
        </row>
        <row r="16556">
          <cell r="H16556" t="str">
            <v/>
          </cell>
        </row>
        <row r="16557">
          <cell r="H16557" t="str">
            <v/>
          </cell>
        </row>
        <row r="16558">
          <cell r="H16558" t="str">
            <v/>
          </cell>
        </row>
        <row r="16559">
          <cell r="A16559" t="str">
            <v>ACTIVIDAD No  - PÁGINA 1</v>
          </cell>
        </row>
        <row r="16560">
          <cell r="H16560" t="str">
            <v/>
          </cell>
        </row>
        <row r="16561">
          <cell r="H16561" t="str">
            <v/>
          </cell>
        </row>
        <row r="16562">
          <cell r="H16562" t="str">
            <v/>
          </cell>
        </row>
        <row r="16563">
          <cell r="H16563" t="str">
            <v/>
          </cell>
        </row>
        <row r="16564">
          <cell r="H16564" t="str">
            <v/>
          </cell>
        </row>
        <row r="16565">
          <cell r="H16565" t="str">
            <v/>
          </cell>
        </row>
        <row r="16566">
          <cell r="H16566" t="str">
            <v/>
          </cell>
        </row>
        <row r="16567">
          <cell r="H16567" t="str">
            <v/>
          </cell>
        </row>
        <row r="16568">
          <cell r="H16568" t="str">
            <v/>
          </cell>
        </row>
        <row r="16569">
          <cell r="H16569" t="str">
            <v/>
          </cell>
        </row>
        <row r="16570">
          <cell r="H16570" t="str">
            <v/>
          </cell>
        </row>
        <row r="16571">
          <cell r="H16571" t="str">
            <v/>
          </cell>
        </row>
        <row r="16572">
          <cell r="H16572" t="str">
            <v/>
          </cell>
        </row>
        <row r="16573">
          <cell r="H16573" t="str">
            <v/>
          </cell>
        </row>
        <row r="16574">
          <cell r="H16574" t="str">
            <v/>
          </cell>
        </row>
        <row r="16575">
          <cell r="H16575" t="str">
            <v/>
          </cell>
        </row>
        <row r="16576">
          <cell r="H16576" t="str">
            <v/>
          </cell>
        </row>
        <row r="16577">
          <cell r="A16577" t="str">
            <v xml:space="preserve">CANTIDAD TOTAL ACTIVIDAD No </v>
          </cell>
          <cell r="H16577" t="str">
            <v/>
          </cell>
        </row>
        <row r="16578">
          <cell r="A16578" t="str">
            <v>INSERTE PLANO, GRÁFICO O ESQUEMA AQUÍ</v>
          </cell>
        </row>
        <row r="16601">
          <cell r="B16601" t="str">
            <v>JUAN CARLOS ALVARDADO</v>
          </cell>
        </row>
        <row r="16602">
          <cell r="B16602" t="str">
            <v>SECRETARIO DE INFRAESTRUCTURA</v>
          </cell>
        </row>
        <row r="16603">
          <cell r="B16603" t="str">
            <v>SECRETARIA DE INFRAESTRUCTURA</v>
          </cell>
        </row>
        <row r="16604">
          <cell r="B16604" t="str">
            <v/>
          </cell>
          <cell r="C16604" t="str">
            <v>ACTIVIDAD No  - PÁGINA 2</v>
          </cell>
        </row>
        <row r="16605">
          <cell r="A16605" t="str">
            <v>DEPARTAMENTO DE ANTIOQUIA</v>
          </cell>
        </row>
        <row r="16606">
          <cell r="A16606" t="str">
            <v>MUNICIPIO DE YONDÓ</v>
          </cell>
        </row>
        <row r="16607">
          <cell r="A1660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6609">
          <cell r="A16609" t="str">
            <v>MEMORIAS DE OBRA</v>
          </cell>
        </row>
        <row r="16611">
          <cell r="A16611" t="str">
            <v>No.</v>
          </cell>
          <cell r="B16611" t="str">
            <v>DESCRIPCIÓN</v>
          </cell>
          <cell r="F16611" t="str">
            <v>ÍTEM DE PAGO</v>
          </cell>
          <cell r="G16611" t="str">
            <v>UNIDAD</v>
          </cell>
          <cell r="H16611" t="str">
            <v>CANTIDAD</v>
          </cell>
        </row>
        <row r="16612">
          <cell r="B16612" t="str">
            <v/>
          </cell>
          <cell r="F16612" t="str">
            <v/>
          </cell>
          <cell r="G16612" t="str">
            <v/>
          </cell>
          <cell r="H16612" t="str">
            <v/>
          </cell>
        </row>
        <row r="16614">
          <cell r="A16614" t="str">
            <v>DETALLE</v>
          </cell>
          <cell r="C16614" t="str">
            <v>FACTOR</v>
          </cell>
          <cell r="D16614" t="str">
            <v>CANTIDAD</v>
          </cell>
          <cell r="E16614" t="str">
            <v>A (ML)</v>
          </cell>
          <cell r="F16614" t="str">
            <v>B (M2)</v>
          </cell>
          <cell r="G16614" t="str">
            <v>C (M3)</v>
          </cell>
          <cell r="H16614" t="str">
            <v>TOTAL</v>
          </cell>
        </row>
        <row r="16615">
          <cell r="H16615" t="str">
            <v/>
          </cell>
        </row>
        <row r="16616">
          <cell r="H16616" t="str">
            <v/>
          </cell>
        </row>
        <row r="16617">
          <cell r="H16617" t="str">
            <v/>
          </cell>
        </row>
        <row r="16618">
          <cell r="H16618" t="str">
            <v/>
          </cell>
        </row>
        <row r="16619">
          <cell r="H16619" t="str">
            <v/>
          </cell>
        </row>
        <row r="16620">
          <cell r="H16620" t="str">
            <v/>
          </cell>
        </row>
        <row r="16621">
          <cell r="H16621" t="str">
            <v/>
          </cell>
        </row>
        <row r="16622">
          <cell r="H16622" t="str">
            <v/>
          </cell>
        </row>
        <row r="16623">
          <cell r="H16623" t="str">
            <v/>
          </cell>
        </row>
        <row r="16624">
          <cell r="H16624" t="str">
            <v/>
          </cell>
        </row>
        <row r="16625">
          <cell r="H16625" t="str">
            <v/>
          </cell>
        </row>
        <row r="16626">
          <cell r="H16626" t="str">
            <v/>
          </cell>
        </row>
        <row r="16627">
          <cell r="H16627" t="str">
            <v/>
          </cell>
        </row>
        <row r="16628">
          <cell r="H16628" t="str">
            <v/>
          </cell>
        </row>
        <row r="16629">
          <cell r="H16629" t="str">
            <v/>
          </cell>
        </row>
        <row r="16630">
          <cell r="H16630" t="str">
            <v/>
          </cell>
        </row>
        <row r="16631">
          <cell r="H16631" t="str">
            <v/>
          </cell>
        </row>
        <row r="16632">
          <cell r="H16632" t="str">
            <v/>
          </cell>
        </row>
        <row r="16633">
          <cell r="H16633" t="str">
            <v/>
          </cell>
        </row>
        <row r="16634">
          <cell r="H16634" t="str">
            <v/>
          </cell>
        </row>
        <row r="16635">
          <cell r="H16635" t="str">
            <v/>
          </cell>
        </row>
        <row r="16636">
          <cell r="H16636" t="str">
            <v/>
          </cell>
        </row>
        <row r="16637">
          <cell r="H16637" t="str">
            <v/>
          </cell>
        </row>
        <row r="16638">
          <cell r="H16638" t="str">
            <v/>
          </cell>
        </row>
        <row r="16639">
          <cell r="H16639" t="str">
            <v/>
          </cell>
        </row>
        <row r="16640">
          <cell r="H16640" t="str">
            <v/>
          </cell>
        </row>
        <row r="16641">
          <cell r="H16641" t="str">
            <v/>
          </cell>
        </row>
        <row r="16642">
          <cell r="H16642" t="str">
            <v/>
          </cell>
        </row>
        <row r="16643">
          <cell r="H16643" t="str">
            <v/>
          </cell>
        </row>
        <row r="16644">
          <cell r="H16644" t="str">
            <v/>
          </cell>
        </row>
        <row r="16645">
          <cell r="H16645" t="str">
            <v/>
          </cell>
        </row>
        <row r="16646">
          <cell r="A16646" t="str">
            <v>ACTIVIDAD No  - PÁGINA 1</v>
          </cell>
        </row>
        <row r="16647">
          <cell r="H16647" t="str">
            <v/>
          </cell>
        </row>
        <row r="16648">
          <cell r="H16648" t="str">
            <v/>
          </cell>
        </row>
        <row r="16649">
          <cell r="H16649" t="str">
            <v/>
          </cell>
        </row>
        <row r="16650">
          <cell r="H16650" t="str">
            <v/>
          </cell>
        </row>
        <row r="16651">
          <cell r="H16651" t="str">
            <v/>
          </cell>
        </row>
        <row r="16652">
          <cell r="H16652" t="str">
            <v/>
          </cell>
        </row>
        <row r="16653">
          <cell r="H16653" t="str">
            <v/>
          </cell>
        </row>
        <row r="16654">
          <cell r="H16654" t="str">
            <v/>
          </cell>
        </row>
        <row r="16655">
          <cell r="H16655" t="str">
            <v/>
          </cell>
        </row>
        <row r="16656">
          <cell r="H16656" t="str">
            <v/>
          </cell>
        </row>
        <row r="16657">
          <cell r="H16657" t="str">
            <v/>
          </cell>
        </row>
        <row r="16658">
          <cell r="H16658" t="str">
            <v/>
          </cell>
        </row>
        <row r="16659">
          <cell r="H16659" t="str">
            <v/>
          </cell>
        </row>
        <row r="16660">
          <cell r="H16660" t="str">
            <v/>
          </cell>
        </row>
        <row r="16661">
          <cell r="H16661" t="str">
            <v/>
          </cell>
        </row>
        <row r="16662">
          <cell r="H16662" t="str">
            <v/>
          </cell>
        </row>
        <row r="16663">
          <cell r="H16663" t="str">
            <v/>
          </cell>
        </row>
        <row r="16664">
          <cell r="A16664" t="str">
            <v xml:space="preserve">CANTIDAD TOTAL ACTIVIDAD No </v>
          </cell>
          <cell r="H16664" t="str">
            <v/>
          </cell>
        </row>
        <row r="16665">
          <cell r="A16665" t="str">
            <v>INSERTE PLANO, GRÁFICO O ESQUEMA AQUÍ</v>
          </cell>
        </row>
        <row r="16688">
          <cell r="B16688" t="str">
            <v>JUAN CARLOS ALVARDADO</v>
          </cell>
        </row>
        <row r="16689">
          <cell r="B16689" t="str">
            <v>SECRETARIO DE INFRAESTRUCTURA</v>
          </cell>
        </row>
        <row r="16690">
          <cell r="B16690" t="str">
            <v>SECRETARIA DE INFRAESTRUCTURA</v>
          </cell>
        </row>
        <row r="16691">
          <cell r="B16691" t="str">
            <v/>
          </cell>
          <cell r="C16691" t="str">
            <v>ACTIVIDAD No  - PÁGINA 2</v>
          </cell>
        </row>
        <row r="16692">
          <cell r="A16692" t="str">
            <v>DEPARTAMENTO DE ANTIOQUIA</v>
          </cell>
        </row>
        <row r="16693">
          <cell r="A16693" t="str">
            <v>MUNICIPIO DE YONDÓ</v>
          </cell>
        </row>
        <row r="16694">
          <cell r="A1669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6696">
          <cell r="A16696" t="str">
            <v>MEMORIAS DE OBRA</v>
          </cell>
        </row>
        <row r="16698">
          <cell r="A16698" t="str">
            <v>No.</v>
          </cell>
          <cell r="B16698" t="str">
            <v>DESCRIPCIÓN</v>
          </cell>
          <cell r="F16698" t="str">
            <v>ÍTEM DE PAGO</v>
          </cell>
          <cell r="G16698" t="str">
            <v>UNIDAD</v>
          </cell>
          <cell r="H16698" t="str">
            <v>CANTIDAD</v>
          </cell>
        </row>
        <row r="16699">
          <cell r="B16699" t="str">
            <v/>
          </cell>
          <cell r="F16699" t="str">
            <v/>
          </cell>
          <cell r="G16699" t="str">
            <v/>
          </cell>
          <cell r="H16699" t="str">
            <v/>
          </cell>
        </row>
        <row r="16701">
          <cell r="A16701" t="str">
            <v>DETALLE</v>
          </cell>
          <cell r="C16701" t="str">
            <v>FACTOR</v>
          </cell>
          <cell r="D16701" t="str">
            <v>CANTIDAD</v>
          </cell>
          <cell r="E16701" t="str">
            <v>A (ML)</v>
          </cell>
          <cell r="F16701" t="str">
            <v>B (M2)</v>
          </cell>
          <cell r="G16701" t="str">
            <v>C (M3)</v>
          </cell>
          <cell r="H16701" t="str">
            <v>TOTAL</v>
          </cell>
        </row>
        <row r="16702">
          <cell r="H16702" t="str">
            <v/>
          </cell>
        </row>
        <row r="16703">
          <cell r="H16703" t="str">
            <v/>
          </cell>
        </row>
        <row r="16704">
          <cell r="H16704" t="str">
            <v/>
          </cell>
        </row>
        <row r="16705">
          <cell r="H16705" t="str">
            <v/>
          </cell>
        </row>
        <row r="16706">
          <cell r="H16706" t="str">
            <v/>
          </cell>
        </row>
        <row r="16707">
          <cell r="H16707" t="str">
            <v/>
          </cell>
        </row>
        <row r="16708">
          <cell r="H16708" t="str">
            <v/>
          </cell>
        </row>
        <row r="16709">
          <cell r="H16709" t="str">
            <v/>
          </cell>
        </row>
        <row r="16710">
          <cell r="H16710" t="str">
            <v/>
          </cell>
        </row>
        <row r="16711">
          <cell r="H16711" t="str">
            <v/>
          </cell>
        </row>
        <row r="16712">
          <cell r="H16712" t="str">
            <v/>
          </cell>
        </row>
        <row r="16713">
          <cell r="H16713" t="str">
            <v/>
          </cell>
        </row>
        <row r="16714">
          <cell r="H16714" t="str">
            <v/>
          </cell>
        </row>
        <row r="16715">
          <cell r="H16715" t="str">
            <v/>
          </cell>
        </row>
        <row r="16716">
          <cell r="H16716" t="str">
            <v/>
          </cell>
        </row>
        <row r="16717">
          <cell r="H16717" t="str">
            <v/>
          </cell>
        </row>
        <row r="16718">
          <cell r="H16718" t="str">
            <v/>
          </cell>
        </row>
        <row r="16719">
          <cell r="H16719" t="str">
            <v/>
          </cell>
        </row>
        <row r="16720">
          <cell r="H16720" t="str">
            <v/>
          </cell>
        </row>
        <row r="16721">
          <cell r="H16721" t="str">
            <v/>
          </cell>
        </row>
        <row r="16722">
          <cell r="H16722" t="str">
            <v/>
          </cell>
        </row>
        <row r="16723">
          <cell r="H16723" t="str">
            <v/>
          </cell>
        </row>
        <row r="16724">
          <cell r="H16724" t="str">
            <v/>
          </cell>
        </row>
        <row r="16725">
          <cell r="H16725" t="str">
            <v/>
          </cell>
        </row>
        <row r="16726">
          <cell r="H16726" t="str">
            <v/>
          </cell>
        </row>
        <row r="16727">
          <cell r="H16727" t="str">
            <v/>
          </cell>
        </row>
        <row r="16728">
          <cell r="H16728" t="str">
            <v/>
          </cell>
        </row>
        <row r="16729">
          <cell r="H16729" t="str">
            <v/>
          </cell>
        </row>
        <row r="16730">
          <cell r="H16730" t="str">
            <v/>
          </cell>
        </row>
        <row r="16731">
          <cell r="H16731" t="str">
            <v/>
          </cell>
        </row>
        <row r="16732">
          <cell r="H16732" t="str">
            <v/>
          </cell>
        </row>
        <row r="16733">
          <cell r="A16733" t="str">
            <v>ACTIVIDAD No  - PÁGINA 1</v>
          </cell>
        </row>
        <row r="16734">
          <cell r="H16734" t="str">
            <v/>
          </cell>
        </row>
        <row r="16735">
          <cell r="H16735" t="str">
            <v/>
          </cell>
        </row>
        <row r="16736">
          <cell r="H16736" t="str">
            <v/>
          </cell>
        </row>
        <row r="16737">
          <cell r="H16737" t="str">
            <v/>
          </cell>
        </row>
        <row r="16738">
          <cell r="H16738" t="str">
            <v/>
          </cell>
        </row>
        <row r="16739">
          <cell r="H16739" t="str">
            <v/>
          </cell>
        </row>
        <row r="16740">
          <cell r="H16740" t="str">
            <v/>
          </cell>
        </row>
        <row r="16741">
          <cell r="H16741" t="str">
            <v/>
          </cell>
        </row>
        <row r="16742">
          <cell r="H16742" t="str">
            <v/>
          </cell>
        </row>
        <row r="16743">
          <cell r="H16743" t="str">
            <v/>
          </cell>
        </row>
        <row r="16744">
          <cell r="H16744" t="str">
            <v/>
          </cell>
        </row>
        <row r="16745">
          <cell r="H16745" t="str">
            <v/>
          </cell>
        </row>
        <row r="16746">
          <cell r="H16746" t="str">
            <v/>
          </cell>
        </row>
        <row r="16747">
          <cell r="H16747" t="str">
            <v/>
          </cell>
        </row>
        <row r="16748">
          <cell r="H16748" t="str">
            <v/>
          </cell>
        </row>
        <row r="16749">
          <cell r="H16749" t="str">
            <v/>
          </cell>
        </row>
        <row r="16750">
          <cell r="H16750" t="str">
            <v/>
          </cell>
        </row>
        <row r="16751">
          <cell r="A16751" t="str">
            <v xml:space="preserve">CANTIDAD TOTAL ACTIVIDAD No </v>
          </cell>
          <cell r="H16751" t="str">
            <v/>
          </cell>
        </row>
        <row r="16752">
          <cell r="A16752" t="str">
            <v>INSERTE PLANO, GRÁFICO O ESQUEMA AQUÍ</v>
          </cell>
        </row>
        <row r="16775">
          <cell r="B16775" t="str">
            <v>JUAN CARLOS ALVARDADO</v>
          </cell>
        </row>
        <row r="16776">
          <cell r="B16776" t="str">
            <v>SECRETARIO DE INFRAESTRUCTURA</v>
          </cell>
        </row>
        <row r="16777">
          <cell r="B16777" t="str">
            <v>SECRETARIA DE INFRAESTRUCTURA</v>
          </cell>
        </row>
        <row r="16778">
          <cell r="B16778" t="str">
            <v/>
          </cell>
          <cell r="C16778" t="str">
            <v>ACTIVIDAD No  - PÁGINA 2</v>
          </cell>
        </row>
        <row r="16779">
          <cell r="A16779" t="str">
            <v>DEPARTAMENTO DE ANTIOQUIA</v>
          </cell>
        </row>
        <row r="16780">
          <cell r="A16780" t="str">
            <v>MUNICIPIO DE YONDÓ</v>
          </cell>
        </row>
        <row r="16781">
          <cell r="A1678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6783">
          <cell r="A16783" t="str">
            <v>MEMORIAS DE OBRA</v>
          </cell>
        </row>
        <row r="16785">
          <cell r="A16785" t="str">
            <v>No.</v>
          </cell>
          <cell r="B16785" t="str">
            <v>DESCRIPCIÓN</v>
          </cell>
          <cell r="F16785" t="str">
            <v>ÍTEM DE PAGO</v>
          </cell>
          <cell r="G16785" t="str">
            <v>UNIDAD</v>
          </cell>
          <cell r="H16785" t="str">
            <v>CANTIDAD</v>
          </cell>
        </row>
        <row r="16786">
          <cell r="B16786" t="str">
            <v/>
          </cell>
          <cell r="F16786" t="str">
            <v/>
          </cell>
          <cell r="G16786" t="str">
            <v/>
          </cell>
          <cell r="H16786" t="str">
            <v/>
          </cell>
        </row>
        <row r="16788">
          <cell r="A16788" t="str">
            <v>DETALLE</v>
          </cell>
          <cell r="C16788" t="str">
            <v>FACTOR</v>
          </cell>
          <cell r="D16788" t="str">
            <v>CANTIDAD</v>
          </cell>
          <cell r="E16788" t="str">
            <v>A (ML)</v>
          </cell>
          <cell r="F16788" t="str">
            <v>B (M2)</v>
          </cell>
          <cell r="G16788" t="str">
            <v>C (M3)</v>
          </cell>
          <cell r="H16788" t="str">
            <v>TOTAL</v>
          </cell>
        </row>
        <row r="16789">
          <cell r="H16789" t="str">
            <v/>
          </cell>
        </row>
        <row r="16790">
          <cell r="H16790" t="str">
            <v/>
          </cell>
        </row>
        <row r="16791">
          <cell r="H16791" t="str">
            <v/>
          </cell>
        </row>
        <row r="16792">
          <cell r="H16792" t="str">
            <v/>
          </cell>
        </row>
        <row r="16793">
          <cell r="H16793" t="str">
            <v/>
          </cell>
        </row>
        <row r="16794">
          <cell r="H16794" t="str">
            <v/>
          </cell>
        </row>
        <row r="16795">
          <cell r="H16795" t="str">
            <v/>
          </cell>
        </row>
        <row r="16796">
          <cell r="H16796" t="str">
            <v/>
          </cell>
        </row>
        <row r="16797">
          <cell r="H16797" t="str">
            <v/>
          </cell>
        </row>
        <row r="16798">
          <cell r="H16798" t="str">
            <v/>
          </cell>
        </row>
        <row r="16799">
          <cell r="H16799" t="str">
            <v/>
          </cell>
        </row>
        <row r="16800">
          <cell r="H16800" t="str">
            <v/>
          </cell>
        </row>
        <row r="16801">
          <cell r="H16801" t="str">
            <v/>
          </cell>
        </row>
        <row r="16802">
          <cell r="H16802" t="str">
            <v/>
          </cell>
        </row>
        <row r="16803">
          <cell r="H16803" t="str">
            <v/>
          </cell>
        </row>
        <row r="16804">
          <cell r="H16804" t="str">
            <v/>
          </cell>
        </row>
        <row r="16805">
          <cell r="H16805" t="str">
            <v/>
          </cell>
        </row>
        <row r="16806">
          <cell r="H16806" t="str">
            <v/>
          </cell>
        </row>
        <row r="16807">
          <cell r="H16807" t="str">
            <v/>
          </cell>
        </row>
        <row r="16808">
          <cell r="H16808" t="str">
            <v/>
          </cell>
        </row>
        <row r="16809">
          <cell r="H16809" t="str">
            <v/>
          </cell>
        </row>
        <row r="16810">
          <cell r="H16810" t="str">
            <v/>
          </cell>
        </row>
        <row r="16811">
          <cell r="H16811" t="str">
            <v/>
          </cell>
        </row>
        <row r="16812">
          <cell r="H16812" t="str">
            <v/>
          </cell>
        </row>
        <row r="16813">
          <cell r="H16813" t="str">
            <v/>
          </cell>
        </row>
        <row r="16814">
          <cell r="H16814" t="str">
            <v/>
          </cell>
        </row>
        <row r="16815">
          <cell r="H16815" t="str">
            <v/>
          </cell>
        </row>
        <row r="16816">
          <cell r="H16816" t="str">
            <v/>
          </cell>
        </row>
        <row r="16817">
          <cell r="H16817" t="str">
            <v/>
          </cell>
        </row>
        <row r="16818">
          <cell r="H16818" t="str">
            <v/>
          </cell>
        </row>
        <row r="16819">
          <cell r="H16819" t="str">
            <v/>
          </cell>
        </row>
        <row r="16820">
          <cell r="A16820" t="str">
            <v>ACTIVIDAD No  - PÁGINA 1</v>
          </cell>
        </row>
        <row r="16821">
          <cell r="H16821" t="str">
            <v/>
          </cell>
        </row>
        <row r="16822">
          <cell r="H16822" t="str">
            <v/>
          </cell>
        </row>
        <row r="16823">
          <cell r="H16823" t="str">
            <v/>
          </cell>
        </row>
        <row r="16824">
          <cell r="H16824" t="str">
            <v/>
          </cell>
        </row>
        <row r="16825">
          <cell r="H16825" t="str">
            <v/>
          </cell>
        </row>
        <row r="16826">
          <cell r="H16826" t="str">
            <v/>
          </cell>
        </row>
        <row r="16827">
          <cell r="H16827" t="str">
            <v/>
          </cell>
        </row>
        <row r="16828">
          <cell r="H16828" t="str">
            <v/>
          </cell>
        </row>
        <row r="16829">
          <cell r="H16829" t="str">
            <v/>
          </cell>
        </row>
        <row r="16830">
          <cell r="H16830" t="str">
            <v/>
          </cell>
        </row>
        <row r="16831">
          <cell r="H16831" t="str">
            <v/>
          </cell>
        </row>
        <row r="16832">
          <cell r="H16832" t="str">
            <v/>
          </cell>
        </row>
        <row r="16833">
          <cell r="H16833" t="str">
            <v/>
          </cell>
        </row>
        <row r="16834">
          <cell r="H16834" t="str">
            <v/>
          </cell>
        </row>
        <row r="16835">
          <cell r="H16835" t="str">
            <v/>
          </cell>
        </row>
        <row r="16836">
          <cell r="H16836" t="str">
            <v/>
          </cell>
        </row>
        <row r="16837">
          <cell r="H16837" t="str">
            <v/>
          </cell>
        </row>
        <row r="16838">
          <cell r="A16838" t="str">
            <v xml:space="preserve">CANTIDAD TOTAL ACTIVIDAD No </v>
          </cell>
          <cell r="H16838" t="str">
            <v/>
          </cell>
        </row>
        <row r="16839">
          <cell r="A16839" t="str">
            <v>INSERTE PLANO, GRÁFICO O ESQUEMA AQUÍ</v>
          </cell>
        </row>
        <row r="16862">
          <cell r="B16862" t="str">
            <v>JUAN CARLOS ALVARDADO</v>
          </cell>
        </row>
        <row r="16863">
          <cell r="B16863" t="str">
            <v>SECRETARIO DE INFRAESTRUCTURA</v>
          </cell>
        </row>
        <row r="16864">
          <cell r="B16864" t="str">
            <v>SECRETARIA DE INFRAESTRUCTURA</v>
          </cell>
        </row>
        <row r="16865">
          <cell r="B16865" t="str">
            <v/>
          </cell>
          <cell r="C16865" t="str">
            <v>ACTIVIDAD No  - PÁGINA 2</v>
          </cell>
        </row>
        <row r="16866">
          <cell r="A16866" t="str">
            <v>DEPARTAMENTO DE ANTIOQUIA</v>
          </cell>
        </row>
        <row r="16867">
          <cell r="A16867" t="str">
            <v>MUNICIPIO DE YONDÓ</v>
          </cell>
        </row>
        <row r="16868">
          <cell r="A1686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6870">
          <cell r="A16870" t="str">
            <v>MEMORIAS DE OBRA</v>
          </cell>
        </row>
        <row r="16872">
          <cell r="A16872" t="str">
            <v>No.</v>
          </cell>
          <cell r="B16872" t="str">
            <v>DESCRIPCIÓN</v>
          </cell>
          <cell r="F16872" t="str">
            <v>ÍTEM DE PAGO</v>
          </cell>
          <cell r="G16872" t="str">
            <v>UNIDAD</v>
          </cell>
          <cell r="H16872" t="str">
            <v>CANTIDAD</v>
          </cell>
        </row>
        <row r="16873">
          <cell r="B16873" t="str">
            <v/>
          </cell>
          <cell r="F16873" t="str">
            <v/>
          </cell>
          <cell r="G16873" t="str">
            <v/>
          </cell>
          <cell r="H16873" t="str">
            <v/>
          </cell>
        </row>
        <row r="16875">
          <cell r="A16875" t="str">
            <v>DETALLE</v>
          </cell>
          <cell r="C16875" t="str">
            <v>FACTOR</v>
          </cell>
          <cell r="D16875" t="str">
            <v>CANTIDAD</v>
          </cell>
          <cell r="E16875" t="str">
            <v>A (ML)</v>
          </cell>
          <cell r="F16875" t="str">
            <v>B (M2)</v>
          </cell>
          <cell r="G16875" t="str">
            <v>C (M3)</v>
          </cell>
          <cell r="H16875" t="str">
            <v>TOTAL</v>
          </cell>
        </row>
        <row r="16876">
          <cell r="H16876" t="str">
            <v/>
          </cell>
        </row>
        <row r="16877">
          <cell r="H16877" t="str">
            <v/>
          </cell>
        </row>
        <row r="16878">
          <cell r="H16878" t="str">
            <v/>
          </cell>
        </row>
        <row r="16879">
          <cell r="H16879" t="str">
            <v/>
          </cell>
        </row>
        <row r="16880">
          <cell r="H16880" t="str">
            <v/>
          </cell>
        </row>
        <row r="16881">
          <cell r="H16881" t="str">
            <v/>
          </cell>
        </row>
        <row r="16882">
          <cell r="H16882" t="str">
            <v/>
          </cell>
        </row>
        <row r="16883">
          <cell r="H16883" t="str">
            <v/>
          </cell>
        </row>
        <row r="16884">
          <cell r="H16884" t="str">
            <v/>
          </cell>
        </row>
        <row r="16885">
          <cell r="H16885" t="str">
            <v/>
          </cell>
        </row>
        <row r="16886">
          <cell r="H16886" t="str">
            <v/>
          </cell>
        </row>
        <row r="16887">
          <cell r="H16887" t="str">
            <v/>
          </cell>
        </row>
        <row r="16888">
          <cell r="H16888" t="str">
            <v/>
          </cell>
        </row>
        <row r="16889">
          <cell r="H16889" t="str">
            <v/>
          </cell>
        </row>
        <row r="16890">
          <cell r="H16890" t="str">
            <v/>
          </cell>
        </row>
        <row r="16891">
          <cell r="H16891" t="str">
            <v/>
          </cell>
        </row>
        <row r="16892">
          <cell r="H16892" t="str">
            <v/>
          </cell>
        </row>
        <row r="16893">
          <cell r="H16893" t="str">
            <v/>
          </cell>
        </row>
        <row r="16894">
          <cell r="H16894" t="str">
            <v/>
          </cell>
        </row>
        <row r="16895">
          <cell r="H16895" t="str">
            <v/>
          </cell>
        </row>
        <row r="16896">
          <cell r="H16896" t="str">
            <v/>
          </cell>
        </row>
        <row r="16897">
          <cell r="H16897" t="str">
            <v/>
          </cell>
        </row>
        <row r="16898">
          <cell r="H16898" t="str">
            <v/>
          </cell>
        </row>
        <row r="16899">
          <cell r="H16899" t="str">
            <v/>
          </cell>
        </row>
        <row r="16900">
          <cell r="H16900" t="str">
            <v/>
          </cell>
        </row>
        <row r="16901">
          <cell r="H16901" t="str">
            <v/>
          </cell>
        </row>
        <row r="16902">
          <cell r="H16902" t="str">
            <v/>
          </cell>
        </row>
        <row r="16903">
          <cell r="H16903" t="str">
            <v/>
          </cell>
        </row>
        <row r="16904">
          <cell r="H16904" t="str">
            <v/>
          </cell>
        </row>
        <row r="16905">
          <cell r="H16905" t="str">
            <v/>
          </cell>
        </row>
        <row r="16906">
          <cell r="H16906" t="str">
            <v/>
          </cell>
        </row>
        <row r="16907">
          <cell r="H16907" t="str">
            <v/>
          </cell>
        </row>
        <row r="16908">
          <cell r="H16908" t="str">
            <v/>
          </cell>
        </row>
        <row r="16909">
          <cell r="A16909" t="str">
            <v>ACTIVIDAD No  - PÁGINA 1</v>
          </cell>
        </row>
        <row r="16910">
          <cell r="H16910" t="str">
            <v/>
          </cell>
        </row>
        <row r="16911">
          <cell r="H16911" t="str">
            <v/>
          </cell>
        </row>
        <row r="16912">
          <cell r="H16912" t="str">
            <v/>
          </cell>
        </row>
        <row r="16913">
          <cell r="H16913" t="str">
            <v/>
          </cell>
        </row>
        <row r="16914">
          <cell r="H16914" t="str">
            <v/>
          </cell>
        </row>
        <row r="16915">
          <cell r="H16915" t="str">
            <v/>
          </cell>
        </row>
        <row r="16916">
          <cell r="H16916" t="str">
            <v/>
          </cell>
        </row>
        <row r="16917">
          <cell r="H16917" t="str">
            <v/>
          </cell>
        </row>
        <row r="16918">
          <cell r="H16918" t="str">
            <v/>
          </cell>
        </row>
        <row r="16919">
          <cell r="H16919" t="str">
            <v/>
          </cell>
        </row>
        <row r="16920">
          <cell r="H16920" t="str">
            <v/>
          </cell>
        </row>
        <row r="16921">
          <cell r="H16921" t="str">
            <v/>
          </cell>
        </row>
        <row r="16922">
          <cell r="H16922" t="str">
            <v/>
          </cell>
        </row>
        <row r="16923">
          <cell r="H16923" t="str">
            <v/>
          </cell>
        </row>
        <row r="16924">
          <cell r="H16924" t="str">
            <v/>
          </cell>
        </row>
        <row r="16925">
          <cell r="H16925" t="str">
            <v/>
          </cell>
        </row>
        <row r="16926">
          <cell r="H16926" t="str">
            <v/>
          </cell>
        </row>
        <row r="16927">
          <cell r="A16927" t="str">
            <v xml:space="preserve">CANTIDAD TOTAL ACTIVIDAD No </v>
          </cell>
          <cell r="H16927" t="str">
            <v/>
          </cell>
        </row>
        <row r="16928">
          <cell r="A16928" t="str">
            <v>INSERTE PLANO, GRÁFICO O ESQUEMA AQUÍ</v>
          </cell>
        </row>
        <row r="16951">
          <cell r="B16951" t="str">
            <v>JUAN CARLOS ALVARDADO</v>
          </cell>
        </row>
        <row r="16952">
          <cell r="B16952" t="str">
            <v>SECRETARIO DE INFRAESTRUCTURA</v>
          </cell>
        </row>
        <row r="16953">
          <cell r="B16953" t="str">
            <v>SECRETARIA DE INFRAESTRUCTURA</v>
          </cell>
        </row>
        <row r="16954">
          <cell r="B16954" t="str">
            <v/>
          </cell>
          <cell r="C16954" t="str">
            <v>ACTIVIDAD No  - PÁGINA 2</v>
          </cell>
        </row>
        <row r="16955">
          <cell r="A16955" t="str">
            <v>DEPARTAMENTO DE ANTIOQUIA</v>
          </cell>
        </row>
        <row r="16956">
          <cell r="A16956" t="str">
            <v>MUNICIPIO DE YONDÓ</v>
          </cell>
        </row>
        <row r="16957">
          <cell r="A1695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6959">
          <cell r="A16959" t="str">
            <v>MEMORIAS DE OBRA</v>
          </cell>
        </row>
        <row r="16961">
          <cell r="A16961" t="str">
            <v>No.</v>
          </cell>
          <cell r="B16961" t="str">
            <v>DESCRIPCIÓN</v>
          </cell>
          <cell r="F16961" t="str">
            <v>ÍTEM DE PAGO</v>
          </cell>
          <cell r="G16961" t="str">
            <v>UNIDAD</v>
          </cell>
          <cell r="H16961" t="str">
            <v>CANTIDAD</v>
          </cell>
        </row>
        <row r="16962">
          <cell r="B16962" t="str">
            <v/>
          </cell>
          <cell r="F16962" t="str">
            <v/>
          </cell>
          <cell r="G16962" t="str">
            <v/>
          </cell>
          <cell r="H16962" t="str">
            <v/>
          </cell>
        </row>
        <row r="16964">
          <cell r="A16964" t="str">
            <v>DETALLE</v>
          </cell>
          <cell r="C16964" t="str">
            <v>FACTOR</v>
          </cell>
          <cell r="D16964" t="str">
            <v>CANTIDAD</v>
          </cell>
          <cell r="E16964" t="str">
            <v>A (ML)</v>
          </cell>
          <cell r="F16964" t="str">
            <v>B (M2)</v>
          </cell>
          <cell r="G16964" t="str">
            <v>C (M3)</v>
          </cell>
          <cell r="H16964" t="str">
            <v>TOTAL</v>
          </cell>
        </row>
        <row r="16965">
          <cell r="H16965" t="str">
            <v/>
          </cell>
        </row>
        <row r="16966">
          <cell r="H16966" t="str">
            <v/>
          </cell>
        </row>
        <row r="16967">
          <cell r="H16967" t="str">
            <v/>
          </cell>
        </row>
        <row r="16968">
          <cell r="H16968" t="str">
            <v/>
          </cell>
        </row>
        <row r="16969">
          <cell r="H16969" t="str">
            <v/>
          </cell>
        </row>
        <row r="16970">
          <cell r="H16970" t="str">
            <v/>
          </cell>
        </row>
        <row r="16971">
          <cell r="H16971" t="str">
            <v/>
          </cell>
        </row>
        <row r="16972">
          <cell r="H16972" t="str">
            <v/>
          </cell>
        </row>
        <row r="16973">
          <cell r="H16973" t="str">
            <v/>
          </cell>
        </row>
        <row r="16974">
          <cell r="H16974" t="str">
            <v/>
          </cell>
        </row>
        <row r="16975">
          <cell r="H16975" t="str">
            <v/>
          </cell>
        </row>
        <row r="16976">
          <cell r="H16976" t="str">
            <v/>
          </cell>
        </row>
        <row r="16977">
          <cell r="H16977" t="str">
            <v/>
          </cell>
        </row>
        <row r="16978">
          <cell r="H16978" t="str">
            <v/>
          </cell>
        </row>
        <row r="16979">
          <cell r="H16979" t="str">
            <v/>
          </cell>
        </row>
        <row r="16980">
          <cell r="H16980" t="str">
            <v/>
          </cell>
        </row>
        <row r="16981">
          <cell r="H16981" t="str">
            <v/>
          </cell>
        </row>
        <row r="16982">
          <cell r="H16982" t="str">
            <v/>
          </cell>
        </row>
        <row r="16983">
          <cell r="H16983" t="str">
            <v/>
          </cell>
        </row>
        <row r="16984">
          <cell r="H16984" t="str">
            <v/>
          </cell>
        </row>
        <row r="16985">
          <cell r="H16985" t="str">
            <v/>
          </cell>
        </row>
        <row r="16986">
          <cell r="H16986" t="str">
            <v/>
          </cell>
        </row>
        <row r="16987">
          <cell r="H16987" t="str">
            <v/>
          </cell>
        </row>
        <row r="16988">
          <cell r="H16988" t="str">
            <v/>
          </cell>
        </row>
        <row r="16989">
          <cell r="H16989" t="str">
            <v/>
          </cell>
        </row>
        <row r="16990">
          <cell r="H16990" t="str">
            <v/>
          </cell>
        </row>
        <row r="16991">
          <cell r="H16991" t="str">
            <v/>
          </cell>
        </row>
        <row r="16992">
          <cell r="H16992" t="str">
            <v/>
          </cell>
        </row>
        <row r="16993">
          <cell r="H16993" t="str">
            <v/>
          </cell>
        </row>
        <row r="16994">
          <cell r="H16994" t="str">
            <v/>
          </cell>
        </row>
        <row r="16995">
          <cell r="H16995" t="str">
            <v/>
          </cell>
        </row>
        <row r="16996">
          <cell r="A16996" t="str">
            <v>ACTIVIDAD No  - PÁGINA 1</v>
          </cell>
        </row>
        <row r="16997">
          <cell r="H16997" t="str">
            <v/>
          </cell>
        </row>
        <row r="16998">
          <cell r="H16998" t="str">
            <v/>
          </cell>
        </row>
        <row r="16999">
          <cell r="H16999" t="str">
            <v/>
          </cell>
        </row>
        <row r="17000">
          <cell r="H17000" t="str">
            <v/>
          </cell>
        </row>
        <row r="17001">
          <cell r="H17001" t="str">
            <v/>
          </cell>
        </row>
        <row r="17002">
          <cell r="H17002" t="str">
            <v/>
          </cell>
        </row>
        <row r="17003">
          <cell r="H17003" t="str">
            <v/>
          </cell>
        </row>
        <row r="17004">
          <cell r="H17004" t="str">
            <v/>
          </cell>
        </row>
        <row r="17005">
          <cell r="H17005" t="str">
            <v/>
          </cell>
        </row>
        <row r="17006">
          <cell r="H17006" t="str">
            <v/>
          </cell>
        </row>
        <row r="17007">
          <cell r="H17007" t="str">
            <v/>
          </cell>
        </row>
        <row r="17008">
          <cell r="H17008" t="str">
            <v/>
          </cell>
        </row>
        <row r="17009">
          <cell r="H17009" t="str">
            <v/>
          </cell>
        </row>
        <row r="17010">
          <cell r="H17010" t="str">
            <v/>
          </cell>
        </row>
        <row r="17011">
          <cell r="H17011" t="str">
            <v/>
          </cell>
        </row>
        <row r="17012">
          <cell r="H17012" t="str">
            <v/>
          </cell>
        </row>
        <row r="17013">
          <cell r="H17013" t="str">
            <v/>
          </cell>
        </row>
        <row r="17014">
          <cell r="A17014" t="str">
            <v xml:space="preserve">CANTIDAD TOTAL ACTIVIDAD No </v>
          </cell>
          <cell r="H17014" t="str">
            <v/>
          </cell>
        </row>
        <row r="17015">
          <cell r="A17015" t="str">
            <v>INSERTE PLANO, GRÁFICO O ESQUEMA AQUÍ</v>
          </cell>
        </row>
        <row r="17038">
          <cell r="B17038" t="str">
            <v>JUAN CARLOS ALVARDADO</v>
          </cell>
        </row>
        <row r="17039">
          <cell r="B17039" t="str">
            <v>SECRETARIO DE INFRAESTRUCTURA</v>
          </cell>
        </row>
        <row r="17040">
          <cell r="B17040" t="str">
            <v>SECRETARIA DE INFRAESTRUCTURA</v>
          </cell>
        </row>
        <row r="17041">
          <cell r="B17041" t="str">
            <v/>
          </cell>
          <cell r="C17041" t="str">
            <v>ACTIVIDAD No  - PÁGINA 2</v>
          </cell>
        </row>
        <row r="17042">
          <cell r="A17042" t="str">
            <v>DEPARTAMENTO DE ANTIOQUIA</v>
          </cell>
        </row>
        <row r="17043">
          <cell r="A17043" t="str">
            <v>MUNICIPIO DE YONDÓ</v>
          </cell>
        </row>
        <row r="17044">
          <cell r="A1704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7046">
          <cell r="A17046" t="str">
            <v>MEMORIAS DE OBRA</v>
          </cell>
        </row>
        <row r="17048">
          <cell r="A17048" t="str">
            <v>No.</v>
          </cell>
          <cell r="B17048" t="str">
            <v>DESCRIPCIÓN</v>
          </cell>
          <cell r="F17048" t="str">
            <v>ÍTEM DE PAGO</v>
          </cell>
          <cell r="G17048" t="str">
            <v>UNIDAD</v>
          </cell>
          <cell r="H17048" t="str">
            <v>CANTIDAD</v>
          </cell>
        </row>
        <row r="17049">
          <cell r="B17049" t="str">
            <v/>
          </cell>
          <cell r="F17049" t="str">
            <v/>
          </cell>
          <cell r="G17049" t="str">
            <v/>
          </cell>
          <cell r="H17049" t="str">
            <v/>
          </cell>
        </row>
        <row r="17051">
          <cell r="A17051" t="str">
            <v>DETALLE</v>
          </cell>
          <cell r="C17051" t="str">
            <v>FACTOR</v>
          </cell>
          <cell r="D17051" t="str">
            <v>CANTIDAD</v>
          </cell>
          <cell r="E17051" t="str">
            <v>A (ML)</v>
          </cell>
          <cell r="F17051" t="str">
            <v>B (M2)</v>
          </cell>
          <cell r="G17051" t="str">
            <v>C (M3)</v>
          </cell>
          <cell r="H17051" t="str">
            <v>TOTAL</v>
          </cell>
        </row>
        <row r="17052">
          <cell r="H17052" t="str">
            <v/>
          </cell>
        </row>
        <row r="17053">
          <cell r="H17053" t="str">
            <v/>
          </cell>
        </row>
        <row r="17054">
          <cell r="H17054" t="str">
            <v/>
          </cell>
        </row>
        <row r="17055">
          <cell r="H17055" t="str">
            <v/>
          </cell>
        </row>
        <row r="17056">
          <cell r="H17056" t="str">
            <v/>
          </cell>
        </row>
        <row r="17057">
          <cell r="H17057" t="str">
            <v/>
          </cell>
        </row>
        <row r="17058">
          <cell r="H17058" t="str">
            <v/>
          </cell>
        </row>
        <row r="17059">
          <cell r="H17059" t="str">
            <v/>
          </cell>
        </row>
        <row r="17060">
          <cell r="H17060" t="str">
            <v/>
          </cell>
        </row>
        <row r="17061">
          <cell r="H17061" t="str">
            <v/>
          </cell>
        </row>
        <row r="17062">
          <cell r="H17062" t="str">
            <v/>
          </cell>
        </row>
        <row r="17063">
          <cell r="H17063" t="str">
            <v/>
          </cell>
        </row>
        <row r="17064">
          <cell r="H17064" t="str">
            <v/>
          </cell>
        </row>
        <row r="17065">
          <cell r="H17065" t="str">
            <v/>
          </cell>
        </row>
        <row r="17066">
          <cell r="H17066" t="str">
            <v/>
          </cell>
        </row>
        <row r="17067">
          <cell r="H17067" t="str">
            <v/>
          </cell>
        </row>
        <row r="17068">
          <cell r="H17068" t="str">
            <v/>
          </cell>
        </row>
        <row r="17069">
          <cell r="H17069" t="str">
            <v/>
          </cell>
        </row>
        <row r="17070">
          <cell r="H17070" t="str">
            <v/>
          </cell>
        </row>
        <row r="17071">
          <cell r="H17071" t="str">
            <v/>
          </cell>
        </row>
        <row r="17072">
          <cell r="H17072" t="str">
            <v/>
          </cell>
        </row>
        <row r="17073">
          <cell r="H17073" t="str">
            <v/>
          </cell>
        </row>
        <row r="17074">
          <cell r="H17074" t="str">
            <v/>
          </cell>
        </row>
        <row r="17075">
          <cell r="H17075" t="str">
            <v/>
          </cell>
        </row>
        <row r="17076">
          <cell r="H17076" t="str">
            <v/>
          </cell>
        </row>
        <row r="17077">
          <cell r="H17077" t="str">
            <v/>
          </cell>
        </row>
        <row r="17078">
          <cell r="H17078" t="str">
            <v/>
          </cell>
        </row>
        <row r="17079">
          <cell r="H17079" t="str">
            <v/>
          </cell>
        </row>
        <row r="17080">
          <cell r="H17080" t="str">
            <v/>
          </cell>
        </row>
        <row r="17081">
          <cell r="H17081" t="str">
            <v/>
          </cell>
        </row>
        <row r="17082">
          <cell r="H17082" t="str">
            <v/>
          </cell>
        </row>
        <row r="17083">
          <cell r="A17083" t="str">
            <v>ACTIVIDAD No  - PÁGINA 1</v>
          </cell>
        </row>
        <row r="17084">
          <cell r="H17084" t="str">
            <v/>
          </cell>
        </row>
        <row r="17085">
          <cell r="H17085" t="str">
            <v/>
          </cell>
        </row>
        <row r="17086">
          <cell r="H17086" t="str">
            <v/>
          </cell>
        </row>
        <row r="17087">
          <cell r="H17087" t="str">
            <v/>
          </cell>
        </row>
        <row r="17088">
          <cell r="H17088" t="str">
            <v/>
          </cell>
        </row>
        <row r="17089">
          <cell r="H17089" t="str">
            <v/>
          </cell>
        </row>
        <row r="17090">
          <cell r="H17090" t="str">
            <v/>
          </cell>
        </row>
        <row r="17091">
          <cell r="H17091" t="str">
            <v/>
          </cell>
        </row>
        <row r="17092">
          <cell r="H17092" t="str">
            <v/>
          </cell>
        </row>
        <row r="17093">
          <cell r="H17093" t="str">
            <v/>
          </cell>
        </row>
        <row r="17094">
          <cell r="H17094" t="str">
            <v/>
          </cell>
        </row>
        <row r="17095">
          <cell r="H17095" t="str">
            <v/>
          </cell>
        </row>
        <row r="17096">
          <cell r="H17096" t="str">
            <v/>
          </cell>
        </row>
        <row r="17097">
          <cell r="H17097" t="str">
            <v/>
          </cell>
        </row>
        <row r="17098">
          <cell r="H17098" t="str">
            <v/>
          </cell>
        </row>
        <row r="17099">
          <cell r="H17099" t="str">
            <v/>
          </cell>
        </row>
        <row r="17100">
          <cell r="H17100" t="str">
            <v/>
          </cell>
        </row>
        <row r="17101">
          <cell r="A17101" t="str">
            <v xml:space="preserve">CANTIDAD TOTAL ACTIVIDAD No </v>
          </cell>
          <cell r="H17101" t="str">
            <v/>
          </cell>
        </row>
        <row r="17102">
          <cell r="A17102" t="str">
            <v>INSERTE PLANO, GRÁFICO O ESQUEMA AQUÍ</v>
          </cell>
        </row>
        <row r="17125">
          <cell r="B17125" t="str">
            <v>JUAN CARLOS ALVARDADO</v>
          </cell>
        </row>
        <row r="17126">
          <cell r="B17126" t="str">
            <v>SECRETARIO DE INFRAESTRUCTURA</v>
          </cell>
        </row>
        <row r="17127">
          <cell r="B17127" t="str">
            <v>SECRETARIA DE INFRAESTRUCTURA</v>
          </cell>
        </row>
        <row r="17128">
          <cell r="B17128" t="str">
            <v/>
          </cell>
          <cell r="C17128" t="str">
            <v>ACTIVIDAD No  - PÁGINA 2</v>
          </cell>
        </row>
        <row r="17129">
          <cell r="A17129" t="str">
            <v>DEPARTAMENTO DE ANTIOQUIA</v>
          </cell>
        </row>
        <row r="17130">
          <cell r="A17130" t="str">
            <v>MUNICIPIO DE YONDÓ</v>
          </cell>
        </row>
        <row r="17131">
          <cell r="A1713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7133">
          <cell r="A17133" t="str">
            <v>MEMORIAS DE OBRA</v>
          </cell>
        </row>
        <row r="17135">
          <cell r="A17135" t="str">
            <v>No.</v>
          </cell>
          <cell r="B17135" t="str">
            <v>DESCRIPCIÓN</v>
          </cell>
          <cell r="F17135" t="str">
            <v>ÍTEM DE PAGO</v>
          </cell>
          <cell r="G17135" t="str">
            <v>UNIDAD</v>
          </cell>
          <cell r="H17135" t="str">
            <v>CANTIDAD</v>
          </cell>
        </row>
        <row r="17136">
          <cell r="B17136" t="str">
            <v/>
          </cell>
          <cell r="F17136" t="str">
            <v/>
          </cell>
          <cell r="G17136" t="str">
            <v/>
          </cell>
          <cell r="H17136" t="str">
            <v/>
          </cell>
        </row>
        <row r="17138">
          <cell r="A17138" t="str">
            <v>DETALLE</v>
          </cell>
          <cell r="C17138" t="str">
            <v>FACTOR</v>
          </cell>
          <cell r="D17138" t="str">
            <v>CANTIDAD</v>
          </cell>
          <cell r="E17138" t="str">
            <v>A (ML)</v>
          </cell>
          <cell r="F17138" t="str">
            <v>B (M2)</v>
          </cell>
          <cell r="G17138" t="str">
            <v>C (M3)</v>
          </cell>
          <cell r="H17138" t="str">
            <v>TOTAL</v>
          </cell>
        </row>
        <row r="17139">
          <cell r="H17139" t="str">
            <v/>
          </cell>
        </row>
        <row r="17140">
          <cell r="H17140" t="str">
            <v/>
          </cell>
        </row>
        <row r="17141">
          <cell r="H17141" t="str">
            <v/>
          </cell>
        </row>
        <row r="17142">
          <cell r="H17142" t="str">
            <v/>
          </cell>
        </row>
        <row r="17143">
          <cell r="H17143" t="str">
            <v/>
          </cell>
        </row>
        <row r="17144">
          <cell r="H17144" t="str">
            <v/>
          </cell>
        </row>
        <row r="17145">
          <cell r="H17145" t="str">
            <v/>
          </cell>
        </row>
        <row r="17146">
          <cell r="H17146" t="str">
            <v/>
          </cell>
        </row>
        <row r="17147">
          <cell r="H17147" t="str">
            <v/>
          </cell>
        </row>
        <row r="17148">
          <cell r="H17148" t="str">
            <v/>
          </cell>
        </row>
        <row r="17149">
          <cell r="H17149" t="str">
            <v/>
          </cell>
        </row>
        <row r="17150">
          <cell r="H17150" t="str">
            <v/>
          </cell>
        </row>
        <row r="17151">
          <cell r="H17151" t="str">
            <v/>
          </cell>
        </row>
        <row r="17152">
          <cell r="H17152" t="str">
            <v/>
          </cell>
        </row>
        <row r="17153">
          <cell r="H17153" t="str">
            <v/>
          </cell>
        </row>
        <row r="17154">
          <cell r="H17154" t="str">
            <v/>
          </cell>
        </row>
        <row r="17155">
          <cell r="H17155" t="str">
            <v/>
          </cell>
        </row>
        <row r="17156">
          <cell r="H17156" t="str">
            <v/>
          </cell>
        </row>
        <row r="17157">
          <cell r="H17157" t="str">
            <v/>
          </cell>
        </row>
        <row r="17158">
          <cell r="H17158" t="str">
            <v/>
          </cell>
        </row>
        <row r="17159">
          <cell r="H17159" t="str">
            <v/>
          </cell>
        </row>
        <row r="17160">
          <cell r="H17160" t="str">
            <v/>
          </cell>
        </row>
        <row r="17161">
          <cell r="H17161" t="str">
            <v/>
          </cell>
        </row>
        <row r="17162">
          <cell r="H17162" t="str">
            <v/>
          </cell>
        </row>
        <row r="17163">
          <cell r="H17163" t="str">
            <v/>
          </cell>
        </row>
        <row r="17164">
          <cell r="H17164" t="str">
            <v/>
          </cell>
        </row>
        <row r="17165">
          <cell r="H17165" t="str">
            <v/>
          </cell>
        </row>
        <row r="17166">
          <cell r="H17166" t="str">
            <v/>
          </cell>
        </row>
        <row r="17167">
          <cell r="H17167" t="str">
            <v/>
          </cell>
        </row>
        <row r="17168">
          <cell r="H17168" t="str">
            <v/>
          </cell>
        </row>
        <row r="17169">
          <cell r="H17169" t="str">
            <v/>
          </cell>
        </row>
        <row r="17170">
          <cell r="A17170" t="str">
            <v>ACTIVIDAD No  - PÁGINA 1</v>
          </cell>
        </row>
        <row r="17171">
          <cell r="H17171" t="str">
            <v/>
          </cell>
        </row>
        <row r="17172">
          <cell r="H17172" t="str">
            <v/>
          </cell>
        </row>
        <row r="17173">
          <cell r="H17173" t="str">
            <v/>
          </cell>
        </row>
        <row r="17174">
          <cell r="H17174" t="str">
            <v/>
          </cell>
        </row>
        <row r="17175">
          <cell r="H17175" t="str">
            <v/>
          </cell>
        </row>
        <row r="17176">
          <cell r="H17176" t="str">
            <v/>
          </cell>
        </row>
        <row r="17177">
          <cell r="H17177" t="str">
            <v/>
          </cell>
        </row>
        <row r="17178">
          <cell r="H17178" t="str">
            <v/>
          </cell>
        </row>
        <row r="17179">
          <cell r="H17179" t="str">
            <v/>
          </cell>
        </row>
        <row r="17180">
          <cell r="H17180" t="str">
            <v/>
          </cell>
        </row>
        <row r="17181">
          <cell r="H17181" t="str">
            <v/>
          </cell>
        </row>
        <row r="17182">
          <cell r="H17182" t="str">
            <v/>
          </cell>
        </row>
        <row r="17183">
          <cell r="H17183" t="str">
            <v/>
          </cell>
        </row>
        <row r="17184">
          <cell r="H17184" t="str">
            <v/>
          </cell>
        </row>
        <row r="17185">
          <cell r="H17185" t="str">
            <v/>
          </cell>
        </row>
        <row r="17186">
          <cell r="H17186" t="str">
            <v/>
          </cell>
        </row>
        <row r="17187">
          <cell r="H17187" t="str">
            <v/>
          </cell>
        </row>
        <row r="17188">
          <cell r="A17188" t="str">
            <v xml:space="preserve">CANTIDAD TOTAL ACTIVIDAD No </v>
          </cell>
          <cell r="H17188" t="str">
            <v/>
          </cell>
        </row>
        <row r="17189">
          <cell r="A17189" t="str">
            <v>INSERTE PLANO, GRÁFICO O ESQUEMA AQUÍ</v>
          </cell>
        </row>
        <row r="17212">
          <cell r="B17212" t="str">
            <v>JUAN CARLOS ALVARDADO</v>
          </cell>
        </row>
        <row r="17213">
          <cell r="B17213" t="str">
            <v>SECRETARIO DE INFRAESTRUCTURA</v>
          </cell>
        </row>
        <row r="17214">
          <cell r="B17214" t="str">
            <v>SECRETARIA DE INFRAESTRUCTURA</v>
          </cell>
        </row>
        <row r="17215">
          <cell r="B17215" t="str">
            <v/>
          </cell>
          <cell r="C17215" t="str">
            <v>ACTIVIDAD No  - PÁGINA 2</v>
          </cell>
        </row>
        <row r="17216">
          <cell r="A17216" t="str">
            <v>DEPARTAMENTO DE ANTIOQUIA</v>
          </cell>
        </row>
        <row r="17217">
          <cell r="A17217" t="str">
            <v>MUNICIPIO DE YONDÓ</v>
          </cell>
        </row>
        <row r="17218">
          <cell r="A1721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7220">
          <cell r="A17220" t="str">
            <v>MEMORIAS DE OBRA</v>
          </cell>
        </row>
        <row r="17222">
          <cell r="A17222" t="str">
            <v>No.</v>
          </cell>
          <cell r="B17222" t="str">
            <v>DESCRIPCIÓN</v>
          </cell>
          <cell r="F17222" t="str">
            <v>ÍTEM DE PAGO</v>
          </cell>
          <cell r="G17222" t="str">
            <v>UNIDAD</v>
          </cell>
          <cell r="H17222" t="str">
            <v>CANTIDAD</v>
          </cell>
        </row>
        <row r="17223">
          <cell r="B17223" t="str">
            <v/>
          </cell>
          <cell r="F17223" t="str">
            <v/>
          </cell>
          <cell r="G17223" t="str">
            <v/>
          </cell>
          <cell r="H17223" t="str">
            <v/>
          </cell>
        </row>
        <row r="17225">
          <cell r="A17225" t="str">
            <v>DETALLE</v>
          </cell>
          <cell r="C17225" t="str">
            <v>FACTOR</v>
          </cell>
          <cell r="D17225" t="str">
            <v>CANTIDAD</v>
          </cell>
          <cell r="E17225" t="str">
            <v>A (ML)</v>
          </cell>
          <cell r="F17225" t="str">
            <v>B (M2)</v>
          </cell>
          <cell r="G17225" t="str">
            <v>C (M3)</v>
          </cell>
          <cell r="H17225" t="str">
            <v>TOTAL</v>
          </cell>
        </row>
        <row r="17226">
          <cell r="H17226" t="str">
            <v/>
          </cell>
        </row>
        <row r="17227">
          <cell r="H17227" t="str">
            <v/>
          </cell>
        </row>
        <row r="17228">
          <cell r="H17228" t="str">
            <v/>
          </cell>
        </row>
        <row r="17229">
          <cell r="H17229" t="str">
            <v/>
          </cell>
        </row>
        <row r="17230">
          <cell r="H17230" t="str">
            <v/>
          </cell>
        </row>
        <row r="17231">
          <cell r="H17231" t="str">
            <v/>
          </cell>
        </row>
        <row r="17232">
          <cell r="H17232" t="str">
            <v/>
          </cell>
        </row>
        <row r="17233">
          <cell r="H17233" t="str">
            <v/>
          </cell>
        </row>
        <row r="17234">
          <cell r="H17234" t="str">
            <v/>
          </cell>
        </row>
        <row r="17235">
          <cell r="H17235" t="str">
            <v/>
          </cell>
        </row>
        <row r="17236">
          <cell r="H17236" t="str">
            <v/>
          </cell>
        </row>
        <row r="17237">
          <cell r="H17237" t="str">
            <v/>
          </cell>
        </row>
        <row r="17238">
          <cell r="H17238" t="str">
            <v/>
          </cell>
        </row>
        <row r="17239">
          <cell r="H17239" t="str">
            <v/>
          </cell>
        </row>
        <row r="17240">
          <cell r="H17240" t="str">
            <v/>
          </cell>
        </row>
        <row r="17241">
          <cell r="H17241" t="str">
            <v/>
          </cell>
        </row>
        <row r="17242">
          <cell r="H17242" t="str">
            <v/>
          </cell>
        </row>
        <row r="17243">
          <cell r="H17243" t="str">
            <v/>
          </cell>
        </row>
        <row r="17244">
          <cell r="H17244" t="str">
            <v/>
          </cell>
        </row>
        <row r="17245">
          <cell r="H17245" t="str">
            <v/>
          </cell>
        </row>
        <row r="17246">
          <cell r="H17246" t="str">
            <v/>
          </cell>
        </row>
        <row r="17247">
          <cell r="H17247" t="str">
            <v/>
          </cell>
        </row>
        <row r="17248">
          <cell r="H17248" t="str">
            <v/>
          </cell>
        </row>
        <row r="17249">
          <cell r="H17249" t="str">
            <v/>
          </cell>
        </row>
        <row r="17250">
          <cell r="H17250" t="str">
            <v/>
          </cell>
        </row>
        <row r="17251">
          <cell r="H17251" t="str">
            <v/>
          </cell>
        </row>
        <row r="17252">
          <cell r="H17252" t="str">
            <v/>
          </cell>
        </row>
        <row r="17253">
          <cell r="H17253" t="str">
            <v/>
          </cell>
        </row>
        <row r="17254">
          <cell r="H17254" t="str">
            <v/>
          </cell>
        </row>
        <row r="17255">
          <cell r="H17255" t="str">
            <v/>
          </cell>
        </row>
        <row r="17256">
          <cell r="H17256" t="str">
            <v/>
          </cell>
        </row>
        <row r="17257">
          <cell r="A17257" t="str">
            <v>ACTIVIDAD No  - PÁGINA 1</v>
          </cell>
        </row>
        <row r="17258">
          <cell r="H17258" t="str">
            <v/>
          </cell>
        </row>
        <row r="17259">
          <cell r="H17259" t="str">
            <v/>
          </cell>
        </row>
        <row r="17260">
          <cell r="H17260" t="str">
            <v/>
          </cell>
        </row>
        <row r="17261">
          <cell r="H17261" t="str">
            <v/>
          </cell>
        </row>
        <row r="17262">
          <cell r="H17262" t="str">
            <v/>
          </cell>
        </row>
        <row r="17263">
          <cell r="H17263" t="str">
            <v/>
          </cell>
        </row>
        <row r="17264">
          <cell r="H17264" t="str">
            <v/>
          </cell>
        </row>
        <row r="17265">
          <cell r="H17265" t="str">
            <v/>
          </cell>
        </row>
        <row r="17266">
          <cell r="H17266" t="str">
            <v/>
          </cell>
        </row>
        <row r="17267">
          <cell r="H17267" t="str">
            <v/>
          </cell>
        </row>
        <row r="17268">
          <cell r="H17268" t="str">
            <v/>
          </cell>
        </row>
        <row r="17269">
          <cell r="H17269" t="str">
            <v/>
          </cell>
        </row>
        <row r="17270">
          <cell r="H17270" t="str">
            <v/>
          </cell>
        </row>
        <row r="17271">
          <cell r="H17271" t="str">
            <v/>
          </cell>
        </row>
        <row r="17272">
          <cell r="H17272" t="str">
            <v/>
          </cell>
        </row>
        <row r="17273">
          <cell r="H17273" t="str">
            <v/>
          </cell>
        </row>
        <row r="17274">
          <cell r="H17274" t="str">
            <v/>
          </cell>
        </row>
        <row r="17275">
          <cell r="A17275" t="str">
            <v xml:space="preserve">CANTIDAD TOTAL ACTIVIDAD No </v>
          </cell>
          <cell r="H17275" t="str">
            <v/>
          </cell>
        </row>
        <row r="17276">
          <cell r="A17276" t="str">
            <v>INSERTE PLANO, GRÁFICO O ESQUEMA AQUÍ</v>
          </cell>
        </row>
        <row r="17299">
          <cell r="B17299" t="str">
            <v>JUAN CARLOS ALVARDADO</v>
          </cell>
        </row>
        <row r="17300">
          <cell r="B17300" t="str">
            <v>SECRETARIO DE INFRAESTRUCTURA</v>
          </cell>
        </row>
        <row r="17301">
          <cell r="B17301" t="str">
            <v>SECRETARIA DE INFRAESTRUCTURA</v>
          </cell>
        </row>
        <row r="17302">
          <cell r="B17302" t="str">
            <v/>
          </cell>
          <cell r="C17302" t="str">
            <v>ACTIVIDAD No  - PÁGINA 2</v>
          </cell>
        </row>
        <row r="17303">
          <cell r="A17303" t="str">
            <v>DEPARTAMENTO DE ANTIOQUIA</v>
          </cell>
        </row>
        <row r="17304">
          <cell r="A17304" t="str">
            <v>MUNICIPIO DE YONDÓ</v>
          </cell>
        </row>
        <row r="17305">
          <cell r="A1730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7307">
          <cell r="A17307" t="str">
            <v>MEMORIAS DE OBRA</v>
          </cell>
        </row>
        <row r="17309">
          <cell r="A17309" t="str">
            <v>No.</v>
          </cell>
          <cell r="B17309" t="str">
            <v>DESCRIPCIÓN</v>
          </cell>
          <cell r="F17309" t="str">
            <v>ÍTEM DE PAGO</v>
          </cell>
          <cell r="G17309" t="str">
            <v>UNIDAD</v>
          </cell>
          <cell r="H17309" t="str">
            <v>CANTIDAD</v>
          </cell>
        </row>
        <row r="17310">
          <cell r="B17310" t="str">
            <v/>
          </cell>
          <cell r="F17310" t="str">
            <v/>
          </cell>
          <cell r="G17310" t="str">
            <v/>
          </cell>
          <cell r="H17310" t="str">
            <v/>
          </cell>
        </row>
        <row r="17312">
          <cell r="A17312" t="str">
            <v>DETALLE</v>
          </cell>
          <cell r="C17312" t="str">
            <v>FACTOR</v>
          </cell>
          <cell r="D17312" t="str">
            <v>CANTIDAD</v>
          </cell>
          <cell r="E17312" t="str">
            <v>A (ML)</v>
          </cell>
          <cell r="F17312" t="str">
            <v>B (M2)</v>
          </cell>
          <cell r="G17312" t="str">
            <v>C (M3)</v>
          </cell>
          <cell r="H17312" t="str">
            <v>TOTAL</v>
          </cell>
        </row>
        <row r="17313">
          <cell r="H17313" t="str">
            <v/>
          </cell>
        </row>
        <row r="17314">
          <cell r="H17314" t="str">
            <v/>
          </cell>
        </row>
        <row r="17315">
          <cell r="H17315" t="str">
            <v/>
          </cell>
        </row>
        <row r="17316">
          <cell r="H17316" t="str">
            <v/>
          </cell>
        </row>
        <row r="17317">
          <cell r="H17317" t="str">
            <v/>
          </cell>
        </row>
        <row r="17318">
          <cell r="H17318" t="str">
            <v/>
          </cell>
        </row>
        <row r="17319">
          <cell r="H17319" t="str">
            <v/>
          </cell>
        </row>
        <row r="17320">
          <cell r="H17320" t="str">
            <v/>
          </cell>
        </row>
        <row r="17321">
          <cell r="H17321" t="str">
            <v/>
          </cell>
        </row>
        <row r="17322">
          <cell r="H17322" t="str">
            <v/>
          </cell>
        </row>
        <row r="17323">
          <cell r="H17323" t="str">
            <v/>
          </cell>
        </row>
        <row r="17324">
          <cell r="H17324" t="str">
            <v/>
          </cell>
        </row>
        <row r="17325">
          <cell r="H17325" t="str">
            <v/>
          </cell>
        </row>
        <row r="17326">
          <cell r="H17326" t="str">
            <v/>
          </cell>
        </row>
        <row r="17327">
          <cell r="H17327" t="str">
            <v/>
          </cell>
        </row>
        <row r="17328">
          <cell r="H17328" t="str">
            <v/>
          </cell>
        </row>
        <row r="17329">
          <cell r="H17329" t="str">
            <v/>
          </cell>
        </row>
        <row r="17330">
          <cell r="H17330" t="str">
            <v/>
          </cell>
        </row>
        <row r="17331">
          <cell r="H17331" t="str">
            <v/>
          </cell>
        </row>
        <row r="17332">
          <cell r="H17332" t="str">
            <v/>
          </cell>
        </row>
        <row r="17333">
          <cell r="H17333" t="str">
            <v/>
          </cell>
        </row>
        <row r="17334">
          <cell r="H17334" t="str">
            <v/>
          </cell>
        </row>
        <row r="17335">
          <cell r="H17335" t="str">
            <v/>
          </cell>
        </row>
        <row r="17336">
          <cell r="H17336" t="str">
            <v/>
          </cell>
        </row>
        <row r="17337">
          <cell r="H17337" t="str">
            <v/>
          </cell>
        </row>
        <row r="17338">
          <cell r="H17338" t="str">
            <v/>
          </cell>
        </row>
        <row r="17339">
          <cell r="H17339" t="str">
            <v/>
          </cell>
        </row>
        <row r="17340">
          <cell r="H17340" t="str">
            <v/>
          </cell>
        </row>
        <row r="17341">
          <cell r="H17341" t="str">
            <v/>
          </cell>
        </row>
        <row r="17342">
          <cell r="H17342" t="str">
            <v/>
          </cell>
        </row>
        <row r="17343">
          <cell r="H17343" t="str">
            <v/>
          </cell>
        </row>
        <row r="17344">
          <cell r="H17344" t="str">
            <v/>
          </cell>
        </row>
        <row r="17345">
          <cell r="H17345" t="str">
            <v/>
          </cell>
        </row>
        <row r="17346">
          <cell r="A17346" t="str">
            <v>ACTIVIDAD No  - PÁGINA 1</v>
          </cell>
        </row>
        <row r="17347">
          <cell r="H17347" t="str">
            <v/>
          </cell>
        </row>
        <row r="17348">
          <cell r="H17348" t="str">
            <v/>
          </cell>
        </row>
        <row r="17349">
          <cell r="H17349" t="str">
            <v/>
          </cell>
        </row>
        <row r="17350">
          <cell r="H17350" t="str">
            <v/>
          </cell>
        </row>
        <row r="17351">
          <cell r="H17351" t="str">
            <v/>
          </cell>
        </row>
        <row r="17352">
          <cell r="H17352" t="str">
            <v/>
          </cell>
        </row>
        <row r="17353">
          <cell r="H17353" t="str">
            <v/>
          </cell>
        </row>
        <row r="17354">
          <cell r="H17354" t="str">
            <v/>
          </cell>
        </row>
        <row r="17355">
          <cell r="H17355" t="str">
            <v/>
          </cell>
        </row>
        <row r="17356">
          <cell r="H17356" t="str">
            <v/>
          </cell>
        </row>
        <row r="17357">
          <cell r="H17357" t="str">
            <v/>
          </cell>
        </row>
        <row r="17358">
          <cell r="H17358" t="str">
            <v/>
          </cell>
        </row>
        <row r="17359">
          <cell r="H17359" t="str">
            <v/>
          </cell>
        </row>
        <row r="17360">
          <cell r="H17360" t="str">
            <v/>
          </cell>
        </row>
        <row r="17361">
          <cell r="H17361" t="str">
            <v/>
          </cell>
        </row>
        <row r="17362">
          <cell r="H17362" t="str">
            <v/>
          </cell>
        </row>
        <row r="17363">
          <cell r="H17363" t="str">
            <v/>
          </cell>
        </row>
        <row r="17364">
          <cell r="A17364" t="str">
            <v xml:space="preserve">CANTIDAD TOTAL ACTIVIDAD No </v>
          </cell>
          <cell r="H17364" t="str">
            <v/>
          </cell>
        </row>
        <row r="17365">
          <cell r="A17365" t="str">
            <v>INSERTE PLANO, GRÁFICO O ESQUEMA AQUÍ</v>
          </cell>
        </row>
        <row r="17388">
          <cell r="B17388" t="str">
            <v>JUAN CARLOS ALVARDADO</v>
          </cell>
        </row>
        <row r="17389">
          <cell r="B17389" t="str">
            <v>SECRETARIO DE INFRAESTRUCTURA</v>
          </cell>
        </row>
        <row r="17390">
          <cell r="B17390" t="str">
            <v>SECRETARIA DE INFRAESTRUCTURA</v>
          </cell>
        </row>
        <row r="17391">
          <cell r="B17391" t="str">
            <v/>
          </cell>
          <cell r="C17391" t="str">
            <v>ACTIVIDAD No  - PÁGINA 2</v>
          </cell>
        </row>
        <row r="17392">
          <cell r="A17392" t="str">
            <v>DEPARTAMENTO DE ANTIOQUIA</v>
          </cell>
        </row>
        <row r="17393">
          <cell r="A17393" t="str">
            <v>MUNICIPIO DE YONDÓ</v>
          </cell>
        </row>
        <row r="17394">
          <cell r="A1739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7396">
          <cell r="A17396" t="str">
            <v>MEMORIAS DE OBRA</v>
          </cell>
        </row>
        <row r="17398">
          <cell r="A17398" t="str">
            <v>No.</v>
          </cell>
          <cell r="B17398" t="str">
            <v>DESCRIPCIÓN</v>
          </cell>
          <cell r="F17398" t="str">
            <v>ÍTEM DE PAGO</v>
          </cell>
          <cell r="G17398" t="str">
            <v>UNIDAD</v>
          </cell>
          <cell r="H17398" t="str">
            <v>CANTIDAD</v>
          </cell>
        </row>
        <row r="17399">
          <cell r="B17399" t="str">
            <v/>
          </cell>
          <cell r="F17399" t="str">
            <v/>
          </cell>
          <cell r="G17399" t="str">
            <v/>
          </cell>
          <cell r="H17399" t="str">
            <v/>
          </cell>
        </row>
        <row r="17401">
          <cell r="A17401" t="str">
            <v>DETALLE</v>
          </cell>
          <cell r="C17401" t="str">
            <v>FACTOR</v>
          </cell>
          <cell r="D17401" t="str">
            <v>CANTIDAD</v>
          </cell>
          <cell r="E17401" t="str">
            <v>A (ML)</v>
          </cell>
          <cell r="F17401" t="str">
            <v>B (M2)</v>
          </cell>
          <cell r="G17401" t="str">
            <v>C (M3)</v>
          </cell>
          <cell r="H17401" t="str">
            <v>TOTAL</v>
          </cell>
        </row>
        <row r="17402">
          <cell r="H17402" t="str">
            <v/>
          </cell>
        </row>
        <row r="17403">
          <cell r="H17403" t="str">
            <v/>
          </cell>
        </row>
        <row r="17404">
          <cell r="H17404" t="str">
            <v/>
          </cell>
        </row>
        <row r="17405">
          <cell r="H17405" t="str">
            <v/>
          </cell>
        </row>
        <row r="17406">
          <cell r="H17406" t="str">
            <v/>
          </cell>
        </row>
        <row r="17407">
          <cell r="H17407" t="str">
            <v/>
          </cell>
        </row>
        <row r="17408">
          <cell r="H17408" t="str">
            <v/>
          </cell>
        </row>
        <row r="17409">
          <cell r="H17409" t="str">
            <v/>
          </cell>
        </row>
        <row r="17410">
          <cell r="H17410" t="str">
            <v/>
          </cell>
        </row>
        <row r="17411">
          <cell r="H17411" t="str">
            <v/>
          </cell>
        </row>
        <row r="17412">
          <cell r="H17412" t="str">
            <v/>
          </cell>
        </row>
        <row r="17413">
          <cell r="H17413" t="str">
            <v/>
          </cell>
        </row>
        <row r="17414">
          <cell r="H17414" t="str">
            <v/>
          </cell>
        </row>
        <row r="17415">
          <cell r="H17415" t="str">
            <v/>
          </cell>
        </row>
        <row r="17416">
          <cell r="H17416" t="str">
            <v/>
          </cell>
        </row>
        <row r="17417">
          <cell r="H17417" t="str">
            <v/>
          </cell>
        </row>
        <row r="17418">
          <cell r="H17418" t="str">
            <v/>
          </cell>
        </row>
        <row r="17419">
          <cell r="H17419" t="str">
            <v/>
          </cell>
        </row>
        <row r="17420">
          <cell r="H17420" t="str">
            <v/>
          </cell>
        </row>
        <row r="17421">
          <cell r="H17421" t="str">
            <v/>
          </cell>
        </row>
        <row r="17422">
          <cell r="H17422" t="str">
            <v/>
          </cell>
        </row>
        <row r="17423">
          <cell r="H17423" t="str">
            <v/>
          </cell>
        </row>
        <row r="17424">
          <cell r="H17424" t="str">
            <v/>
          </cell>
        </row>
        <row r="17425">
          <cell r="H17425" t="str">
            <v/>
          </cell>
        </row>
        <row r="17426">
          <cell r="H17426" t="str">
            <v/>
          </cell>
        </row>
        <row r="17427">
          <cell r="H17427" t="str">
            <v/>
          </cell>
        </row>
        <row r="17428">
          <cell r="H17428" t="str">
            <v/>
          </cell>
        </row>
        <row r="17429">
          <cell r="H17429" t="str">
            <v/>
          </cell>
        </row>
        <row r="17430">
          <cell r="H17430" t="str">
            <v/>
          </cell>
        </row>
        <row r="17431">
          <cell r="H17431" t="str">
            <v/>
          </cell>
        </row>
        <row r="17432">
          <cell r="H17432" t="str">
            <v/>
          </cell>
        </row>
        <row r="17433">
          <cell r="A17433" t="str">
            <v>ACTIVIDAD No  - PÁGINA 1</v>
          </cell>
        </row>
        <row r="17434">
          <cell r="H17434" t="str">
            <v/>
          </cell>
        </row>
        <row r="17435">
          <cell r="H17435" t="str">
            <v/>
          </cell>
        </row>
        <row r="17436">
          <cell r="H17436" t="str">
            <v/>
          </cell>
        </row>
        <row r="17437">
          <cell r="H17437" t="str">
            <v/>
          </cell>
        </row>
        <row r="17438">
          <cell r="H17438" t="str">
            <v/>
          </cell>
        </row>
        <row r="17439">
          <cell r="H17439" t="str">
            <v/>
          </cell>
        </row>
        <row r="17440">
          <cell r="H17440" t="str">
            <v/>
          </cell>
        </row>
        <row r="17441">
          <cell r="H17441" t="str">
            <v/>
          </cell>
        </row>
        <row r="17442">
          <cell r="H17442" t="str">
            <v/>
          </cell>
        </row>
        <row r="17443">
          <cell r="H17443" t="str">
            <v/>
          </cell>
        </row>
        <row r="17444">
          <cell r="H17444" t="str">
            <v/>
          </cell>
        </row>
        <row r="17445">
          <cell r="H17445" t="str">
            <v/>
          </cell>
        </row>
        <row r="17446">
          <cell r="H17446" t="str">
            <v/>
          </cell>
        </row>
        <row r="17447">
          <cell r="H17447" t="str">
            <v/>
          </cell>
        </row>
        <row r="17448">
          <cell r="H17448" t="str">
            <v/>
          </cell>
        </row>
        <row r="17449">
          <cell r="H17449" t="str">
            <v/>
          </cell>
        </row>
        <row r="17450">
          <cell r="H17450" t="str">
            <v/>
          </cell>
        </row>
        <row r="17451">
          <cell r="A17451" t="str">
            <v xml:space="preserve">CANTIDAD TOTAL ACTIVIDAD No </v>
          </cell>
          <cell r="H17451" t="str">
            <v/>
          </cell>
        </row>
        <row r="17452">
          <cell r="A17452" t="str">
            <v>INSERTE PLANO, GRÁFICO O ESQUEMA AQUÍ</v>
          </cell>
        </row>
        <row r="17475">
          <cell r="B17475" t="str">
            <v>JUAN CARLOS ALVARDADO</v>
          </cell>
        </row>
        <row r="17476">
          <cell r="B17476" t="str">
            <v>SECRETARIO DE INFRAESTRUCTURA</v>
          </cell>
        </row>
        <row r="17477">
          <cell r="B17477" t="str">
            <v>SECRETARIA DE INFRAESTRUCTURA</v>
          </cell>
        </row>
        <row r="17478">
          <cell r="B17478" t="str">
            <v/>
          </cell>
          <cell r="C17478" t="str">
            <v>ACTIVIDAD No  - PÁGINA 2</v>
          </cell>
        </row>
        <row r="17479">
          <cell r="A17479" t="str">
            <v>DEPARTAMENTO DE ANTIOQUIA</v>
          </cell>
        </row>
        <row r="17480">
          <cell r="A17480" t="str">
            <v>MUNICIPIO DE YONDÓ</v>
          </cell>
        </row>
        <row r="17481">
          <cell r="A1748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7483">
          <cell r="A17483" t="str">
            <v>MEMORIAS DE OBRA</v>
          </cell>
        </row>
        <row r="17485">
          <cell r="A17485" t="str">
            <v>No.</v>
          </cell>
          <cell r="B17485" t="str">
            <v>DESCRIPCIÓN</v>
          </cell>
          <cell r="F17485" t="str">
            <v>ÍTEM DE PAGO</v>
          </cell>
          <cell r="G17485" t="str">
            <v>UNIDAD</v>
          </cell>
          <cell r="H17485" t="str">
            <v>CANTIDAD</v>
          </cell>
        </row>
        <row r="17486">
          <cell r="B17486" t="str">
            <v/>
          </cell>
          <cell r="F17486" t="str">
            <v/>
          </cell>
          <cell r="G17486" t="str">
            <v/>
          </cell>
          <cell r="H17486" t="str">
            <v/>
          </cell>
        </row>
        <row r="17488">
          <cell r="A17488" t="str">
            <v>DETALLE</v>
          </cell>
          <cell r="C17488" t="str">
            <v>FACTOR</v>
          </cell>
          <cell r="D17488" t="str">
            <v>CANTIDAD</v>
          </cell>
          <cell r="E17488" t="str">
            <v>A (ML)</v>
          </cell>
          <cell r="F17488" t="str">
            <v>B (M2)</v>
          </cell>
          <cell r="G17488" t="str">
            <v>C (M3)</v>
          </cell>
          <cell r="H17488" t="str">
            <v>TOTAL</v>
          </cell>
        </row>
        <row r="17489">
          <cell r="H17489" t="str">
            <v/>
          </cell>
        </row>
        <row r="17490">
          <cell r="H17490" t="str">
            <v/>
          </cell>
        </row>
        <row r="17491">
          <cell r="H17491" t="str">
            <v/>
          </cell>
        </row>
        <row r="17492">
          <cell r="H17492" t="str">
            <v/>
          </cell>
        </row>
        <row r="17493">
          <cell r="H17493" t="str">
            <v/>
          </cell>
        </row>
        <row r="17494">
          <cell r="H17494" t="str">
            <v/>
          </cell>
        </row>
        <row r="17495">
          <cell r="H17495" t="str">
            <v/>
          </cell>
        </row>
        <row r="17496">
          <cell r="H17496" t="str">
            <v/>
          </cell>
        </row>
        <row r="17497">
          <cell r="H17497" t="str">
            <v/>
          </cell>
        </row>
        <row r="17498">
          <cell r="H17498" t="str">
            <v/>
          </cell>
        </row>
        <row r="17499">
          <cell r="H17499" t="str">
            <v/>
          </cell>
        </row>
        <row r="17500">
          <cell r="H17500" t="str">
            <v/>
          </cell>
        </row>
        <row r="17501">
          <cell r="H17501" t="str">
            <v/>
          </cell>
        </row>
        <row r="17502">
          <cell r="H17502" t="str">
            <v/>
          </cell>
        </row>
        <row r="17503">
          <cell r="H17503" t="str">
            <v/>
          </cell>
        </row>
        <row r="17504">
          <cell r="H17504" t="str">
            <v/>
          </cell>
        </row>
        <row r="17505">
          <cell r="H17505" t="str">
            <v/>
          </cell>
        </row>
        <row r="17506">
          <cell r="H17506" t="str">
            <v/>
          </cell>
        </row>
        <row r="17507">
          <cell r="H17507" t="str">
            <v/>
          </cell>
        </row>
        <row r="17508">
          <cell r="H17508" t="str">
            <v/>
          </cell>
        </row>
        <row r="17509">
          <cell r="H17509" t="str">
            <v/>
          </cell>
        </row>
        <row r="17510">
          <cell r="H17510" t="str">
            <v/>
          </cell>
        </row>
        <row r="17511">
          <cell r="H17511" t="str">
            <v/>
          </cell>
        </row>
        <row r="17512">
          <cell r="H17512" t="str">
            <v/>
          </cell>
        </row>
        <row r="17513">
          <cell r="H17513" t="str">
            <v/>
          </cell>
        </row>
        <row r="17514">
          <cell r="H17514" t="str">
            <v/>
          </cell>
        </row>
        <row r="17515">
          <cell r="H17515" t="str">
            <v/>
          </cell>
        </row>
        <row r="17516">
          <cell r="H17516" t="str">
            <v/>
          </cell>
        </row>
        <row r="17517">
          <cell r="H17517" t="str">
            <v/>
          </cell>
        </row>
        <row r="17518">
          <cell r="H17518" t="str">
            <v/>
          </cell>
        </row>
        <row r="17519">
          <cell r="H17519" t="str">
            <v/>
          </cell>
        </row>
        <row r="17520">
          <cell r="A17520" t="str">
            <v>ACTIVIDAD No  - PÁGINA 1</v>
          </cell>
        </row>
        <row r="17521">
          <cell r="H17521" t="str">
            <v/>
          </cell>
        </row>
        <row r="17522">
          <cell r="H17522" t="str">
            <v/>
          </cell>
        </row>
        <row r="17523">
          <cell r="H17523" t="str">
            <v/>
          </cell>
        </row>
        <row r="17524">
          <cell r="H17524" t="str">
            <v/>
          </cell>
        </row>
        <row r="17525">
          <cell r="H17525" t="str">
            <v/>
          </cell>
        </row>
        <row r="17526">
          <cell r="H17526" t="str">
            <v/>
          </cell>
        </row>
        <row r="17527">
          <cell r="H17527" t="str">
            <v/>
          </cell>
        </row>
        <row r="17528">
          <cell r="H17528" t="str">
            <v/>
          </cell>
        </row>
        <row r="17529">
          <cell r="H17529" t="str">
            <v/>
          </cell>
        </row>
        <row r="17530">
          <cell r="H17530" t="str">
            <v/>
          </cell>
        </row>
        <row r="17531">
          <cell r="H17531" t="str">
            <v/>
          </cell>
        </row>
        <row r="17532">
          <cell r="H17532" t="str">
            <v/>
          </cell>
        </row>
        <row r="17533">
          <cell r="H17533" t="str">
            <v/>
          </cell>
        </row>
        <row r="17534">
          <cell r="H17534" t="str">
            <v/>
          </cell>
        </row>
        <row r="17535">
          <cell r="H17535" t="str">
            <v/>
          </cell>
        </row>
        <row r="17536">
          <cell r="H17536" t="str">
            <v/>
          </cell>
        </row>
        <row r="17537">
          <cell r="H17537" t="str">
            <v/>
          </cell>
        </row>
        <row r="17538">
          <cell r="A17538" t="str">
            <v xml:space="preserve">CANTIDAD TOTAL ACTIVIDAD No </v>
          </cell>
          <cell r="H17538" t="str">
            <v/>
          </cell>
        </row>
        <row r="17539">
          <cell r="A17539" t="str">
            <v>INSERTE PLANO, GRÁFICO O ESQUEMA AQUÍ</v>
          </cell>
        </row>
        <row r="17562">
          <cell r="B17562" t="str">
            <v>JUAN CARLOS ALVARDADO</v>
          </cell>
        </row>
        <row r="17563">
          <cell r="B17563" t="str">
            <v>SECRETARIO DE INFRAESTRUCTURA</v>
          </cell>
        </row>
        <row r="17564">
          <cell r="B17564" t="str">
            <v>SECRETARIA DE INFRAESTRUCTURA</v>
          </cell>
        </row>
        <row r="17565">
          <cell r="B17565" t="str">
            <v/>
          </cell>
          <cell r="C17565" t="str">
            <v>ACTIVIDAD No  - PÁGINA 2</v>
          </cell>
        </row>
        <row r="17566">
          <cell r="A17566" t="str">
            <v>DEPARTAMENTO DE ANTIOQUIA</v>
          </cell>
        </row>
        <row r="17567">
          <cell r="A17567" t="str">
            <v>MUNICIPIO DE YONDÓ</v>
          </cell>
        </row>
        <row r="17568">
          <cell r="A1756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7570">
          <cell r="A17570" t="str">
            <v>MEMORIAS DE OBRA</v>
          </cell>
        </row>
        <row r="17572">
          <cell r="A17572" t="str">
            <v>No.</v>
          </cell>
          <cell r="B17572" t="str">
            <v>DESCRIPCIÓN</v>
          </cell>
          <cell r="F17572" t="str">
            <v>ÍTEM DE PAGO</v>
          </cell>
          <cell r="G17572" t="str">
            <v>UNIDAD</v>
          </cell>
          <cell r="H17572" t="str">
            <v>CANTIDAD</v>
          </cell>
        </row>
        <row r="17573">
          <cell r="B17573" t="str">
            <v/>
          </cell>
          <cell r="F17573" t="str">
            <v/>
          </cell>
          <cell r="G17573" t="str">
            <v/>
          </cell>
          <cell r="H17573" t="str">
            <v/>
          </cell>
        </row>
        <row r="17575">
          <cell r="A17575" t="str">
            <v>DETALLE</v>
          </cell>
          <cell r="C17575" t="str">
            <v>FACTOR</v>
          </cell>
          <cell r="D17575" t="str">
            <v>CANTIDAD</v>
          </cell>
          <cell r="E17575" t="str">
            <v>A (ML)</v>
          </cell>
          <cell r="F17575" t="str">
            <v>B (M2)</v>
          </cell>
          <cell r="G17575" t="str">
            <v>C (M3)</v>
          </cell>
          <cell r="H17575" t="str">
            <v>TOTAL</v>
          </cell>
        </row>
        <row r="17576">
          <cell r="H17576" t="str">
            <v/>
          </cell>
        </row>
        <row r="17577">
          <cell r="H17577" t="str">
            <v/>
          </cell>
        </row>
        <row r="17578">
          <cell r="H17578" t="str">
            <v/>
          </cell>
        </row>
        <row r="17579">
          <cell r="H17579" t="str">
            <v/>
          </cell>
        </row>
        <row r="17580">
          <cell r="H17580" t="str">
            <v/>
          </cell>
        </row>
        <row r="17581">
          <cell r="H17581" t="str">
            <v/>
          </cell>
        </row>
        <row r="17582">
          <cell r="H17582" t="str">
            <v/>
          </cell>
        </row>
        <row r="17583">
          <cell r="H17583" t="str">
            <v/>
          </cell>
        </row>
        <row r="17584">
          <cell r="H17584" t="str">
            <v/>
          </cell>
        </row>
        <row r="17585">
          <cell r="H17585" t="str">
            <v/>
          </cell>
        </row>
        <row r="17586">
          <cell r="H17586" t="str">
            <v/>
          </cell>
        </row>
        <row r="17587">
          <cell r="H17587" t="str">
            <v/>
          </cell>
        </row>
        <row r="17588">
          <cell r="H17588" t="str">
            <v/>
          </cell>
        </row>
        <row r="17589">
          <cell r="H17589" t="str">
            <v/>
          </cell>
        </row>
        <row r="17590">
          <cell r="H17590" t="str">
            <v/>
          </cell>
        </row>
        <row r="17591">
          <cell r="H17591" t="str">
            <v/>
          </cell>
        </row>
        <row r="17592">
          <cell r="H17592" t="str">
            <v/>
          </cell>
        </row>
        <row r="17593">
          <cell r="H17593" t="str">
            <v/>
          </cell>
        </row>
        <row r="17594">
          <cell r="H17594" t="str">
            <v/>
          </cell>
        </row>
        <row r="17595">
          <cell r="H17595" t="str">
            <v/>
          </cell>
        </row>
        <row r="17596">
          <cell r="H17596" t="str">
            <v/>
          </cell>
        </row>
        <row r="17597">
          <cell r="H17597" t="str">
            <v/>
          </cell>
        </row>
        <row r="17598">
          <cell r="H17598" t="str">
            <v/>
          </cell>
        </row>
        <row r="17599">
          <cell r="H17599" t="str">
            <v/>
          </cell>
        </row>
        <row r="17600">
          <cell r="H17600" t="str">
            <v/>
          </cell>
        </row>
        <row r="17601">
          <cell r="H17601" t="str">
            <v/>
          </cell>
        </row>
        <row r="17602">
          <cell r="H17602" t="str">
            <v/>
          </cell>
        </row>
        <row r="17603">
          <cell r="H17603" t="str">
            <v/>
          </cell>
        </row>
        <row r="17604">
          <cell r="H17604" t="str">
            <v/>
          </cell>
        </row>
        <row r="17605">
          <cell r="H17605" t="str">
            <v/>
          </cell>
        </row>
        <row r="17606">
          <cell r="H17606" t="str">
            <v/>
          </cell>
        </row>
        <row r="17607">
          <cell r="A17607" t="str">
            <v>ACTIVIDAD No  - PÁGINA 1</v>
          </cell>
        </row>
        <row r="17608">
          <cell r="H17608" t="str">
            <v/>
          </cell>
        </row>
        <row r="17609">
          <cell r="H17609" t="str">
            <v/>
          </cell>
        </row>
        <row r="17610">
          <cell r="H17610" t="str">
            <v/>
          </cell>
        </row>
        <row r="17611">
          <cell r="H17611" t="str">
            <v/>
          </cell>
        </row>
        <row r="17612">
          <cell r="H17612" t="str">
            <v/>
          </cell>
        </row>
        <row r="17613">
          <cell r="H17613" t="str">
            <v/>
          </cell>
        </row>
        <row r="17614">
          <cell r="H17614" t="str">
            <v/>
          </cell>
        </row>
        <row r="17615">
          <cell r="H17615" t="str">
            <v/>
          </cell>
        </row>
        <row r="17616">
          <cell r="H17616" t="str">
            <v/>
          </cell>
        </row>
        <row r="17617">
          <cell r="H17617" t="str">
            <v/>
          </cell>
        </row>
        <row r="17618">
          <cell r="H17618" t="str">
            <v/>
          </cell>
        </row>
        <row r="17619">
          <cell r="H17619" t="str">
            <v/>
          </cell>
        </row>
        <row r="17620">
          <cell r="H17620" t="str">
            <v/>
          </cell>
        </row>
        <row r="17621">
          <cell r="H17621" t="str">
            <v/>
          </cell>
        </row>
        <row r="17622">
          <cell r="H17622" t="str">
            <v/>
          </cell>
        </row>
        <row r="17623">
          <cell r="H17623" t="str">
            <v/>
          </cell>
        </row>
        <row r="17624">
          <cell r="H17624" t="str">
            <v/>
          </cell>
        </row>
        <row r="17625">
          <cell r="A17625" t="str">
            <v xml:space="preserve">CANTIDAD TOTAL ACTIVIDAD No </v>
          </cell>
          <cell r="H17625" t="str">
            <v/>
          </cell>
        </row>
        <row r="17626">
          <cell r="A17626" t="str">
            <v>INSERTE PLANO, GRÁFICO O ESQUEMA AQUÍ</v>
          </cell>
        </row>
        <row r="17649">
          <cell r="B17649" t="str">
            <v>JUAN CARLOS ALVARDADO</v>
          </cell>
        </row>
        <row r="17650">
          <cell r="B17650" t="str">
            <v>SECRETARIO DE INFRAESTRUCTURA</v>
          </cell>
        </row>
        <row r="17651">
          <cell r="B17651" t="str">
            <v>SECRETARIA DE INFRAESTRUCTURA</v>
          </cell>
        </row>
        <row r="17652">
          <cell r="B17652" t="str">
            <v/>
          </cell>
          <cell r="C17652" t="str">
            <v>ACTIVIDAD No  - PÁGINA 2</v>
          </cell>
        </row>
        <row r="17653">
          <cell r="A17653" t="str">
            <v>DEPARTAMENTO DE ANTIOQUIA</v>
          </cell>
        </row>
        <row r="17654">
          <cell r="A17654" t="str">
            <v>MUNICIPIO DE YONDÓ</v>
          </cell>
        </row>
        <row r="17655">
          <cell r="A1765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7657">
          <cell r="A17657" t="str">
            <v>MEMORIAS DE OBRA</v>
          </cell>
        </row>
        <row r="17659">
          <cell r="A17659" t="str">
            <v>No.</v>
          </cell>
          <cell r="B17659" t="str">
            <v>DESCRIPCIÓN</v>
          </cell>
          <cell r="F17659" t="str">
            <v>ÍTEM DE PAGO</v>
          </cell>
          <cell r="G17659" t="str">
            <v>UNIDAD</v>
          </cell>
          <cell r="H17659" t="str">
            <v>CANTIDAD</v>
          </cell>
        </row>
        <row r="17660">
          <cell r="B17660" t="str">
            <v/>
          </cell>
          <cell r="F17660" t="str">
            <v/>
          </cell>
          <cell r="G17660" t="str">
            <v/>
          </cell>
          <cell r="H17660" t="str">
            <v/>
          </cell>
        </row>
        <row r="17662">
          <cell r="A17662" t="str">
            <v>DETALLE</v>
          </cell>
          <cell r="C17662" t="str">
            <v>FACTOR</v>
          </cell>
          <cell r="D17662" t="str">
            <v>CANTIDAD</v>
          </cell>
          <cell r="E17662" t="str">
            <v>A (ML)</v>
          </cell>
          <cell r="F17662" t="str">
            <v>B (M2)</v>
          </cell>
          <cell r="G17662" t="str">
            <v>C (M3)</v>
          </cell>
          <cell r="H17662" t="str">
            <v>TOTAL</v>
          </cell>
        </row>
        <row r="17663">
          <cell r="H17663" t="str">
            <v/>
          </cell>
        </row>
        <row r="17664">
          <cell r="H17664" t="str">
            <v/>
          </cell>
        </row>
        <row r="17665">
          <cell r="H17665" t="str">
            <v/>
          </cell>
        </row>
        <row r="17666">
          <cell r="H17666" t="str">
            <v/>
          </cell>
        </row>
        <row r="17667">
          <cell r="H17667" t="str">
            <v/>
          </cell>
        </row>
        <row r="17668">
          <cell r="H17668" t="str">
            <v/>
          </cell>
        </row>
        <row r="17669">
          <cell r="H17669" t="str">
            <v/>
          </cell>
        </row>
        <row r="17670">
          <cell r="H17670" t="str">
            <v/>
          </cell>
        </row>
        <row r="17671">
          <cell r="H17671" t="str">
            <v/>
          </cell>
        </row>
        <row r="17672">
          <cell r="H17672" t="str">
            <v/>
          </cell>
        </row>
        <row r="17673">
          <cell r="H17673" t="str">
            <v/>
          </cell>
        </row>
        <row r="17674">
          <cell r="H17674" t="str">
            <v/>
          </cell>
        </row>
        <row r="17675">
          <cell r="H17675" t="str">
            <v/>
          </cell>
        </row>
        <row r="17676">
          <cell r="H17676" t="str">
            <v/>
          </cell>
        </row>
        <row r="17677">
          <cell r="H17677" t="str">
            <v/>
          </cell>
        </row>
        <row r="17678">
          <cell r="H17678" t="str">
            <v/>
          </cell>
        </row>
        <row r="17679">
          <cell r="H17679" t="str">
            <v/>
          </cell>
        </row>
        <row r="17680">
          <cell r="H17680" t="str">
            <v/>
          </cell>
        </row>
        <row r="17681">
          <cell r="H17681" t="str">
            <v/>
          </cell>
        </row>
        <row r="17682">
          <cell r="H17682" t="str">
            <v/>
          </cell>
        </row>
        <row r="17683">
          <cell r="H17683" t="str">
            <v/>
          </cell>
        </row>
        <row r="17684">
          <cell r="H17684" t="str">
            <v/>
          </cell>
        </row>
        <row r="17685">
          <cell r="H17685" t="str">
            <v/>
          </cell>
        </row>
        <row r="17686">
          <cell r="H17686" t="str">
            <v/>
          </cell>
        </row>
        <row r="17687">
          <cell r="H17687" t="str">
            <v/>
          </cell>
        </row>
        <row r="17688">
          <cell r="H17688" t="str">
            <v/>
          </cell>
        </row>
        <row r="17689">
          <cell r="H17689" t="str">
            <v/>
          </cell>
        </row>
        <row r="17690">
          <cell r="H17690" t="str">
            <v/>
          </cell>
        </row>
        <row r="17691">
          <cell r="H17691" t="str">
            <v/>
          </cell>
        </row>
        <row r="17692">
          <cell r="H17692" t="str">
            <v/>
          </cell>
        </row>
        <row r="17693">
          <cell r="H17693" t="str">
            <v/>
          </cell>
        </row>
        <row r="17694">
          <cell r="A17694" t="str">
            <v>ACTIVIDAD No  - PÁGINA 1</v>
          </cell>
        </row>
        <row r="17695">
          <cell r="H17695" t="str">
            <v/>
          </cell>
        </row>
        <row r="17696">
          <cell r="H17696" t="str">
            <v/>
          </cell>
        </row>
        <row r="17697">
          <cell r="H17697" t="str">
            <v/>
          </cell>
        </row>
        <row r="17698">
          <cell r="H17698" t="str">
            <v/>
          </cell>
        </row>
        <row r="17699">
          <cell r="H17699" t="str">
            <v/>
          </cell>
        </row>
        <row r="17700">
          <cell r="H17700" t="str">
            <v/>
          </cell>
        </row>
        <row r="17701">
          <cell r="H17701" t="str">
            <v/>
          </cell>
        </row>
        <row r="17702">
          <cell r="H17702" t="str">
            <v/>
          </cell>
        </row>
        <row r="17703">
          <cell r="H17703" t="str">
            <v/>
          </cell>
        </row>
        <row r="17704">
          <cell r="H17704" t="str">
            <v/>
          </cell>
        </row>
        <row r="17705">
          <cell r="H17705" t="str">
            <v/>
          </cell>
        </row>
        <row r="17706">
          <cell r="H17706" t="str">
            <v/>
          </cell>
        </row>
        <row r="17707">
          <cell r="H17707" t="str">
            <v/>
          </cell>
        </row>
        <row r="17708">
          <cell r="H17708" t="str">
            <v/>
          </cell>
        </row>
        <row r="17709">
          <cell r="H17709" t="str">
            <v/>
          </cell>
        </row>
        <row r="17710">
          <cell r="H17710" t="str">
            <v/>
          </cell>
        </row>
        <row r="17711">
          <cell r="H17711" t="str">
            <v/>
          </cell>
        </row>
        <row r="17712">
          <cell r="A17712" t="str">
            <v xml:space="preserve">CANTIDAD TOTAL ACTIVIDAD No </v>
          </cell>
          <cell r="H17712" t="str">
            <v/>
          </cell>
        </row>
        <row r="17713">
          <cell r="A17713" t="str">
            <v>INSERTE PLANO, GRÁFICO O ESQUEMA AQUÍ</v>
          </cell>
        </row>
        <row r="17736">
          <cell r="B17736" t="str">
            <v>JUAN CARLOS ALVARDADO</v>
          </cell>
        </row>
        <row r="17737">
          <cell r="B17737" t="str">
            <v>SECRETARIO DE INFRAESTRUCTURA</v>
          </cell>
        </row>
        <row r="17738">
          <cell r="B17738" t="str">
            <v>SECRETARIA DE INFRAESTRUCTURA</v>
          </cell>
        </row>
        <row r="17739">
          <cell r="B17739" t="str">
            <v/>
          </cell>
          <cell r="C17739" t="str">
            <v>ACTIVIDAD No  - PÁGINA 2</v>
          </cell>
        </row>
        <row r="17740">
          <cell r="A17740" t="str">
            <v>DEPARTAMENTO DE ANTIOQUIA</v>
          </cell>
        </row>
        <row r="17741">
          <cell r="A17741" t="str">
            <v>MUNICIPIO DE YONDÓ</v>
          </cell>
        </row>
        <row r="17742">
          <cell r="A1774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7744">
          <cell r="A17744" t="str">
            <v>MEMORIAS DE OBRA</v>
          </cell>
        </row>
        <row r="17746">
          <cell r="A17746" t="str">
            <v>No.</v>
          </cell>
          <cell r="B17746" t="str">
            <v>DESCRIPCIÓN</v>
          </cell>
          <cell r="F17746" t="str">
            <v>ÍTEM DE PAGO</v>
          </cell>
          <cell r="G17746" t="str">
            <v>UNIDAD</v>
          </cell>
          <cell r="H17746" t="str">
            <v>CANTIDAD</v>
          </cell>
        </row>
        <row r="17747">
          <cell r="B17747" t="str">
            <v/>
          </cell>
          <cell r="F17747" t="str">
            <v/>
          </cell>
          <cell r="G17747" t="str">
            <v/>
          </cell>
          <cell r="H17747" t="str">
            <v/>
          </cell>
        </row>
        <row r="17749">
          <cell r="A17749" t="str">
            <v>DETALLE</v>
          </cell>
          <cell r="C17749" t="str">
            <v>FACTOR</v>
          </cell>
          <cell r="D17749" t="str">
            <v>CANTIDAD</v>
          </cell>
          <cell r="E17749" t="str">
            <v>A (ML)</v>
          </cell>
          <cell r="F17749" t="str">
            <v>B (M2)</v>
          </cell>
          <cell r="G17749" t="str">
            <v>C (M3)</v>
          </cell>
          <cell r="H17749" t="str">
            <v>TOTAL</v>
          </cell>
        </row>
        <row r="17750">
          <cell r="H17750" t="str">
            <v/>
          </cell>
        </row>
        <row r="17751">
          <cell r="H17751" t="str">
            <v/>
          </cell>
        </row>
        <row r="17752">
          <cell r="H17752" t="str">
            <v/>
          </cell>
        </row>
        <row r="17753">
          <cell r="H17753" t="str">
            <v/>
          </cell>
        </row>
        <row r="17754">
          <cell r="H17754" t="str">
            <v/>
          </cell>
        </row>
        <row r="17755">
          <cell r="H17755" t="str">
            <v/>
          </cell>
        </row>
        <row r="17756">
          <cell r="H17756" t="str">
            <v/>
          </cell>
        </row>
        <row r="17757">
          <cell r="H17757" t="str">
            <v/>
          </cell>
        </row>
        <row r="17758">
          <cell r="H17758" t="str">
            <v/>
          </cell>
        </row>
        <row r="17759">
          <cell r="H17759" t="str">
            <v/>
          </cell>
        </row>
        <row r="17760">
          <cell r="H17760" t="str">
            <v/>
          </cell>
        </row>
        <row r="17761">
          <cell r="H17761" t="str">
            <v/>
          </cell>
        </row>
        <row r="17762">
          <cell r="H17762" t="str">
            <v/>
          </cell>
        </row>
        <row r="17763">
          <cell r="H17763" t="str">
            <v/>
          </cell>
        </row>
        <row r="17764">
          <cell r="H17764" t="str">
            <v/>
          </cell>
        </row>
        <row r="17765">
          <cell r="H17765" t="str">
            <v/>
          </cell>
        </row>
        <row r="17766">
          <cell r="H17766" t="str">
            <v/>
          </cell>
        </row>
        <row r="17767">
          <cell r="H17767" t="str">
            <v/>
          </cell>
        </row>
        <row r="17768">
          <cell r="H17768" t="str">
            <v/>
          </cell>
        </row>
        <row r="17769">
          <cell r="H17769" t="str">
            <v/>
          </cell>
        </row>
        <row r="17770">
          <cell r="H17770" t="str">
            <v/>
          </cell>
        </row>
        <row r="17771">
          <cell r="H17771" t="str">
            <v/>
          </cell>
        </row>
        <row r="17772">
          <cell r="H17772" t="str">
            <v/>
          </cell>
        </row>
        <row r="17773">
          <cell r="H17773" t="str">
            <v/>
          </cell>
        </row>
        <row r="17774">
          <cell r="H17774" t="str">
            <v/>
          </cell>
        </row>
        <row r="17777">
          <cell r="H17777" t="str">
            <v/>
          </cell>
        </row>
        <row r="17778">
          <cell r="H17778" t="str">
            <v/>
          </cell>
        </row>
        <row r="17779">
          <cell r="H17779" t="str">
            <v/>
          </cell>
        </row>
        <row r="17780">
          <cell r="H17780" t="str">
            <v/>
          </cell>
        </row>
        <row r="17781">
          <cell r="H17781" t="str">
            <v/>
          </cell>
        </row>
        <row r="17782">
          <cell r="H17782" t="str">
            <v/>
          </cell>
        </row>
        <row r="17783">
          <cell r="A17783" t="str">
            <v>ACTIVIDAD No  - PÁGINA 1</v>
          </cell>
        </row>
        <row r="17784">
          <cell r="H17784" t="str">
            <v/>
          </cell>
        </row>
        <row r="17785">
          <cell r="H17785" t="str">
            <v/>
          </cell>
        </row>
        <row r="17786">
          <cell r="H17786" t="str">
            <v/>
          </cell>
        </row>
        <row r="17787">
          <cell r="H17787" t="str">
            <v/>
          </cell>
        </row>
        <row r="17788">
          <cell r="H17788" t="str">
            <v/>
          </cell>
        </row>
        <row r="17789">
          <cell r="H17789" t="str">
            <v/>
          </cell>
        </row>
        <row r="17790">
          <cell r="H17790" t="str">
            <v/>
          </cell>
        </row>
        <row r="17791">
          <cell r="H17791" t="str">
            <v/>
          </cell>
        </row>
        <row r="17792">
          <cell r="H17792" t="str">
            <v/>
          </cell>
        </row>
        <row r="17793">
          <cell r="H17793" t="str">
            <v/>
          </cell>
        </row>
        <row r="17794">
          <cell r="H17794" t="str">
            <v/>
          </cell>
        </row>
        <row r="17795">
          <cell r="H17795" t="str">
            <v/>
          </cell>
        </row>
        <row r="17796">
          <cell r="H17796" t="str">
            <v/>
          </cell>
        </row>
        <row r="17797">
          <cell r="H17797" t="str">
            <v/>
          </cell>
        </row>
        <row r="17798">
          <cell r="H17798" t="str">
            <v/>
          </cell>
        </row>
        <row r="17799">
          <cell r="H17799" t="str">
            <v/>
          </cell>
        </row>
        <row r="17800">
          <cell r="H17800" t="str">
            <v/>
          </cell>
        </row>
        <row r="17801">
          <cell r="A17801" t="str">
            <v xml:space="preserve">CANTIDAD TOTAL ACTIVIDAD No </v>
          </cell>
          <cell r="H17801" t="str">
            <v/>
          </cell>
        </row>
        <row r="17802">
          <cell r="A17802" t="str">
            <v>INSERTE PLANO, GRÁFICO O ESQUEMA AQUÍ</v>
          </cell>
        </row>
        <row r="17825">
          <cell r="B17825" t="str">
            <v>JUAN CARLOS ALVARDADO</v>
          </cell>
        </row>
        <row r="17826">
          <cell r="B17826" t="str">
            <v>SECRETARIO DE INFRAESTRUCTURA</v>
          </cell>
        </row>
        <row r="17827">
          <cell r="B17827" t="str">
            <v>SECRETARIA DE INFRAESTRUCTURA</v>
          </cell>
        </row>
        <row r="17828">
          <cell r="B17828" t="str">
            <v/>
          </cell>
          <cell r="C17828" t="str">
            <v>ACTIVIDAD No  - PÁGINA 2</v>
          </cell>
        </row>
        <row r="17829">
          <cell r="A17829" t="str">
            <v>DEPARTAMENTO DE ANTIOQUIA</v>
          </cell>
        </row>
        <row r="17830">
          <cell r="A17830" t="str">
            <v>MUNICIPIO DE YONDÓ</v>
          </cell>
        </row>
        <row r="17831">
          <cell r="A1783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7833">
          <cell r="A17833" t="str">
            <v>MEMORIAS DE OBRA</v>
          </cell>
        </row>
        <row r="17835">
          <cell r="A17835" t="str">
            <v>No.</v>
          </cell>
          <cell r="B17835" t="str">
            <v>DESCRIPCIÓN</v>
          </cell>
          <cell r="F17835" t="str">
            <v>ÍTEM DE PAGO</v>
          </cell>
          <cell r="G17835" t="str">
            <v>UNIDAD</v>
          </cell>
          <cell r="H17835" t="str">
            <v>CANTIDAD</v>
          </cell>
        </row>
        <row r="17836">
          <cell r="B17836" t="str">
            <v/>
          </cell>
          <cell r="F17836" t="str">
            <v/>
          </cell>
          <cell r="G17836" t="str">
            <v/>
          </cell>
          <cell r="H17836" t="str">
            <v/>
          </cell>
        </row>
        <row r="17838">
          <cell r="A17838" t="str">
            <v>DETALLE</v>
          </cell>
          <cell r="C17838" t="str">
            <v>FACTOR</v>
          </cell>
          <cell r="D17838" t="str">
            <v>CANTIDAD</v>
          </cell>
          <cell r="E17838" t="str">
            <v>A (ML)</v>
          </cell>
          <cell r="F17838" t="str">
            <v>B (M2)</v>
          </cell>
          <cell r="G17838" t="str">
            <v>C (M3)</v>
          </cell>
          <cell r="H17838" t="str">
            <v>TOTAL</v>
          </cell>
        </row>
        <row r="17839">
          <cell r="H17839" t="str">
            <v/>
          </cell>
        </row>
        <row r="17840">
          <cell r="H17840" t="str">
            <v/>
          </cell>
        </row>
        <row r="17841">
          <cell r="H17841" t="str">
            <v/>
          </cell>
        </row>
        <row r="17842">
          <cell r="H17842" t="str">
            <v/>
          </cell>
        </row>
        <row r="17843">
          <cell r="H17843" t="str">
            <v/>
          </cell>
        </row>
        <row r="17844">
          <cell r="H17844" t="str">
            <v/>
          </cell>
        </row>
        <row r="17845">
          <cell r="H17845" t="str">
            <v/>
          </cell>
        </row>
        <row r="17846">
          <cell r="H17846" t="str">
            <v/>
          </cell>
        </row>
        <row r="17847">
          <cell r="H17847" t="str">
            <v/>
          </cell>
        </row>
        <row r="17848">
          <cell r="H17848" t="str">
            <v/>
          </cell>
        </row>
        <row r="17849">
          <cell r="H17849" t="str">
            <v/>
          </cell>
        </row>
        <row r="17850">
          <cell r="H17850" t="str">
            <v/>
          </cell>
        </row>
        <row r="17851">
          <cell r="H17851" t="str">
            <v/>
          </cell>
        </row>
        <row r="17852">
          <cell r="H17852" t="str">
            <v/>
          </cell>
        </row>
        <row r="17853">
          <cell r="H17853" t="str">
            <v/>
          </cell>
        </row>
        <row r="17854">
          <cell r="H17854" t="str">
            <v/>
          </cell>
        </row>
        <row r="17855">
          <cell r="H17855" t="str">
            <v/>
          </cell>
        </row>
        <row r="17856">
          <cell r="H17856" t="str">
            <v/>
          </cell>
        </row>
        <row r="17857">
          <cell r="H17857" t="str">
            <v/>
          </cell>
        </row>
        <row r="17858">
          <cell r="H17858" t="str">
            <v/>
          </cell>
        </row>
        <row r="17859">
          <cell r="H17859" t="str">
            <v/>
          </cell>
        </row>
        <row r="17860">
          <cell r="H17860" t="str">
            <v/>
          </cell>
        </row>
        <row r="17861">
          <cell r="H17861" t="str">
            <v/>
          </cell>
        </row>
        <row r="17862">
          <cell r="H17862" t="str">
            <v/>
          </cell>
        </row>
        <row r="17863">
          <cell r="H17863" t="str">
            <v/>
          </cell>
        </row>
        <row r="17864">
          <cell r="H17864" t="str">
            <v/>
          </cell>
        </row>
        <row r="17865">
          <cell r="H17865" t="str">
            <v/>
          </cell>
        </row>
        <row r="17866">
          <cell r="H17866" t="str">
            <v/>
          </cell>
        </row>
        <row r="17867">
          <cell r="H17867" t="str">
            <v/>
          </cell>
        </row>
        <row r="17868">
          <cell r="H17868" t="str">
            <v/>
          </cell>
        </row>
        <row r="17869">
          <cell r="H17869" t="str">
            <v/>
          </cell>
        </row>
        <row r="17870">
          <cell r="A17870" t="str">
            <v>ACTIVIDAD No  - PÁGINA 1</v>
          </cell>
        </row>
        <row r="17871">
          <cell r="H17871" t="str">
            <v/>
          </cell>
        </row>
        <row r="17872">
          <cell r="H17872" t="str">
            <v/>
          </cell>
        </row>
        <row r="17873">
          <cell r="H17873" t="str">
            <v/>
          </cell>
        </row>
        <row r="17874">
          <cell r="H17874" t="str">
            <v/>
          </cell>
        </row>
        <row r="17875">
          <cell r="H17875" t="str">
            <v/>
          </cell>
        </row>
        <row r="17876">
          <cell r="H17876" t="str">
            <v/>
          </cell>
        </row>
        <row r="17877">
          <cell r="H17877" t="str">
            <v/>
          </cell>
        </row>
        <row r="17878">
          <cell r="H17878" t="str">
            <v/>
          </cell>
        </row>
        <row r="17879">
          <cell r="H17879" t="str">
            <v/>
          </cell>
        </row>
        <row r="17880">
          <cell r="H17880" t="str">
            <v/>
          </cell>
        </row>
        <row r="17881">
          <cell r="H17881" t="str">
            <v/>
          </cell>
        </row>
        <row r="17882">
          <cell r="H17882" t="str">
            <v/>
          </cell>
        </row>
        <row r="17883">
          <cell r="H17883" t="str">
            <v/>
          </cell>
        </row>
        <row r="17884">
          <cell r="H17884" t="str">
            <v/>
          </cell>
        </row>
        <row r="17885">
          <cell r="H17885" t="str">
            <v/>
          </cell>
        </row>
        <row r="17886">
          <cell r="H17886" t="str">
            <v/>
          </cell>
        </row>
        <row r="17887">
          <cell r="H17887" t="str">
            <v/>
          </cell>
        </row>
        <row r="17888">
          <cell r="A17888" t="str">
            <v xml:space="preserve">CANTIDAD TOTAL ACTIVIDAD No </v>
          </cell>
          <cell r="H17888" t="str">
            <v/>
          </cell>
        </row>
        <row r="17889">
          <cell r="A17889" t="str">
            <v>INSERTE PLANO, GRÁFICO O ESQUEMA AQUÍ</v>
          </cell>
        </row>
        <row r="17912">
          <cell r="B17912" t="str">
            <v>JUAN CARLOS ALVARDADO</v>
          </cell>
        </row>
        <row r="17913">
          <cell r="B17913" t="str">
            <v>SECRETARIO DE INFRAESTRUCTURA</v>
          </cell>
        </row>
        <row r="17914">
          <cell r="B17914" t="str">
            <v>SECRETARIA DE INFRAESTRUCTURA</v>
          </cell>
        </row>
        <row r="17915">
          <cell r="B17915" t="str">
            <v/>
          </cell>
          <cell r="C17915" t="str">
            <v>ACTIVIDAD No  - PÁGINA 2</v>
          </cell>
        </row>
        <row r="17916">
          <cell r="A17916" t="str">
            <v>DEPARTAMENTO DE ANTIOQUIA</v>
          </cell>
        </row>
        <row r="17917">
          <cell r="A17917" t="str">
            <v>MUNICIPIO DE YONDÓ</v>
          </cell>
        </row>
        <row r="17918">
          <cell r="A1791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7920">
          <cell r="A17920" t="str">
            <v>MEMORIAS DE OBRA</v>
          </cell>
        </row>
        <row r="17922">
          <cell r="A17922" t="str">
            <v>No.</v>
          </cell>
          <cell r="B17922" t="str">
            <v>DESCRIPCIÓN</v>
          </cell>
          <cell r="F17922" t="str">
            <v>ÍTEM DE PAGO</v>
          </cell>
          <cell r="G17922" t="str">
            <v>UNIDAD</v>
          </cell>
          <cell r="H17922" t="str">
            <v>CANTIDAD</v>
          </cell>
        </row>
        <row r="17923">
          <cell r="B17923" t="str">
            <v/>
          </cell>
          <cell r="F17923" t="str">
            <v/>
          </cell>
          <cell r="G17923" t="str">
            <v/>
          </cell>
          <cell r="H17923" t="str">
            <v/>
          </cell>
        </row>
        <row r="17925">
          <cell r="A17925" t="str">
            <v>DETALLE</v>
          </cell>
          <cell r="C17925" t="str">
            <v>FACTOR</v>
          </cell>
          <cell r="D17925" t="str">
            <v>CANTIDAD</v>
          </cell>
          <cell r="E17925" t="str">
            <v>A (ML)</v>
          </cell>
          <cell r="F17925" t="str">
            <v>B (M2)</v>
          </cell>
          <cell r="G17925" t="str">
            <v>C (M3)</v>
          </cell>
          <cell r="H17925" t="str">
            <v>TOTAL</v>
          </cell>
        </row>
        <row r="17926">
          <cell r="H17926" t="str">
            <v/>
          </cell>
        </row>
        <row r="17927">
          <cell r="H17927" t="str">
            <v/>
          </cell>
        </row>
        <row r="17928">
          <cell r="H17928" t="str">
            <v/>
          </cell>
        </row>
        <row r="17929">
          <cell r="H17929" t="str">
            <v/>
          </cell>
        </row>
        <row r="17930">
          <cell r="H17930" t="str">
            <v/>
          </cell>
        </row>
        <row r="17931">
          <cell r="H17931" t="str">
            <v/>
          </cell>
        </row>
        <row r="17932">
          <cell r="H17932" t="str">
            <v/>
          </cell>
        </row>
        <row r="17933">
          <cell r="H17933" t="str">
            <v/>
          </cell>
        </row>
        <row r="17934">
          <cell r="H17934" t="str">
            <v/>
          </cell>
        </row>
        <row r="17935">
          <cell r="H17935" t="str">
            <v/>
          </cell>
        </row>
        <row r="17936">
          <cell r="H17936" t="str">
            <v/>
          </cell>
        </row>
        <row r="17937">
          <cell r="H17937" t="str">
            <v/>
          </cell>
        </row>
        <row r="17938">
          <cell r="H17938" t="str">
            <v/>
          </cell>
        </row>
        <row r="17939">
          <cell r="H17939" t="str">
            <v/>
          </cell>
        </row>
        <row r="17940">
          <cell r="H17940" t="str">
            <v/>
          </cell>
        </row>
        <row r="17941">
          <cell r="H17941" t="str">
            <v/>
          </cell>
        </row>
        <row r="17942">
          <cell r="H17942" t="str">
            <v/>
          </cell>
        </row>
        <row r="17943">
          <cell r="H17943" t="str">
            <v/>
          </cell>
        </row>
        <row r="17944">
          <cell r="H17944" t="str">
            <v/>
          </cell>
        </row>
        <row r="17945">
          <cell r="H17945" t="str">
            <v/>
          </cell>
        </row>
        <row r="17946">
          <cell r="H17946" t="str">
            <v/>
          </cell>
        </row>
        <row r="17947">
          <cell r="H17947" t="str">
            <v/>
          </cell>
        </row>
        <row r="17948">
          <cell r="H17948" t="str">
            <v/>
          </cell>
        </row>
        <row r="17949">
          <cell r="H17949" t="str">
            <v/>
          </cell>
        </row>
        <row r="17950">
          <cell r="H17950" t="str">
            <v/>
          </cell>
        </row>
        <row r="17951">
          <cell r="H17951" t="str">
            <v/>
          </cell>
        </row>
        <row r="17952">
          <cell r="H17952" t="str">
            <v/>
          </cell>
        </row>
        <row r="17953">
          <cell r="H17953" t="str">
            <v/>
          </cell>
        </row>
        <row r="17954">
          <cell r="H17954" t="str">
            <v/>
          </cell>
        </row>
        <row r="17955">
          <cell r="H17955" t="str">
            <v/>
          </cell>
        </row>
        <row r="17956">
          <cell r="H17956" t="str">
            <v/>
          </cell>
        </row>
        <row r="17957">
          <cell r="A17957" t="str">
            <v>ACTIVIDAD No  - PÁGINA 1</v>
          </cell>
        </row>
        <row r="17958">
          <cell r="H17958" t="str">
            <v/>
          </cell>
        </row>
        <row r="17959">
          <cell r="H17959" t="str">
            <v/>
          </cell>
        </row>
        <row r="17960">
          <cell r="H17960" t="str">
            <v/>
          </cell>
        </row>
        <row r="17961">
          <cell r="H17961" t="str">
            <v/>
          </cell>
        </row>
        <row r="17962">
          <cell r="H17962" t="str">
            <v/>
          </cell>
        </row>
        <row r="17963">
          <cell r="H17963" t="str">
            <v/>
          </cell>
        </row>
        <row r="17964">
          <cell r="H17964" t="str">
            <v/>
          </cell>
        </row>
        <row r="17965">
          <cell r="H17965" t="str">
            <v/>
          </cell>
        </row>
        <row r="17966">
          <cell r="H17966" t="str">
            <v/>
          </cell>
        </row>
        <row r="17967">
          <cell r="H17967" t="str">
            <v/>
          </cell>
        </row>
        <row r="17968">
          <cell r="H17968" t="str">
            <v/>
          </cell>
        </row>
        <row r="17969">
          <cell r="H17969" t="str">
            <v/>
          </cell>
        </row>
        <row r="17970">
          <cell r="H17970" t="str">
            <v/>
          </cell>
        </row>
        <row r="17971">
          <cell r="H17971" t="str">
            <v/>
          </cell>
        </row>
        <row r="17972">
          <cell r="H17972" t="str">
            <v/>
          </cell>
        </row>
        <row r="17973">
          <cell r="H17973" t="str">
            <v/>
          </cell>
        </row>
        <row r="17974">
          <cell r="H17974" t="str">
            <v/>
          </cell>
        </row>
        <row r="17975">
          <cell r="A17975" t="str">
            <v xml:space="preserve">CANTIDAD TOTAL ACTIVIDAD No </v>
          </cell>
          <cell r="H17975" t="str">
            <v/>
          </cell>
        </row>
        <row r="17976">
          <cell r="A17976" t="str">
            <v>INSERTE PLANO, GRÁFICO O ESQUEMA AQUÍ</v>
          </cell>
        </row>
        <row r="17999">
          <cell r="B17999" t="str">
            <v>JUAN CARLOS ALVARDADO</v>
          </cell>
        </row>
        <row r="18000">
          <cell r="B18000" t="str">
            <v>SECRETARIO DE INFRAESTRUCTURA</v>
          </cell>
        </row>
        <row r="18001">
          <cell r="B18001" t="str">
            <v>SECRETARIA DE INFRAESTRUCTURA</v>
          </cell>
        </row>
        <row r="18002">
          <cell r="B18002" t="str">
            <v/>
          </cell>
          <cell r="C18002" t="str">
            <v>ACTIVIDAD No  - PÁGINA 2</v>
          </cell>
        </row>
        <row r="18003">
          <cell r="A18003" t="str">
            <v>DEPARTAMENTO DE ANTIOQUIA</v>
          </cell>
        </row>
        <row r="18004">
          <cell r="A18004" t="str">
            <v>MUNICIPIO DE YONDÓ</v>
          </cell>
        </row>
        <row r="18005">
          <cell r="A1800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8007">
          <cell r="A18007" t="str">
            <v>MEMORIAS DE OBRA</v>
          </cell>
        </row>
        <row r="18009">
          <cell r="A18009" t="str">
            <v>No.</v>
          </cell>
          <cell r="B18009" t="str">
            <v>DESCRIPCIÓN</v>
          </cell>
          <cell r="F18009" t="str">
            <v>ÍTEM DE PAGO</v>
          </cell>
          <cell r="G18009" t="str">
            <v>UNIDAD</v>
          </cell>
          <cell r="H18009" t="str">
            <v>CANTIDAD</v>
          </cell>
        </row>
        <row r="18010">
          <cell r="B18010" t="str">
            <v/>
          </cell>
          <cell r="F18010" t="str">
            <v/>
          </cell>
          <cell r="G18010" t="str">
            <v/>
          </cell>
          <cell r="H18010" t="str">
            <v/>
          </cell>
        </row>
        <row r="18012">
          <cell r="A18012" t="str">
            <v>DETALLE</v>
          </cell>
          <cell r="C18012" t="str">
            <v>FACTOR</v>
          </cell>
          <cell r="D18012" t="str">
            <v>CANTIDAD</v>
          </cell>
          <cell r="E18012" t="str">
            <v>A (ML)</v>
          </cell>
          <cell r="F18012" t="str">
            <v>B (M2)</v>
          </cell>
          <cell r="G18012" t="str">
            <v>C (M3)</v>
          </cell>
          <cell r="H18012" t="str">
            <v>TOTAL</v>
          </cell>
        </row>
        <row r="18013">
          <cell r="H18013" t="str">
            <v/>
          </cell>
        </row>
        <row r="18014">
          <cell r="H18014" t="str">
            <v/>
          </cell>
        </row>
        <row r="18015">
          <cell r="H18015" t="str">
            <v/>
          </cell>
        </row>
        <row r="18016">
          <cell r="H18016" t="str">
            <v/>
          </cell>
        </row>
        <row r="18017">
          <cell r="H18017" t="str">
            <v/>
          </cell>
        </row>
        <row r="18018">
          <cell r="H18018" t="str">
            <v/>
          </cell>
        </row>
        <row r="18019">
          <cell r="H18019" t="str">
            <v/>
          </cell>
        </row>
        <row r="18020">
          <cell r="H18020" t="str">
            <v/>
          </cell>
        </row>
        <row r="18021">
          <cell r="H18021" t="str">
            <v/>
          </cell>
        </row>
        <row r="18022">
          <cell r="H18022" t="str">
            <v/>
          </cell>
        </row>
        <row r="18023">
          <cell r="H18023" t="str">
            <v/>
          </cell>
        </row>
        <row r="18024">
          <cell r="H18024" t="str">
            <v/>
          </cell>
        </row>
        <row r="18025">
          <cell r="H18025" t="str">
            <v/>
          </cell>
        </row>
        <row r="18026">
          <cell r="H18026" t="str">
            <v/>
          </cell>
        </row>
        <row r="18027">
          <cell r="H18027" t="str">
            <v/>
          </cell>
        </row>
        <row r="18028">
          <cell r="H18028" t="str">
            <v/>
          </cell>
        </row>
        <row r="18029">
          <cell r="H18029" t="str">
            <v/>
          </cell>
        </row>
        <row r="18030">
          <cell r="H18030" t="str">
            <v/>
          </cell>
        </row>
        <row r="18031">
          <cell r="H18031" t="str">
            <v/>
          </cell>
        </row>
        <row r="18032">
          <cell r="H18032" t="str">
            <v/>
          </cell>
        </row>
        <row r="18033">
          <cell r="H18033" t="str">
            <v/>
          </cell>
        </row>
        <row r="18034">
          <cell r="H18034" t="str">
            <v/>
          </cell>
        </row>
        <row r="18035">
          <cell r="H18035" t="str">
            <v/>
          </cell>
        </row>
        <row r="18036">
          <cell r="H18036" t="str">
            <v/>
          </cell>
        </row>
        <row r="18037">
          <cell r="H18037" t="str">
            <v/>
          </cell>
        </row>
        <row r="18038">
          <cell r="H18038" t="str">
            <v/>
          </cell>
        </row>
        <row r="18039">
          <cell r="H18039" t="str">
            <v/>
          </cell>
        </row>
        <row r="18040">
          <cell r="H18040" t="str">
            <v/>
          </cell>
        </row>
        <row r="18041">
          <cell r="H18041" t="str">
            <v/>
          </cell>
        </row>
        <row r="18042">
          <cell r="H18042" t="str">
            <v/>
          </cell>
        </row>
        <row r="18043">
          <cell r="H18043" t="str">
            <v/>
          </cell>
        </row>
        <row r="18044">
          <cell r="A18044" t="str">
            <v>ACTIVIDAD No  - PÁGINA 1</v>
          </cell>
        </row>
        <row r="18045">
          <cell r="H18045" t="str">
            <v/>
          </cell>
        </row>
        <row r="18046">
          <cell r="H18046" t="str">
            <v/>
          </cell>
        </row>
        <row r="18047">
          <cell r="H18047" t="str">
            <v/>
          </cell>
        </row>
        <row r="18048">
          <cell r="H18048" t="str">
            <v/>
          </cell>
        </row>
        <row r="18049">
          <cell r="H18049" t="str">
            <v/>
          </cell>
        </row>
        <row r="18050">
          <cell r="H18050" t="str">
            <v/>
          </cell>
        </row>
        <row r="18051">
          <cell r="H18051" t="str">
            <v/>
          </cell>
        </row>
        <row r="18052">
          <cell r="H18052" t="str">
            <v/>
          </cell>
        </row>
        <row r="18053">
          <cell r="H18053" t="str">
            <v/>
          </cell>
        </row>
        <row r="18054">
          <cell r="H18054" t="str">
            <v/>
          </cell>
        </row>
        <row r="18055">
          <cell r="H18055" t="str">
            <v/>
          </cell>
        </row>
        <row r="18056">
          <cell r="H18056" t="str">
            <v/>
          </cell>
        </row>
        <row r="18057">
          <cell r="H18057" t="str">
            <v/>
          </cell>
        </row>
        <row r="18058">
          <cell r="H18058" t="str">
            <v/>
          </cell>
        </row>
        <row r="18059">
          <cell r="H18059" t="str">
            <v/>
          </cell>
        </row>
        <row r="18060">
          <cell r="H18060" t="str">
            <v/>
          </cell>
        </row>
        <row r="18061">
          <cell r="H18061" t="str">
            <v/>
          </cell>
        </row>
        <row r="18062">
          <cell r="A18062" t="str">
            <v xml:space="preserve">CANTIDAD TOTAL ACTIVIDAD No </v>
          </cell>
          <cell r="H18062" t="str">
            <v/>
          </cell>
        </row>
        <row r="18063">
          <cell r="A18063" t="str">
            <v>INSERTE PLANO, GRÁFICO O ESQUEMA AQUÍ</v>
          </cell>
        </row>
        <row r="18086">
          <cell r="B18086" t="str">
            <v>JUAN CARLOS ALVARDADO</v>
          </cell>
        </row>
        <row r="18087">
          <cell r="B18087" t="str">
            <v>SECRETARIO DE INFRAESTRUCTURA</v>
          </cell>
        </row>
        <row r="18088">
          <cell r="B18088" t="str">
            <v>SECRETARIA DE INFRAESTRUCTURA</v>
          </cell>
        </row>
        <row r="18089">
          <cell r="B18089" t="str">
            <v/>
          </cell>
          <cell r="C18089" t="str">
            <v>ACTIVIDAD No  - PÁGINA 2</v>
          </cell>
        </row>
        <row r="18090">
          <cell r="A18090" t="str">
            <v>DEPARTAMENTO DE ANTIOQUIA</v>
          </cell>
        </row>
        <row r="18091">
          <cell r="A18091" t="str">
            <v>MUNICIPIO DE YONDÓ</v>
          </cell>
        </row>
        <row r="18092">
          <cell r="A1809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8094">
          <cell r="A18094" t="str">
            <v>MEMORIAS DE OBRA</v>
          </cell>
        </row>
        <row r="18096">
          <cell r="A18096" t="str">
            <v>No.</v>
          </cell>
          <cell r="B18096" t="str">
            <v>DESCRIPCIÓN</v>
          </cell>
          <cell r="F18096" t="str">
            <v>ÍTEM DE PAGO</v>
          </cell>
          <cell r="G18096" t="str">
            <v>UNIDAD</v>
          </cell>
          <cell r="H18096" t="str">
            <v>CANTIDAD</v>
          </cell>
        </row>
        <row r="18097">
          <cell r="B18097" t="str">
            <v/>
          </cell>
          <cell r="F18097" t="str">
            <v/>
          </cell>
          <cell r="G18097" t="str">
            <v/>
          </cell>
          <cell r="H18097" t="str">
            <v/>
          </cell>
        </row>
        <row r="18099">
          <cell r="A18099" t="str">
            <v>DETALLE</v>
          </cell>
          <cell r="C18099" t="str">
            <v>FACTOR</v>
          </cell>
          <cell r="D18099" t="str">
            <v>CANTIDAD</v>
          </cell>
          <cell r="E18099" t="str">
            <v>A (ML)</v>
          </cell>
          <cell r="F18099" t="str">
            <v>B (M2)</v>
          </cell>
          <cell r="G18099" t="str">
            <v>C (M3)</v>
          </cell>
          <cell r="H18099" t="str">
            <v>TOTAL</v>
          </cell>
        </row>
        <row r="18100">
          <cell r="H18100" t="str">
            <v/>
          </cell>
        </row>
        <row r="18101">
          <cell r="H18101" t="str">
            <v/>
          </cell>
        </row>
        <row r="18102">
          <cell r="H18102" t="str">
            <v/>
          </cell>
        </row>
        <row r="18103">
          <cell r="H18103" t="str">
            <v/>
          </cell>
        </row>
        <row r="18104">
          <cell r="H18104" t="str">
            <v/>
          </cell>
        </row>
        <row r="18105">
          <cell r="H18105" t="str">
            <v/>
          </cell>
        </row>
        <row r="18106">
          <cell r="H18106" t="str">
            <v/>
          </cell>
        </row>
        <row r="18107">
          <cell r="H18107" t="str">
            <v/>
          </cell>
        </row>
        <row r="18108">
          <cell r="H18108" t="str">
            <v/>
          </cell>
        </row>
        <row r="18109">
          <cell r="H18109" t="str">
            <v/>
          </cell>
        </row>
        <row r="18110">
          <cell r="H18110" t="str">
            <v/>
          </cell>
        </row>
        <row r="18111">
          <cell r="H18111" t="str">
            <v/>
          </cell>
        </row>
        <row r="18112">
          <cell r="H18112" t="str">
            <v/>
          </cell>
        </row>
        <row r="18113">
          <cell r="H18113" t="str">
            <v/>
          </cell>
        </row>
        <row r="18114">
          <cell r="H18114" t="str">
            <v/>
          </cell>
        </row>
        <row r="18115">
          <cell r="H18115" t="str">
            <v/>
          </cell>
        </row>
        <row r="18116">
          <cell r="H18116" t="str">
            <v/>
          </cell>
        </row>
        <row r="18117">
          <cell r="H18117" t="str">
            <v/>
          </cell>
        </row>
        <row r="18118">
          <cell r="H18118" t="str">
            <v/>
          </cell>
        </row>
        <row r="18119">
          <cell r="H18119" t="str">
            <v/>
          </cell>
        </row>
        <row r="18120">
          <cell r="H18120" t="str">
            <v/>
          </cell>
        </row>
        <row r="18121">
          <cell r="H18121" t="str">
            <v/>
          </cell>
        </row>
        <row r="18122">
          <cell r="H18122" t="str">
            <v/>
          </cell>
        </row>
        <row r="18123">
          <cell r="H18123" t="str">
            <v/>
          </cell>
        </row>
        <row r="18124">
          <cell r="H18124" t="str">
            <v/>
          </cell>
        </row>
        <row r="18125">
          <cell r="H18125" t="str">
            <v/>
          </cell>
        </row>
        <row r="18126">
          <cell r="H18126" t="str">
            <v/>
          </cell>
        </row>
        <row r="18127">
          <cell r="H18127" t="str">
            <v/>
          </cell>
        </row>
        <row r="18128">
          <cell r="H18128" t="str">
            <v/>
          </cell>
        </row>
        <row r="18129">
          <cell r="H18129" t="str">
            <v/>
          </cell>
        </row>
        <row r="18130">
          <cell r="H18130" t="str">
            <v/>
          </cell>
        </row>
        <row r="18131">
          <cell r="A18131" t="str">
            <v>ACTIVIDAD No  - PÁGINA 1</v>
          </cell>
        </row>
        <row r="18132">
          <cell r="H18132" t="str">
            <v/>
          </cell>
        </row>
        <row r="18133">
          <cell r="H18133" t="str">
            <v/>
          </cell>
        </row>
        <row r="18134">
          <cell r="H18134" t="str">
            <v/>
          </cell>
        </row>
        <row r="18135">
          <cell r="H18135" t="str">
            <v/>
          </cell>
        </row>
        <row r="18136">
          <cell r="H18136" t="str">
            <v/>
          </cell>
        </row>
        <row r="18137">
          <cell r="H18137" t="str">
            <v/>
          </cell>
        </row>
        <row r="18138">
          <cell r="H18138" t="str">
            <v/>
          </cell>
        </row>
        <row r="18139">
          <cell r="H18139" t="str">
            <v/>
          </cell>
        </row>
        <row r="18140">
          <cell r="H18140" t="str">
            <v/>
          </cell>
        </row>
        <row r="18141">
          <cell r="H18141" t="str">
            <v/>
          </cell>
        </row>
        <row r="18142">
          <cell r="H18142" t="str">
            <v/>
          </cell>
        </row>
        <row r="18143">
          <cell r="H18143" t="str">
            <v/>
          </cell>
        </row>
        <row r="18144">
          <cell r="H18144" t="str">
            <v/>
          </cell>
        </row>
        <row r="18145">
          <cell r="H18145" t="str">
            <v/>
          </cell>
        </row>
        <row r="18146">
          <cell r="H18146" t="str">
            <v/>
          </cell>
        </row>
        <row r="18147">
          <cell r="H18147" t="str">
            <v/>
          </cell>
        </row>
        <row r="18148">
          <cell r="H18148" t="str">
            <v/>
          </cell>
        </row>
        <row r="18149">
          <cell r="A18149" t="str">
            <v xml:space="preserve">CANTIDAD TOTAL ACTIVIDAD No </v>
          </cell>
          <cell r="H18149" t="str">
            <v/>
          </cell>
        </row>
        <row r="18150">
          <cell r="A18150" t="str">
            <v>INSERTE PLANO, GRÁFICO O ESQUEMA AQUÍ</v>
          </cell>
        </row>
        <row r="18173">
          <cell r="B18173" t="str">
            <v>JUAN CARLOS ALVARDADO</v>
          </cell>
        </row>
        <row r="18174">
          <cell r="B18174" t="str">
            <v>SECRETARIO DE INFRAESTRUCTURA</v>
          </cell>
        </row>
        <row r="18175">
          <cell r="B18175" t="str">
            <v>SECRETARIA DE INFRAESTRUCTURA</v>
          </cell>
        </row>
        <row r="18176">
          <cell r="B18176" t="str">
            <v/>
          </cell>
          <cell r="C18176" t="str">
            <v>ACTIVIDAD No  - PÁGINA 2</v>
          </cell>
        </row>
        <row r="18177">
          <cell r="A18177" t="str">
            <v>DEPARTAMENTO DE ANTIOQUIA</v>
          </cell>
        </row>
        <row r="18178">
          <cell r="A18178" t="str">
            <v>MUNICIPIO DE YONDÓ</v>
          </cell>
        </row>
        <row r="18179">
          <cell r="A1817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8181">
          <cell r="A18181" t="str">
            <v>MEMORIAS DE OBRA</v>
          </cell>
        </row>
        <row r="18183">
          <cell r="A18183" t="str">
            <v>No.</v>
          </cell>
          <cell r="B18183" t="str">
            <v>DESCRIPCIÓN</v>
          </cell>
          <cell r="F18183" t="str">
            <v>ÍTEM DE PAGO</v>
          </cell>
          <cell r="G18183" t="str">
            <v>UNIDAD</v>
          </cell>
          <cell r="H18183" t="str">
            <v>CANTIDAD</v>
          </cell>
        </row>
        <row r="18184">
          <cell r="B18184" t="str">
            <v/>
          </cell>
          <cell r="F18184" t="str">
            <v/>
          </cell>
          <cell r="G18184" t="str">
            <v/>
          </cell>
          <cell r="H18184" t="str">
            <v/>
          </cell>
        </row>
        <row r="18186">
          <cell r="A18186" t="str">
            <v>DETALLE</v>
          </cell>
          <cell r="C18186" t="str">
            <v>FACTOR</v>
          </cell>
          <cell r="D18186" t="str">
            <v>CANTIDAD</v>
          </cell>
          <cell r="E18186" t="str">
            <v>A (ML)</v>
          </cell>
          <cell r="F18186" t="str">
            <v>B (M2)</v>
          </cell>
          <cell r="G18186" t="str">
            <v>C (M3)</v>
          </cell>
          <cell r="H18186" t="str">
            <v>TOTAL</v>
          </cell>
        </row>
        <row r="18187">
          <cell r="H18187" t="str">
            <v/>
          </cell>
        </row>
        <row r="18188">
          <cell r="H18188" t="str">
            <v/>
          </cell>
        </row>
        <row r="18189">
          <cell r="H18189" t="str">
            <v/>
          </cell>
        </row>
        <row r="18190">
          <cell r="H18190" t="str">
            <v/>
          </cell>
        </row>
        <row r="18191">
          <cell r="H18191" t="str">
            <v/>
          </cell>
        </row>
        <row r="18192">
          <cell r="H18192" t="str">
            <v/>
          </cell>
        </row>
        <row r="18193">
          <cell r="H18193" t="str">
            <v/>
          </cell>
        </row>
        <row r="18194">
          <cell r="H18194" t="str">
            <v/>
          </cell>
        </row>
        <row r="18195">
          <cell r="H18195" t="str">
            <v/>
          </cell>
        </row>
        <row r="18196">
          <cell r="H18196" t="str">
            <v/>
          </cell>
        </row>
        <row r="18197">
          <cell r="H18197" t="str">
            <v/>
          </cell>
        </row>
        <row r="18198">
          <cell r="H18198" t="str">
            <v/>
          </cell>
        </row>
        <row r="18199">
          <cell r="H18199" t="str">
            <v/>
          </cell>
        </row>
        <row r="18200">
          <cell r="H18200" t="str">
            <v/>
          </cell>
        </row>
        <row r="18201">
          <cell r="H18201" t="str">
            <v/>
          </cell>
        </row>
        <row r="18202">
          <cell r="H18202" t="str">
            <v/>
          </cell>
        </row>
        <row r="18203">
          <cell r="H18203" t="str">
            <v/>
          </cell>
        </row>
        <row r="18204">
          <cell r="H18204" t="str">
            <v/>
          </cell>
        </row>
        <row r="18205">
          <cell r="H18205" t="str">
            <v/>
          </cell>
        </row>
        <row r="18206">
          <cell r="H18206" t="str">
            <v/>
          </cell>
        </row>
        <row r="18207">
          <cell r="H18207" t="str">
            <v/>
          </cell>
        </row>
        <row r="18208">
          <cell r="H18208" t="str">
            <v/>
          </cell>
        </row>
        <row r="18209">
          <cell r="H18209" t="str">
            <v/>
          </cell>
        </row>
        <row r="18210">
          <cell r="H18210" t="str">
            <v/>
          </cell>
        </row>
        <row r="18211">
          <cell r="H18211" t="str">
            <v/>
          </cell>
        </row>
        <row r="18214">
          <cell r="H18214" t="str">
            <v/>
          </cell>
        </row>
        <row r="18215">
          <cell r="H18215" t="str">
            <v/>
          </cell>
        </row>
        <row r="18216">
          <cell r="H18216" t="str">
            <v/>
          </cell>
        </row>
        <row r="18217">
          <cell r="H18217" t="str">
            <v/>
          </cell>
        </row>
        <row r="18218">
          <cell r="H18218" t="str">
            <v/>
          </cell>
        </row>
        <row r="18219">
          <cell r="H18219" t="str">
            <v/>
          </cell>
        </row>
        <row r="18220">
          <cell r="A18220" t="str">
            <v>ACTIVIDAD No  - PÁGINA 1</v>
          </cell>
        </row>
        <row r="18221">
          <cell r="H18221" t="str">
            <v/>
          </cell>
        </row>
        <row r="18222">
          <cell r="H18222" t="str">
            <v/>
          </cell>
        </row>
        <row r="18223">
          <cell r="H18223" t="str">
            <v/>
          </cell>
        </row>
        <row r="18224">
          <cell r="H18224" t="str">
            <v/>
          </cell>
        </row>
        <row r="18225">
          <cell r="H18225" t="str">
            <v/>
          </cell>
        </row>
        <row r="18226">
          <cell r="H18226" t="str">
            <v/>
          </cell>
        </row>
        <row r="18227">
          <cell r="H18227" t="str">
            <v/>
          </cell>
        </row>
        <row r="18228">
          <cell r="H18228" t="str">
            <v/>
          </cell>
        </row>
        <row r="18229">
          <cell r="H18229" t="str">
            <v/>
          </cell>
        </row>
        <row r="18230">
          <cell r="H18230" t="str">
            <v/>
          </cell>
        </row>
        <row r="18231">
          <cell r="H18231" t="str">
            <v/>
          </cell>
        </row>
        <row r="18232">
          <cell r="H18232" t="str">
            <v/>
          </cell>
        </row>
        <row r="18233">
          <cell r="H18233" t="str">
            <v/>
          </cell>
        </row>
        <row r="18234">
          <cell r="H18234" t="str">
            <v/>
          </cell>
        </row>
        <row r="18235">
          <cell r="H18235" t="str">
            <v/>
          </cell>
        </row>
        <row r="18236">
          <cell r="H18236" t="str">
            <v/>
          </cell>
        </row>
        <row r="18237">
          <cell r="H18237" t="str">
            <v/>
          </cell>
        </row>
        <row r="18238">
          <cell r="A18238" t="str">
            <v xml:space="preserve">CANTIDAD TOTAL ACTIVIDAD No </v>
          </cell>
          <cell r="H18238" t="str">
            <v/>
          </cell>
        </row>
        <row r="18239">
          <cell r="A18239" t="str">
            <v>INSERTE PLANO, GRÁFICO O ESQUEMA AQUÍ</v>
          </cell>
        </row>
        <row r="18262">
          <cell r="B18262" t="str">
            <v>JUAN CARLOS ALVARDADO</v>
          </cell>
        </row>
        <row r="18263">
          <cell r="B18263" t="str">
            <v>SECRETARIO DE INFRAESTRUCTURA</v>
          </cell>
        </row>
        <row r="18264">
          <cell r="B18264" t="str">
            <v>SECRETARIA DE INFRAESTRUCTURA</v>
          </cell>
        </row>
        <row r="18265">
          <cell r="B18265" t="str">
            <v/>
          </cell>
          <cell r="C18265" t="str">
            <v>ACTIVIDAD No  - PÁGINA 2</v>
          </cell>
        </row>
        <row r="18266">
          <cell r="A18266" t="str">
            <v>DEPARTAMENTO DE ANTIOQUIA</v>
          </cell>
        </row>
        <row r="18267">
          <cell r="A18267" t="str">
            <v>MUNICIPIO DE YONDÓ</v>
          </cell>
        </row>
        <row r="18268">
          <cell r="A1826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8270">
          <cell r="A18270" t="str">
            <v>MEMORIAS DE OBRA</v>
          </cell>
        </row>
        <row r="18272">
          <cell r="A18272" t="str">
            <v>No.</v>
          </cell>
          <cell r="B18272" t="str">
            <v>DESCRIPCIÓN</v>
          </cell>
          <cell r="F18272" t="str">
            <v>ÍTEM DE PAGO</v>
          </cell>
          <cell r="G18272" t="str">
            <v>UNIDAD</v>
          </cell>
          <cell r="H18272" t="str">
            <v>CANTIDAD</v>
          </cell>
        </row>
        <row r="18273">
          <cell r="B18273" t="str">
            <v/>
          </cell>
          <cell r="F18273" t="str">
            <v/>
          </cell>
          <cell r="G18273" t="str">
            <v/>
          </cell>
          <cell r="H18273" t="str">
            <v/>
          </cell>
        </row>
        <row r="18275">
          <cell r="A18275" t="str">
            <v>DETALLE</v>
          </cell>
          <cell r="C18275" t="str">
            <v>FACTOR</v>
          </cell>
          <cell r="D18275" t="str">
            <v>CANTIDAD</v>
          </cell>
          <cell r="E18275" t="str">
            <v>A (ML)</v>
          </cell>
          <cell r="F18275" t="str">
            <v>B (M2)</v>
          </cell>
          <cell r="G18275" t="str">
            <v>C (M3)</v>
          </cell>
          <cell r="H18275" t="str">
            <v>TOTAL</v>
          </cell>
        </row>
        <row r="18276">
          <cell r="H18276" t="str">
            <v/>
          </cell>
        </row>
        <row r="18277">
          <cell r="H18277" t="str">
            <v/>
          </cell>
        </row>
        <row r="18278">
          <cell r="H18278" t="str">
            <v/>
          </cell>
        </row>
        <row r="18279">
          <cell r="H18279" t="str">
            <v/>
          </cell>
        </row>
        <row r="18280">
          <cell r="H18280" t="str">
            <v/>
          </cell>
        </row>
        <row r="18281">
          <cell r="H18281" t="str">
            <v/>
          </cell>
        </row>
        <row r="18282">
          <cell r="H18282" t="str">
            <v/>
          </cell>
        </row>
        <row r="18283">
          <cell r="H18283" t="str">
            <v/>
          </cell>
        </row>
        <row r="18284">
          <cell r="H18284" t="str">
            <v/>
          </cell>
        </row>
        <row r="18285">
          <cell r="H18285" t="str">
            <v/>
          </cell>
        </row>
        <row r="18286">
          <cell r="H18286" t="str">
            <v/>
          </cell>
        </row>
        <row r="18287">
          <cell r="H18287" t="str">
            <v/>
          </cell>
        </row>
        <row r="18288">
          <cell r="H18288" t="str">
            <v/>
          </cell>
        </row>
        <row r="18289">
          <cell r="H18289" t="str">
            <v/>
          </cell>
        </row>
        <row r="18290">
          <cell r="H18290" t="str">
            <v/>
          </cell>
        </row>
        <row r="18291">
          <cell r="H18291" t="str">
            <v/>
          </cell>
        </row>
        <row r="18292">
          <cell r="H18292" t="str">
            <v/>
          </cell>
        </row>
        <row r="18293">
          <cell r="H18293" t="str">
            <v/>
          </cell>
        </row>
        <row r="18294">
          <cell r="H18294" t="str">
            <v/>
          </cell>
        </row>
        <row r="18295">
          <cell r="H18295" t="str">
            <v/>
          </cell>
        </row>
        <row r="18296">
          <cell r="H18296" t="str">
            <v/>
          </cell>
        </row>
        <row r="18297">
          <cell r="H18297" t="str">
            <v/>
          </cell>
        </row>
        <row r="18298">
          <cell r="H18298" t="str">
            <v/>
          </cell>
        </row>
        <row r="18299">
          <cell r="H18299" t="str">
            <v/>
          </cell>
        </row>
        <row r="18300">
          <cell r="H18300" t="str">
            <v/>
          </cell>
        </row>
        <row r="18301">
          <cell r="H18301" t="str">
            <v/>
          </cell>
        </row>
        <row r="18302">
          <cell r="H18302" t="str">
            <v/>
          </cell>
        </row>
        <row r="18303">
          <cell r="H18303" t="str">
            <v/>
          </cell>
        </row>
        <row r="18304">
          <cell r="H18304" t="str">
            <v/>
          </cell>
        </row>
        <row r="18305">
          <cell r="H18305" t="str">
            <v/>
          </cell>
        </row>
        <row r="18306">
          <cell r="H18306" t="str">
            <v/>
          </cell>
        </row>
        <row r="18307">
          <cell r="A18307" t="str">
            <v>ACTIVIDAD No  - PÁGINA 1</v>
          </cell>
        </row>
        <row r="18308">
          <cell r="H18308" t="str">
            <v/>
          </cell>
        </row>
        <row r="18309">
          <cell r="H18309" t="str">
            <v/>
          </cell>
        </row>
        <row r="18310">
          <cell r="H18310" t="str">
            <v/>
          </cell>
        </row>
        <row r="18311">
          <cell r="H18311" t="str">
            <v/>
          </cell>
        </row>
        <row r="18312">
          <cell r="H18312" t="str">
            <v/>
          </cell>
        </row>
        <row r="18313">
          <cell r="H18313" t="str">
            <v/>
          </cell>
        </row>
        <row r="18314">
          <cell r="H18314" t="str">
            <v/>
          </cell>
        </row>
        <row r="18315">
          <cell r="H18315" t="str">
            <v/>
          </cell>
        </row>
        <row r="18316">
          <cell r="H18316" t="str">
            <v/>
          </cell>
        </row>
        <row r="18317">
          <cell r="H18317" t="str">
            <v/>
          </cell>
        </row>
        <row r="18318">
          <cell r="H18318" t="str">
            <v/>
          </cell>
        </row>
        <row r="18319">
          <cell r="H18319" t="str">
            <v/>
          </cell>
        </row>
        <row r="18320">
          <cell r="H18320" t="str">
            <v/>
          </cell>
        </row>
        <row r="18321">
          <cell r="H18321" t="str">
            <v/>
          </cell>
        </row>
        <row r="18322">
          <cell r="H18322" t="str">
            <v/>
          </cell>
        </row>
        <row r="18323">
          <cell r="H18323" t="str">
            <v/>
          </cell>
        </row>
        <row r="18324">
          <cell r="H18324" t="str">
            <v/>
          </cell>
        </row>
        <row r="18325">
          <cell r="A18325" t="str">
            <v xml:space="preserve">CANTIDAD TOTAL ACTIVIDAD No </v>
          </cell>
          <cell r="H18325" t="str">
            <v/>
          </cell>
        </row>
        <row r="18326">
          <cell r="A18326" t="str">
            <v>INSERTE PLANO, GRÁFICO O ESQUEMA AQUÍ</v>
          </cell>
        </row>
        <row r="18349">
          <cell r="B18349" t="str">
            <v>JUAN CARLOS ALVARDADO</v>
          </cell>
        </row>
        <row r="18350">
          <cell r="B18350" t="str">
            <v>SECRETARIO DE INFRAESTRUCTURA</v>
          </cell>
        </row>
        <row r="18351">
          <cell r="B18351" t="str">
            <v>SECRETARIA DE INFRAESTRUCTURA</v>
          </cell>
        </row>
        <row r="18352">
          <cell r="B18352" t="str">
            <v/>
          </cell>
          <cell r="C18352" t="str">
            <v>ACTIVIDAD No  - PÁGINA 2</v>
          </cell>
        </row>
        <row r="18353">
          <cell r="A18353" t="str">
            <v>DEPARTAMENTO DE ANTIOQUIA</v>
          </cell>
        </row>
        <row r="18354">
          <cell r="A18354" t="str">
            <v>MUNICIPIO DE YONDÓ</v>
          </cell>
        </row>
        <row r="18355">
          <cell r="A1835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8357">
          <cell r="A18357" t="str">
            <v>MEMORIAS DE OBRA</v>
          </cell>
        </row>
        <row r="18359">
          <cell r="A18359" t="str">
            <v>No.</v>
          </cell>
          <cell r="B18359" t="str">
            <v>DESCRIPCIÓN</v>
          </cell>
          <cell r="F18359" t="str">
            <v>ÍTEM DE PAGO</v>
          </cell>
          <cell r="G18359" t="str">
            <v>UNIDAD</v>
          </cell>
          <cell r="H18359" t="str">
            <v>CANTIDAD</v>
          </cell>
        </row>
        <row r="18360">
          <cell r="B18360" t="str">
            <v/>
          </cell>
          <cell r="F18360" t="str">
            <v/>
          </cell>
          <cell r="G18360" t="str">
            <v/>
          </cell>
          <cell r="H18360" t="str">
            <v/>
          </cell>
        </row>
        <row r="18362">
          <cell r="A18362" t="str">
            <v>DETALLE</v>
          </cell>
          <cell r="C18362" t="str">
            <v>FACTOR</v>
          </cell>
          <cell r="D18362" t="str">
            <v>CANTIDAD</v>
          </cell>
          <cell r="E18362" t="str">
            <v>A (ML)</v>
          </cell>
          <cell r="F18362" t="str">
            <v>B (M2)</v>
          </cell>
          <cell r="G18362" t="str">
            <v>C (M3)</v>
          </cell>
          <cell r="H18362" t="str">
            <v>TOTAL</v>
          </cell>
        </row>
        <row r="18363">
          <cell r="H18363" t="str">
            <v/>
          </cell>
        </row>
        <row r="18364">
          <cell r="H18364" t="str">
            <v/>
          </cell>
        </row>
        <row r="18365">
          <cell r="H18365" t="str">
            <v/>
          </cell>
        </row>
        <row r="18366">
          <cell r="H18366" t="str">
            <v/>
          </cell>
        </row>
        <row r="18367">
          <cell r="H18367" t="str">
            <v/>
          </cell>
        </row>
        <row r="18368">
          <cell r="H18368" t="str">
            <v/>
          </cell>
        </row>
        <row r="18369">
          <cell r="H18369" t="str">
            <v/>
          </cell>
        </row>
        <row r="18370">
          <cell r="H18370" t="str">
            <v/>
          </cell>
        </row>
        <row r="18371">
          <cell r="H18371" t="str">
            <v/>
          </cell>
        </row>
        <row r="18372">
          <cell r="H18372" t="str">
            <v/>
          </cell>
        </row>
        <row r="18373">
          <cell r="H18373" t="str">
            <v/>
          </cell>
        </row>
        <row r="18374">
          <cell r="H18374" t="str">
            <v/>
          </cell>
        </row>
        <row r="18375">
          <cell r="H18375" t="str">
            <v/>
          </cell>
        </row>
        <row r="18376">
          <cell r="H18376" t="str">
            <v/>
          </cell>
        </row>
        <row r="18377">
          <cell r="H18377" t="str">
            <v/>
          </cell>
        </row>
        <row r="18378">
          <cell r="H18378" t="str">
            <v/>
          </cell>
        </row>
        <row r="18379">
          <cell r="H18379" t="str">
            <v/>
          </cell>
        </row>
        <row r="18380">
          <cell r="H18380" t="str">
            <v/>
          </cell>
        </row>
        <row r="18381">
          <cell r="H18381" t="str">
            <v/>
          </cell>
        </row>
        <row r="18382">
          <cell r="H18382" t="str">
            <v/>
          </cell>
        </row>
        <row r="18383">
          <cell r="H18383" t="str">
            <v/>
          </cell>
        </row>
        <row r="18384">
          <cell r="H18384" t="str">
            <v/>
          </cell>
        </row>
        <row r="18385">
          <cell r="H18385" t="str">
            <v/>
          </cell>
        </row>
        <row r="18386">
          <cell r="H18386" t="str">
            <v/>
          </cell>
        </row>
        <row r="18387">
          <cell r="H18387" t="str">
            <v/>
          </cell>
        </row>
        <row r="18388">
          <cell r="H18388" t="str">
            <v/>
          </cell>
        </row>
        <row r="18389">
          <cell r="H18389" t="str">
            <v/>
          </cell>
        </row>
        <row r="18390">
          <cell r="H18390" t="str">
            <v/>
          </cell>
        </row>
        <row r="18391">
          <cell r="H18391" t="str">
            <v/>
          </cell>
        </row>
        <row r="18392">
          <cell r="H18392" t="str">
            <v/>
          </cell>
        </row>
        <row r="18393">
          <cell r="H18393" t="str">
            <v/>
          </cell>
        </row>
        <row r="18394">
          <cell r="A18394" t="str">
            <v>ACTIVIDAD No  - PÁGINA 1</v>
          </cell>
        </row>
        <row r="18395">
          <cell r="H18395" t="str">
            <v/>
          </cell>
        </row>
        <row r="18396">
          <cell r="H18396" t="str">
            <v/>
          </cell>
        </row>
        <row r="18397">
          <cell r="H18397" t="str">
            <v/>
          </cell>
        </row>
        <row r="18398">
          <cell r="H18398" t="str">
            <v/>
          </cell>
        </row>
        <row r="18399">
          <cell r="H18399" t="str">
            <v/>
          </cell>
        </row>
        <row r="18400">
          <cell r="H18400" t="str">
            <v/>
          </cell>
        </row>
        <row r="18401">
          <cell r="H18401" t="str">
            <v/>
          </cell>
        </row>
        <row r="18402">
          <cell r="H18402" t="str">
            <v/>
          </cell>
        </row>
        <row r="18403">
          <cell r="H18403" t="str">
            <v/>
          </cell>
        </row>
        <row r="18404">
          <cell r="H18404" t="str">
            <v/>
          </cell>
        </row>
        <row r="18405">
          <cell r="H18405" t="str">
            <v/>
          </cell>
        </row>
        <row r="18406">
          <cell r="H18406" t="str">
            <v/>
          </cell>
        </row>
        <row r="18407">
          <cell r="H18407" t="str">
            <v/>
          </cell>
        </row>
        <row r="18408">
          <cell r="H18408" t="str">
            <v/>
          </cell>
        </row>
        <row r="18409">
          <cell r="H18409" t="str">
            <v/>
          </cell>
        </row>
        <row r="18410">
          <cell r="H18410" t="str">
            <v/>
          </cell>
        </row>
        <row r="18411">
          <cell r="H18411" t="str">
            <v/>
          </cell>
        </row>
        <row r="18412">
          <cell r="A18412" t="str">
            <v xml:space="preserve">CANTIDAD TOTAL ACTIVIDAD No </v>
          </cell>
          <cell r="H18412" t="str">
            <v/>
          </cell>
        </row>
        <row r="18413">
          <cell r="A18413" t="str">
            <v>INSERTE PLANO, GRÁFICO O ESQUEMA AQUÍ</v>
          </cell>
        </row>
        <row r="18436">
          <cell r="B18436" t="str">
            <v>JUAN CARLOS ALVARDADO</v>
          </cell>
        </row>
        <row r="18437">
          <cell r="B18437" t="str">
            <v>SECRETARIO DE INFRAESTRUCTURA</v>
          </cell>
        </row>
        <row r="18438">
          <cell r="B18438" t="str">
            <v>SECRETARIA DE INFRAESTRUCTURA</v>
          </cell>
        </row>
        <row r="18439">
          <cell r="B18439" t="str">
            <v/>
          </cell>
          <cell r="C18439" t="str">
            <v>ACTIVIDAD No  - PÁGINA 2</v>
          </cell>
        </row>
        <row r="18440">
          <cell r="A18440" t="str">
            <v>DEPARTAMENTO DE ANTIOQUIA</v>
          </cell>
        </row>
        <row r="18441">
          <cell r="A18441" t="str">
            <v>MUNICIPIO DE YONDÓ</v>
          </cell>
        </row>
        <row r="18442">
          <cell r="A1844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8444">
          <cell r="A18444" t="str">
            <v>MEMORIAS DE OBRA</v>
          </cell>
        </row>
        <row r="18446">
          <cell r="A18446" t="str">
            <v>No.</v>
          </cell>
          <cell r="B18446" t="str">
            <v>DESCRIPCIÓN</v>
          </cell>
          <cell r="F18446" t="str">
            <v>ÍTEM DE PAGO</v>
          </cell>
          <cell r="G18446" t="str">
            <v>UNIDAD</v>
          </cell>
          <cell r="H18446" t="str">
            <v>CANTIDAD</v>
          </cell>
        </row>
        <row r="18447">
          <cell r="B18447" t="str">
            <v/>
          </cell>
          <cell r="F18447" t="str">
            <v/>
          </cell>
          <cell r="G18447" t="str">
            <v/>
          </cell>
          <cell r="H18447" t="str">
            <v/>
          </cell>
        </row>
        <row r="18449">
          <cell r="A18449" t="str">
            <v>DETALLE</v>
          </cell>
          <cell r="C18449" t="str">
            <v>FACTOR</v>
          </cell>
          <cell r="D18449" t="str">
            <v>CANTIDAD</v>
          </cell>
          <cell r="E18449" t="str">
            <v>A (ML)</v>
          </cell>
          <cell r="F18449" t="str">
            <v>B (M2)</v>
          </cell>
          <cell r="G18449" t="str">
            <v>C (M3)</v>
          </cell>
          <cell r="H18449" t="str">
            <v>TOTAL</v>
          </cell>
        </row>
        <row r="18450">
          <cell r="H18450" t="str">
            <v/>
          </cell>
        </row>
        <row r="18451">
          <cell r="H18451" t="str">
            <v/>
          </cell>
        </row>
        <row r="18452">
          <cell r="H18452" t="str">
            <v/>
          </cell>
        </row>
        <row r="18453">
          <cell r="H18453" t="str">
            <v/>
          </cell>
        </row>
        <row r="18454">
          <cell r="H18454" t="str">
            <v/>
          </cell>
        </row>
        <row r="18455">
          <cell r="H18455" t="str">
            <v/>
          </cell>
        </row>
        <row r="18456">
          <cell r="H18456" t="str">
            <v/>
          </cell>
        </row>
        <row r="18457">
          <cell r="H18457" t="str">
            <v/>
          </cell>
        </row>
        <row r="18458">
          <cell r="H18458" t="str">
            <v/>
          </cell>
        </row>
        <row r="18459">
          <cell r="H18459" t="str">
            <v/>
          </cell>
        </row>
        <row r="18460">
          <cell r="H18460" t="str">
            <v/>
          </cell>
        </row>
        <row r="18461">
          <cell r="H18461" t="str">
            <v/>
          </cell>
        </row>
        <row r="18462">
          <cell r="H18462" t="str">
            <v/>
          </cell>
        </row>
        <row r="18463">
          <cell r="H18463" t="str">
            <v/>
          </cell>
        </row>
        <row r="18464">
          <cell r="H18464" t="str">
            <v/>
          </cell>
        </row>
        <row r="18465">
          <cell r="H18465" t="str">
            <v/>
          </cell>
        </row>
        <row r="18466">
          <cell r="H18466" t="str">
            <v/>
          </cell>
        </row>
        <row r="18467">
          <cell r="H18467" t="str">
            <v/>
          </cell>
        </row>
        <row r="18468">
          <cell r="H18468" t="str">
            <v/>
          </cell>
        </row>
        <row r="18469">
          <cell r="H18469" t="str">
            <v/>
          </cell>
        </row>
        <row r="18470">
          <cell r="H18470" t="str">
            <v/>
          </cell>
        </row>
        <row r="18471">
          <cell r="H18471" t="str">
            <v/>
          </cell>
        </row>
        <row r="18472">
          <cell r="H18472" t="str">
            <v/>
          </cell>
        </row>
        <row r="18473">
          <cell r="H18473" t="str">
            <v/>
          </cell>
        </row>
        <row r="18474">
          <cell r="H18474" t="str">
            <v/>
          </cell>
        </row>
        <row r="18475">
          <cell r="H18475" t="str">
            <v/>
          </cell>
        </row>
        <row r="18476">
          <cell r="H18476" t="str">
            <v/>
          </cell>
        </row>
        <row r="18477">
          <cell r="H18477" t="str">
            <v/>
          </cell>
        </row>
        <row r="18478">
          <cell r="H18478" t="str">
            <v/>
          </cell>
        </row>
        <row r="18479">
          <cell r="H18479" t="str">
            <v/>
          </cell>
        </row>
        <row r="18480">
          <cell r="H18480" t="str">
            <v/>
          </cell>
        </row>
        <row r="18481">
          <cell r="A18481" t="str">
            <v>ACTIVIDAD No  - PÁGINA 1</v>
          </cell>
        </row>
        <row r="18482">
          <cell r="H18482" t="str">
            <v/>
          </cell>
        </row>
        <row r="18483">
          <cell r="H18483" t="str">
            <v/>
          </cell>
        </row>
        <row r="18484">
          <cell r="H18484" t="str">
            <v/>
          </cell>
        </row>
        <row r="18485">
          <cell r="H18485" t="str">
            <v/>
          </cell>
        </row>
        <row r="18486">
          <cell r="H18486" t="str">
            <v/>
          </cell>
        </row>
        <row r="18487">
          <cell r="H18487" t="str">
            <v/>
          </cell>
        </row>
        <row r="18488">
          <cell r="H18488" t="str">
            <v/>
          </cell>
        </row>
        <row r="18489">
          <cell r="H18489" t="str">
            <v/>
          </cell>
        </row>
        <row r="18490">
          <cell r="H18490" t="str">
            <v/>
          </cell>
        </row>
        <row r="18491">
          <cell r="H18491" t="str">
            <v/>
          </cell>
        </row>
        <row r="18492">
          <cell r="H18492" t="str">
            <v/>
          </cell>
        </row>
        <row r="18493">
          <cell r="H18493" t="str">
            <v/>
          </cell>
        </row>
        <row r="18494">
          <cell r="H18494" t="str">
            <v/>
          </cell>
        </row>
        <row r="18495">
          <cell r="H18495" t="str">
            <v/>
          </cell>
        </row>
        <row r="18496">
          <cell r="H18496" t="str">
            <v/>
          </cell>
        </row>
        <row r="18497">
          <cell r="H18497" t="str">
            <v/>
          </cell>
        </row>
        <row r="18498">
          <cell r="H18498" t="str">
            <v/>
          </cell>
        </row>
        <row r="18499">
          <cell r="A18499" t="str">
            <v xml:space="preserve">CANTIDAD TOTAL ACTIVIDAD No </v>
          </cell>
          <cell r="H18499" t="str">
            <v/>
          </cell>
        </row>
        <row r="18500">
          <cell r="A18500" t="str">
            <v>INSERTE PLANO, GRÁFICO O ESQUEMA AQUÍ</v>
          </cell>
        </row>
        <row r="18523">
          <cell r="B18523" t="str">
            <v>JUAN CARLOS ALVARDADO</v>
          </cell>
        </row>
        <row r="18524">
          <cell r="B18524" t="str">
            <v>SECRETARIO DE INFRAESTRUCTURA</v>
          </cell>
        </row>
        <row r="18525">
          <cell r="B18525" t="str">
            <v>SECRETARIA DE INFRAESTRUCTURA</v>
          </cell>
        </row>
        <row r="18526">
          <cell r="B18526" t="str">
            <v/>
          </cell>
          <cell r="C18526" t="str">
            <v>ACTIVIDAD No  - PÁGINA 2</v>
          </cell>
        </row>
        <row r="18527">
          <cell r="A18527" t="str">
            <v>DEPARTAMENTO DE ANTIOQUIA</v>
          </cell>
        </row>
        <row r="18528">
          <cell r="A18528" t="str">
            <v>MUNICIPIO DE YONDÓ</v>
          </cell>
        </row>
        <row r="18529">
          <cell r="A1852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8531">
          <cell r="A18531" t="str">
            <v>MEMORIAS DE OBRA</v>
          </cell>
        </row>
        <row r="18533">
          <cell r="A18533" t="str">
            <v>No.</v>
          </cell>
          <cell r="B18533" t="str">
            <v>DESCRIPCIÓN</v>
          </cell>
          <cell r="F18533" t="str">
            <v>ÍTEM DE PAGO</v>
          </cell>
          <cell r="G18533" t="str">
            <v>UNIDAD</v>
          </cell>
          <cell r="H18533" t="str">
            <v>CANTIDAD</v>
          </cell>
        </row>
        <row r="18534">
          <cell r="B18534" t="str">
            <v/>
          </cell>
          <cell r="F18534" t="str">
            <v/>
          </cell>
          <cell r="G18534" t="str">
            <v/>
          </cell>
          <cell r="H18534" t="str">
            <v/>
          </cell>
        </row>
        <row r="18536">
          <cell r="A18536" t="str">
            <v>DETALLE</v>
          </cell>
          <cell r="C18536" t="str">
            <v>FACTOR</v>
          </cell>
          <cell r="D18536" t="str">
            <v>CANTIDAD</v>
          </cell>
          <cell r="E18536" t="str">
            <v>A (ML)</v>
          </cell>
          <cell r="F18536" t="str">
            <v>B (M2)</v>
          </cell>
          <cell r="G18536" t="str">
            <v>C (M3)</v>
          </cell>
          <cell r="H18536" t="str">
            <v>TOTAL</v>
          </cell>
        </row>
        <row r="18537">
          <cell r="H18537" t="str">
            <v/>
          </cell>
        </row>
        <row r="18538">
          <cell r="H18538" t="str">
            <v/>
          </cell>
        </row>
        <row r="18539">
          <cell r="H18539" t="str">
            <v/>
          </cell>
        </row>
        <row r="18540">
          <cell r="H18540" t="str">
            <v/>
          </cell>
        </row>
        <row r="18541">
          <cell r="H18541" t="str">
            <v/>
          </cell>
        </row>
        <row r="18542">
          <cell r="H18542" t="str">
            <v/>
          </cell>
        </row>
        <row r="18543">
          <cell r="H18543" t="str">
            <v/>
          </cell>
        </row>
        <row r="18544">
          <cell r="H18544" t="str">
            <v/>
          </cell>
        </row>
        <row r="18545">
          <cell r="H18545" t="str">
            <v/>
          </cell>
        </row>
        <row r="18546">
          <cell r="H18546" t="str">
            <v/>
          </cell>
        </row>
        <row r="18547">
          <cell r="H18547" t="str">
            <v/>
          </cell>
        </row>
        <row r="18548">
          <cell r="H18548" t="str">
            <v/>
          </cell>
        </row>
        <row r="18549">
          <cell r="H18549" t="str">
            <v/>
          </cell>
        </row>
        <row r="18550">
          <cell r="H18550" t="str">
            <v/>
          </cell>
        </row>
        <row r="18551">
          <cell r="H18551" t="str">
            <v/>
          </cell>
        </row>
        <row r="18552">
          <cell r="H18552" t="str">
            <v/>
          </cell>
        </row>
        <row r="18553">
          <cell r="H18553" t="str">
            <v/>
          </cell>
        </row>
        <row r="18554">
          <cell r="H18554" t="str">
            <v/>
          </cell>
        </row>
        <row r="18555">
          <cell r="H18555" t="str">
            <v/>
          </cell>
        </row>
        <row r="18556">
          <cell r="H18556" t="str">
            <v/>
          </cell>
        </row>
        <row r="18557">
          <cell r="H18557" t="str">
            <v/>
          </cell>
        </row>
        <row r="18558">
          <cell r="H18558" t="str">
            <v/>
          </cell>
        </row>
        <row r="18559">
          <cell r="H18559" t="str">
            <v/>
          </cell>
        </row>
        <row r="18560">
          <cell r="H18560" t="str">
            <v/>
          </cell>
        </row>
        <row r="18561">
          <cell r="H18561" t="str">
            <v/>
          </cell>
        </row>
        <row r="18562">
          <cell r="H18562" t="str">
            <v/>
          </cell>
        </row>
        <row r="18563">
          <cell r="H18563" t="str">
            <v/>
          </cell>
        </row>
        <row r="18564">
          <cell r="H18564" t="str">
            <v/>
          </cell>
        </row>
        <row r="18565">
          <cell r="H18565" t="str">
            <v/>
          </cell>
        </row>
        <row r="18566">
          <cell r="H18566" t="str">
            <v/>
          </cell>
        </row>
        <row r="18567">
          <cell r="H18567" t="str">
            <v/>
          </cell>
        </row>
        <row r="18568">
          <cell r="A18568" t="str">
            <v>ACTIVIDAD No  - PÁGINA 1</v>
          </cell>
        </row>
        <row r="18569">
          <cell r="H18569" t="str">
            <v/>
          </cell>
        </row>
        <row r="18570">
          <cell r="H18570" t="str">
            <v/>
          </cell>
        </row>
        <row r="18571">
          <cell r="H18571" t="str">
            <v/>
          </cell>
        </row>
        <row r="18572">
          <cell r="H18572" t="str">
            <v/>
          </cell>
        </row>
        <row r="18573">
          <cell r="H18573" t="str">
            <v/>
          </cell>
        </row>
        <row r="18574">
          <cell r="H18574" t="str">
            <v/>
          </cell>
        </row>
        <row r="18575">
          <cell r="H18575" t="str">
            <v/>
          </cell>
        </row>
        <row r="18576">
          <cell r="H18576" t="str">
            <v/>
          </cell>
        </row>
        <row r="18577">
          <cell r="H18577" t="str">
            <v/>
          </cell>
        </row>
        <row r="18578">
          <cell r="H18578" t="str">
            <v/>
          </cell>
        </row>
        <row r="18579">
          <cell r="H18579" t="str">
            <v/>
          </cell>
        </row>
        <row r="18580">
          <cell r="H18580" t="str">
            <v/>
          </cell>
        </row>
        <row r="18581">
          <cell r="H18581" t="str">
            <v/>
          </cell>
        </row>
        <row r="18582">
          <cell r="H18582" t="str">
            <v/>
          </cell>
        </row>
        <row r="18583">
          <cell r="H18583" t="str">
            <v/>
          </cell>
        </row>
        <row r="18584">
          <cell r="H18584" t="str">
            <v/>
          </cell>
        </row>
        <row r="18585">
          <cell r="H18585" t="str">
            <v/>
          </cell>
        </row>
        <row r="18586">
          <cell r="A18586" t="str">
            <v xml:space="preserve">CANTIDAD TOTAL ACTIVIDAD No </v>
          </cell>
          <cell r="H18586" t="str">
            <v/>
          </cell>
        </row>
        <row r="18587">
          <cell r="A18587" t="str">
            <v>INSERTE PLANO, GRÁFICO O ESQUEMA AQUÍ</v>
          </cell>
        </row>
        <row r="18610">
          <cell r="B18610" t="str">
            <v>JUAN CARLOS ALVARDADO</v>
          </cell>
        </row>
        <row r="18611">
          <cell r="B18611" t="str">
            <v>SECRETARIO DE INFRAESTRUCTURA</v>
          </cell>
        </row>
        <row r="18612">
          <cell r="B18612" t="str">
            <v>SECRETARIA DE INFRAESTRUCTURA</v>
          </cell>
        </row>
        <row r="18613">
          <cell r="B18613" t="str">
            <v/>
          </cell>
          <cell r="C18613" t="str">
            <v>ACTIVIDAD No  - PÁGINA 2</v>
          </cell>
        </row>
        <row r="18614">
          <cell r="A18614" t="str">
            <v>DEPARTAMENTO DE ANTIOQUIA</v>
          </cell>
        </row>
        <row r="18615">
          <cell r="A18615" t="str">
            <v>MUNICIPIO DE YONDÓ</v>
          </cell>
        </row>
        <row r="18616">
          <cell r="A1861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8618">
          <cell r="A18618" t="str">
            <v>MEMORIAS DE OBRA</v>
          </cell>
        </row>
        <row r="18620">
          <cell r="A18620" t="str">
            <v>No.</v>
          </cell>
          <cell r="B18620" t="str">
            <v>DESCRIPCIÓN</v>
          </cell>
          <cell r="F18620" t="str">
            <v>ÍTEM DE PAGO</v>
          </cell>
          <cell r="G18620" t="str">
            <v>UNIDAD</v>
          </cell>
          <cell r="H18620" t="str">
            <v>CANTIDAD</v>
          </cell>
        </row>
        <row r="18621">
          <cell r="B18621" t="str">
            <v/>
          </cell>
          <cell r="F18621" t="str">
            <v/>
          </cell>
          <cell r="G18621" t="str">
            <v/>
          </cell>
          <cell r="H18621" t="str">
            <v/>
          </cell>
        </row>
        <row r="18623">
          <cell r="A18623" t="str">
            <v>DETALLE</v>
          </cell>
          <cell r="C18623" t="str">
            <v>FACTOR</v>
          </cell>
          <cell r="D18623" t="str">
            <v>CANTIDAD</v>
          </cell>
          <cell r="E18623" t="str">
            <v>A (ML)</v>
          </cell>
          <cell r="F18623" t="str">
            <v>B (M2)</v>
          </cell>
          <cell r="G18623" t="str">
            <v>C (M3)</v>
          </cell>
          <cell r="H18623" t="str">
            <v>TOTAL</v>
          </cell>
        </row>
        <row r="18624">
          <cell r="H18624" t="str">
            <v/>
          </cell>
        </row>
        <row r="18625">
          <cell r="H18625" t="str">
            <v/>
          </cell>
        </row>
        <row r="18626">
          <cell r="H18626" t="str">
            <v/>
          </cell>
        </row>
        <row r="18627">
          <cell r="H18627" t="str">
            <v/>
          </cell>
        </row>
        <row r="18628">
          <cell r="H18628" t="str">
            <v/>
          </cell>
        </row>
        <row r="18629">
          <cell r="H18629" t="str">
            <v/>
          </cell>
        </row>
        <row r="18630">
          <cell r="H18630" t="str">
            <v/>
          </cell>
        </row>
        <row r="18631">
          <cell r="H18631" t="str">
            <v/>
          </cell>
        </row>
        <row r="18632">
          <cell r="H18632" t="str">
            <v/>
          </cell>
        </row>
        <row r="18633">
          <cell r="H18633" t="str">
            <v/>
          </cell>
        </row>
        <row r="18634">
          <cell r="H18634" t="str">
            <v/>
          </cell>
        </row>
        <row r="18635">
          <cell r="H18635" t="str">
            <v/>
          </cell>
        </row>
        <row r="18636">
          <cell r="H18636" t="str">
            <v/>
          </cell>
        </row>
        <row r="18637">
          <cell r="H18637" t="str">
            <v/>
          </cell>
        </row>
        <row r="18638">
          <cell r="H18638" t="str">
            <v/>
          </cell>
        </row>
        <row r="18639">
          <cell r="H18639" t="str">
            <v/>
          </cell>
        </row>
        <row r="18640">
          <cell r="H18640" t="str">
            <v/>
          </cell>
        </row>
        <row r="18641">
          <cell r="H18641" t="str">
            <v/>
          </cell>
        </row>
        <row r="18642">
          <cell r="H18642" t="str">
            <v/>
          </cell>
        </row>
        <row r="18643">
          <cell r="H18643" t="str">
            <v/>
          </cell>
        </row>
        <row r="18644">
          <cell r="H18644" t="str">
            <v/>
          </cell>
        </row>
        <row r="18645">
          <cell r="H18645" t="str">
            <v/>
          </cell>
        </row>
        <row r="18646">
          <cell r="H18646" t="str">
            <v/>
          </cell>
        </row>
        <row r="18647">
          <cell r="H18647" t="str">
            <v/>
          </cell>
        </row>
        <row r="18648">
          <cell r="H18648" t="str">
            <v/>
          </cell>
        </row>
        <row r="18649">
          <cell r="H18649" t="str">
            <v/>
          </cell>
        </row>
        <row r="18650">
          <cell r="H18650" t="str">
            <v/>
          </cell>
        </row>
        <row r="18651">
          <cell r="H18651" t="str">
            <v/>
          </cell>
        </row>
        <row r="18652">
          <cell r="H18652" t="str">
            <v/>
          </cell>
        </row>
        <row r="18653">
          <cell r="H18653" t="str">
            <v/>
          </cell>
        </row>
        <row r="18654">
          <cell r="H18654" t="str">
            <v/>
          </cell>
        </row>
        <row r="18655">
          <cell r="H18655" t="str">
            <v/>
          </cell>
        </row>
        <row r="18656">
          <cell r="H18656" t="str">
            <v/>
          </cell>
        </row>
        <row r="18657">
          <cell r="A18657" t="str">
            <v>ACTIVIDAD No  - PÁGINA 1</v>
          </cell>
        </row>
        <row r="18658">
          <cell r="H18658" t="str">
            <v/>
          </cell>
        </row>
        <row r="18659">
          <cell r="H18659" t="str">
            <v/>
          </cell>
        </row>
        <row r="18660">
          <cell r="H18660" t="str">
            <v/>
          </cell>
        </row>
        <row r="18661">
          <cell r="H18661" t="str">
            <v/>
          </cell>
        </row>
        <row r="18662">
          <cell r="H18662" t="str">
            <v/>
          </cell>
        </row>
        <row r="18663">
          <cell r="H18663" t="str">
            <v/>
          </cell>
        </row>
        <row r="18664">
          <cell r="H18664" t="str">
            <v/>
          </cell>
        </row>
        <row r="18665">
          <cell r="H18665" t="str">
            <v/>
          </cell>
        </row>
        <row r="18666">
          <cell r="H18666" t="str">
            <v/>
          </cell>
        </row>
        <row r="18667">
          <cell r="H18667" t="str">
            <v/>
          </cell>
        </row>
        <row r="18668">
          <cell r="H18668" t="str">
            <v/>
          </cell>
        </row>
        <row r="18669">
          <cell r="H18669" t="str">
            <v/>
          </cell>
        </row>
        <row r="18670">
          <cell r="H18670" t="str">
            <v/>
          </cell>
        </row>
        <row r="18671">
          <cell r="H18671" t="str">
            <v/>
          </cell>
        </row>
        <row r="18672">
          <cell r="H18672" t="str">
            <v/>
          </cell>
        </row>
        <row r="18673">
          <cell r="H18673" t="str">
            <v/>
          </cell>
        </row>
        <row r="18674">
          <cell r="H18674" t="str">
            <v/>
          </cell>
        </row>
        <row r="18675">
          <cell r="A18675" t="str">
            <v xml:space="preserve">CANTIDAD TOTAL ACTIVIDAD No </v>
          </cell>
          <cell r="H18675" t="str">
            <v/>
          </cell>
        </row>
        <row r="18676">
          <cell r="A18676" t="str">
            <v>INSERTE PLANO, GRÁFICO O ESQUEMA AQUÍ</v>
          </cell>
        </row>
        <row r="18699">
          <cell r="B18699" t="str">
            <v>JUAN CARLOS ALVARDADO</v>
          </cell>
        </row>
        <row r="18700">
          <cell r="B18700" t="str">
            <v>SECRETARIO DE INFRAESTRUCTURA</v>
          </cell>
        </row>
        <row r="18701">
          <cell r="B18701" t="str">
            <v>SECRETARIA DE INFRAESTRUCTURA</v>
          </cell>
        </row>
        <row r="18702">
          <cell r="B18702" t="str">
            <v/>
          </cell>
          <cell r="C18702" t="str">
            <v>ACTIVIDAD No  - PÁGINA 2</v>
          </cell>
        </row>
        <row r="18703">
          <cell r="A18703" t="str">
            <v>DEPARTAMENTO DE ANTIOQUIA</v>
          </cell>
        </row>
        <row r="18704">
          <cell r="A18704" t="str">
            <v>MUNICIPIO DE YONDÓ</v>
          </cell>
        </row>
        <row r="18705">
          <cell r="A1870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8707">
          <cell r="A18707" t="str">
            <v>MEMORIAS DE OBRA</v>
          </cell>
        </row>
        <row r="18709">
          <cell r="A18709" t="str">
            <v>No.</v>
          </cell>
          <cell r="B18709" t="str">
            <v>DESCRIPCIÓN</v>
          </cell>
          <cell r="F18709" t="str">
            <v>ÍTEM DE PAGO</v>
          </cell>
          <cell r="G18709" t="str">
            <v>UNIDAD</v>
          </cell>
          <cell r="H18709" t="str">
            <v>CANTIDAD</v>
          </cell>
        </row>
        <row r="18710">
          <cell r="B18710" t="str">
            <v/>
          </cell>
          <cell r="F18710" t="str">
            <v/>
          </cell>
          <cell r="G18710" t="str">
            <v/>
          </cell>
          <cell r="H18710" t="str">
            <v/>
          </cell>
        </row>
        <row r="18712">
          <cell r="A18712" t="str">
            <v>DETALLE</v>
          </cell>
          <cell r="C18712" t="str">
            <v>FACTOR</v>
          </cell>
          <cell r="D18712" t="str">
            <v>CANTIDAD</v>
          </cell>
          <cell r="E18712" t="str">
            <v>A (ML)</v>
          </cell>
          <cell r="F18712" t="str">
            <v>B (M2)</v>
          </cell>
          <cell r="G18712" t="str">
            <v>C (M3)</v>
          </cell>
          <cell r="H18712" t="str">
            <v>TOTAL</v>
          </cell>
        </row>
        <row r="18713">
          <cell r="H18713" t="str">
            <v/>
          </cell>
        </row>
        <row r="18714">
          <cell r="H18714" t="str">
            <v/>
          </cell>
        </row>
        <row r="18715">
          <cell r="H18715" t="str">
            <v/>
          </cell>
        </row>
        <row r="18716">
          <cell r="H18716" t="str">
            <v/>
          </cell>
        </row>
        <row r="18717">
          <cell r="H18717" t="str">
            <v/>
          </cell>
        </row>
        <row r="18718">
          <cell r="H18718" t="str">
            <v/>
          </cell>
        </row>
        <row r="18719">
          <cell r="H18719" t="str">
            <v/>
          </cell>
        </row>
        <row r="18720">
          <cell r="H18720" t="str">
            <v/>
          </cell>
        </row>
        <row r="18721">
          <cell r="H18721" t="str">
            <v/>
          </cell>
        </row>
        <row r="18722">
          <cell r="H18722" t="str">
            <v/>
          </cell>
        </row>
        <row r="18723">
          <cell r="H18723" t="str">
            <v/>
          </cell>
        </row>
        <row r="18724">
          <cell r="H18724" t="str">
            <v/>
          </cell>
        </row>
        <row r="18725">
          <cell r="H18725" t="str">
            <v/>
          </cell>
        </row>
        <row r="18726">
          <cell r="H18726" t="str">
            <v/>
          </cell>
        </row>
        <row r="18727">
          <cell r="H18727" t="str">
            <v/>
          </cell>
        </row>
        <row r="18728">
          <cell r="H18728" t="str">
            <v/>
          </cell>
        </row>
        <row r="18729">
          <cell r="H18729" t="str">
            <v/>
          </cell>
        </row>
        <row r="18730">
          <cell r="H18730" t="str">
            <v/>
          </cell>
        </row>
        <row r="18731">
          <cell r="H18731" t="str">
            <v/>
          </cell>
        </row>
        <row r="18732">
          <cell r="H18732" t="str">
            <v/>
          </cell>
        </row>
        <row r="18733">
          <cell r="H18733" t="str">
            <v/>
          </cell>
        </row>
        <row r="18734">
          <cell r="H18734" t="str">
            <v/>
          </cell>
        </row>
        <row r="18735">
          <cell r="H18735" t="str">
            <v/>
          </cell>
        </row>
        <row r="18736">
          <cell r="H18736" t="str">
            <v/>
          </cell>
        </row>
        <row r="18737">
          <cell r="H18737" t="str">
            <v/>
          </cell>
        </row>
        <row r="18738">
          <cell r="H18738" t="str">
            <v/>
          </cell>
        </row>
        <row r="18739">
          <cell r="H18739" t="str">
            <v/>
          </cell>
        </row>
        <row r="18740">
          <cell r="H18740" t="str">
            <v/>
          </cell>
        </row>
        <row r="18741">
          <cell r="H18741" t="str">
            <v/>
          </cell>
        </row>
        <row r="18742">
          <cell r="H18742" t="str">
            <v/>
          </cell>
        </row>
        <row r="18743">
          <cell r="H18743" t="str">
            <v/>
          </cell>
        </row>
        <row r="18744">
          <cell r="A18744" t="str">
            <v>ACTIVIDAD No  - PÁGINA 1</v>
          </cell>
        </row>
        <row r="18745">
          <cell r="H18745" t="str">
            <v/>
          </cell>
        </row>
        <row r="18746">
          <cell r="H18746" t="str">
            <v/>
          </cell>
        </row>
        <row r="18747">
          <cell r="H18747" t="str">
            <v/>
          </cell>
        </row>
        <row r="18748">
          <cell r="H18748" t="str">
            <v/>
          </cell>
        </row>
        <row r="18749">
          <cell r="H18749" t="str">
            <v/>
          </cell>
        </row>
        <row r="18750">
          <cell r="H18750" t="str">
            <v/>
          </cell>
        </row>
        <row r="18751">
          <cell r="H18751" t="str">
            <v/>
          </cell>
        </row>
        <row r="18752">
          <cell r="H18752" t="str">
            <v/>
          </cell>
        </row>
        <row r="18753">
          <cell r="H18753" t="str">
            <v/>
          </cell>
        </row>
        <row r="18754">
          <cell r="H18754" t="str">
            <v/>
          </cell>
        </row>
        <row r="18755">
          <cell r="H18755" t="str">
            <v/>
          </cell>
        </row>
        <row r="18756">
          <cell r="H18756" t="str">
            <v/>
          </cell>
        </row>
        <row r="18757">
          <cell r="H18757" t="str">
            <v/>
          </cell>
        </row>
        <row r="18758">
          <cell r="H18758" t="str">
            <v/>
          </cell>
        </row>
        <row r="18759">
          <cell r="H18759" t="str">
            <v/>
          </cell>
        </row>
        <row r="18760">
          <cell r="H18760" t="str">
            <v/>
          </cell>
        </row>
        <row r="18761">
          <cell r="H18761" t="str">
            <v/>
          </cell>
        </row>
        <row r="18762">
          <cell r="A18762" t="str">
            <v xml:space="preserve">CANTIDAD TOTAL ACTIVIDAD No </v>
          </cell>
          <cell r="H18762" t="str">
            <v/>
          </cell>
        </row>
        <row r="18763">
          <cell r="A18763" t="str">
            <v>INSERTE PLANO, GRÁFICO O ESQUEMA AQUÍ</v>
          </cell>
        </row>
        <row r="18786">
          <cell r="B18786" t="str">
            <v>JUAN CARLOS ALVARDADO</v>
          </cell>
        </row>
        <row r="18787">
          <cell r="B18787" t="str">
            <v>SECRETARIO DE INFRAESTRUCTURA</v>
          </cell>
        </row>
        <row r="18788">
          <cell r="B18788" t="str">
            <v>SECRETARIA DE INFRAESTRUCTURA</v>
          </cell>
        </row>
        <row r="18789">
          <cell r="B18789" t="str">
            <v/>
          </cell>
          <cell r="C18789" t="str">
            <v>ACTIVIDAD No  - PÁGINA 2</v>
          </cell>
        </row>
        <row r="18790">
          <cell r="A18790" t="str">
            <v>DEPARTAMENTO DE ANTIOQUIA</v>
          </cell>
        </row>
        <row r="18791">
          <cell r="A18791" t="str">
            <v>MUNICIPIO DE YONDÓ</v>
          </cell>
        </row>
        <row r="18792">
          <cell r="A1879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8794">
          <cell r="A18794" t="str">
            <v>MEMORIAS DE OBRA</v>
          </cell>
        </row>
        <row r="18796">
          <cell r="A18796" t="str">
            <v>No.</v>
          </cell>
          <cell r="B18796" t="str">
            <v>DESCRIPCIÓN</v>
          </cell>
          <cell r="F18796" t="str">
            <v>ÍTEM DE PAGO</v>
          </cell>
          <cell r="G18796" t="str">
            <v>UNIDAD</v>
          </cell>
          <cell r="H18796" t="str">
            <v>CANTIDAD</v>
          </cell>
        </row>
        <row r="18797">
          <cell r="B18797" t="str">
            <v/>
          </cell>
          <cell r="F18797" t="str">
            <v/>
          </cell>
          <cell r="G18797" t="str">
            <v/>
          </cell>
          <cell r="H18797" t="str">
            <v/>
          </cell>
        </row>
        <row r="18799">
          <cell r="A18799" t="str">
            <v>DETALLE</v>
          </cell>
          <cell r="C18799" t="str">
            <v>FACTOR</v>
          </cell>
          <cell r="D18799" t="str">
            <v>CANTIDAD</v>
          </cell>
          <cell r="E18799" t="str">
            <v>A (ML)</v>
          </cell>
          <cell r="F18799" t="str">
            <v>B (M2)</v>
          </cell>
          <cell r="G18799" t="str">
            <v>C (M3)</v>
          </cell>
          <cell r="H18799" t="str">
            <v>TOTAL</v>
          </cell>
        </row>
        <row r="18800">
          <cell r="H18800" t="str">
            <v/>
          </cell>
        </row>
        <row r="18801">
          <cell r="H18801" t="str">
            <v/>
          </cell>
        </row>
        <row r="18802">
          <cell r="H18802" t="str">
            <v/>
          </cell>
        </row>
        <row r="18803">
          <cell r="H18803" t="str">
            <v/>
          </cell>
        </row>
        <row r="18804">
          <cell r="H18804" t="str">
            <v/>
          </cell>
        </row>
        <row r="18805">
          <cell r="H18805" t="str">
            <v/>
          </cell>
        </row>
        <row r="18806">
          <cell r="H18806" t="str">
            <v/>
          </cell>
        </row>
        <row r="18807">
          <cell r="H18807" t="str">
            <v/>
          </cell>
        </row>
        <row r="18808">
          <cell r="H18808" t="str">
            <v/>
          </cell>
        </row>
        <row r="18809">
          <cell r="H18809" t="str">
            <v/>
          </cell>
        </row>
        <row r="18810">
          <cell r="H18810" t="str">
            <v/>
          </cell>
        </row>
        <row r="18811">
          <cell r="H18811" t="str">
            <v/>
          </cell>
        </row>
        <row r="18812">
          <cell r="H18812" t="str">
            <v/>
          </cell>
        </row>
        <row r="18813">
          <cell r="H18813" t="str">
            <v/>
          </cell>
        </row>
        <row r="18814">
          <cell r="H18814" t="str">
            <v/>
          </cell>
        </row>
        <row r="18815">
          <cell r="H18815" t="str">
            <v/>
          </cell>
        </row>
        <row r="18816">
          <cell r="H18816" t="str">
            <v/>
          </cell>
        </row>
        <row r="18817">
          <cell r="H18817" t="str">
            <v/>
          </cell>
        </row>
        <row r="18818">
          <cell r="H18818" t="str">
            <v/>
          </cell>
        </row>
        <row r="18819">
          <cell r="H18819" t="str">
            <v/>
          </cell>
        </row>
        <row r="18820">
          <cell r="H18820" t="str">
            <v/>
          </cell>
        </row>
        <row r="18821">
          <cell r="H18821" t="str">
            <v/>
          </cell>
        </row>
        <row r="18822">
          <cell r="H18822" t="str">
            <v/>
          </cell>
        </row>
        <row r="18823">
          <cell r="H18823" t="str">
            <v/>
          </cell>
        </row>
        <row r="18824">
          <cell r="H18824" t="str">
            <v/>
          </cell>
        </row>
        <row r="18825">
          <cell r="H18825" t="str">
            <v/>
          </cell>
        </row>
        <row r="18826">
          <cell r="H18826" t="str">
            <v/>
          </cell>
        </row>
        <row r="18827">
          <cell r="H18827" t="str">
            <v/>
          </cell>
        </row>
        <row r="18828">
          <cell r="H18828" t="str">
            <v/>
          </cell>
        </row>
        <row r="18829">
          <cell r="H18829" t="str">
            <v/>
          </cell>
        </row>
        <row r="18830">
          <cell r="H18830" t="str">
            <v/>
          </cell>
        </row>
        <row r="18831">
          <cell r="A18831" t="str">
            <v>ACTIVIDAD No  - PÁGINA 1</v>
          </cell>
        </row>
        <row r="18832">
          <cell r="H18832" t="str">
            <v/>
          </cell>
        </row>
        <row r="18833">
          <cell r="H18833" t="str">
            <v/>
          </cell>
        </row>
        <row r="18834">
          <cell r="H18834" t="str">
            <v/>
          </cell>
        </row>
        <row r="18835">
          <cell r="H18835" t="str">
            <v/>
          </cell>
        </row>
        <row r="18836">
          <cell r="H18836" t="str">
            <v/>
          </cell>
        </row>
        <row r="18837">
          <cell r="H18837" t="str">
            <v/>
          </cell>
        </row>
        <row r="18838">
          <cell r="H18838" t="str">
            <v/>
          </cell>
        </row>
        <row r="18839">
          <cell r="H18839" t="str">
            <v/>
          </cell>
        </row>
        <row r="18840">
          <cell r="H18840" t="str">
            <v/>
          </cell>
        </row>
        <row r="18841">
          <cell r="H18841" t="str">
            <v/>
          </cell>
        </row>
        <row r="18842">
          <cell r="H18842" t="str">
            <v/>
          </cell>
        </row>
        <row r="18843">
          <cell r="H18843" t="str">
            <v/>
          </cell>
        </row>
        <row r="18844">
          <cell r="H18844" t="str">
            <v/>
          </cell>
        </row>
        <row r="18845">
          <cell r="H18845" t="str">
            <v/>
          </cell>
        </row>
        <row r="18846">
          <cell r="H18846" t="str">
            <v/>
          </cell>
        </row>
        <row r="18847">
          <cell r="H18847" t="str">
            <v/>
          </cell>
        </row>
        <row r="18848">
          <cell r="H18848" t="str">
            <v/>
          </cell>
        </row>
        <row r="18849">
          <cell r="A18849" t="str">
            <v xml:space="preserve">CANTIDAD TOTAL ACTIVIDAD No </v>
          </cell>
          <cell r="H18849" t="str">
            <v/>
          </cell>
        </row>
        <row r="18850">
          <cell r="A18850" t="str">
            <v>INSERTE PLANO, GRÁFICO O ESQUEMA AQUÍ</v>
          </cell>
        </row>
        <row r="18873">
          <cell r="B18873" t="str">
            <v>JUAN CARLOS ALVARDADO</v>
          </cell>
        </row>
        <row r="18874">
          <cell r="B18874" t="str">
            <v>SECRETARIO DE INFRAESTRUCTURA</v>
          </cell>
        </row>
        <row r="18875">
          <cell r="B18875" t="str">
            <v>SECRETARIA DE INFRAESTRUCTURA</v>
          </cell>
        </row>
        <row r="18876">
          <cell r="B18876" t="str">
            <v/>
          </cell>
          <cell r="C18876" t="str">
            <v>ACTIVIDAD No  - PÁGINA 2</v>
          </cell>
        </row>
        <row r="18877">
          <cell r="A18877" t="str">
            <v>DEPARTAMENTO DE ANTIOQUIA</v>
          </cell>
        </row>
        <row r="18878">
          <cell r="A18878" t="str">
            <v>MUNICIPIO DE YONDÓ</v>
          </cell>
        </row>
        <row r="18879">
          <cell r="A1887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8881">
          <cell r="A18881" t="str">
            <v>MEMORIAS DE OBRA</v>
          </cell>
        </row>
        <row r="18883">
          <cell r="A18883" t="str">
            <v>No.</v>
          </cell>
          <cell r="B18883" t="str">
            <v>DESCRIPCIÓN</v>
          </cell>
          <cell r="F18883" t="str">
            <v>ÍTEM DE PAGO</v>
          </cell>
          <cell r="G18883" t="str">
            <v>UNIDAD</v>
          </cell>
          <cell r="H18883" t="str">
            <v>CANTIDAD</v>
          </cell>
        </row>
        <row r="18884">
          <cell r="B18884" t="str">
            <v/>
          </cell>
          <cell r="F18884" t="str">
            <v/>
          </cell>
          <cell r="G18884" t="str">
            <v/>
          </cell>
          <cell r="H18884" t="str">
            <v/>
          </cell>
        </row>
        <row r="18886">
          <cell r="A18886" t="str">
            <v>DETALLE</v>
          </cell>
          <cell r="C18886" t="str">
            <v>FACTOR</v>
          </cell>
          <cell r="D18886" t="str">
            <v>CANTIDAD</v>
          </cell>
          <cell r="E18886" t="str">
            <v>A (ML)</v>
          </cell>
          <cell r="F18886" t="str">
            <v>B (M2)</v>
          </cell>
          <cell r="G18886" t="str">
            <v>C (M3)</v>
          </cell>
          <cell r="H18886" t="str">
            <v>TOTAL</v>
          </cell>
        </row>
        <row r="18887">
          <cell r="H18887" t="str">
            <v/>
          </cell>
        </row>
        <row r="18888">
          <cell r="H18888" t="str">
            <v/>
          </cell>
        </row>
        <row r="18889">
          <cell r="H18889" t="str">
            <v/>
          </cell>
        </row>
        <row r="18890">
          <cell r="H18890" t="str">
            <v/>
          </cell>
        </row>
        <row r="18891">
          <cell r="H18891" t="str">
            <v/>
          </cell>
        </row>
        <row r="18892">
          <cell r="H18892" t="str">
            <v/>
          </cell>
        </row>
        <row r="18893">
          <cell r="H18893" t="str">
            <v/>
          </cell>
        </row>
        <row r="18894">
          <cell r="H18894" t="str">
            <v/>
          </cell>
        </row>
        <row r="18895">
          <cell r="H18895" t="str">
            <v/>
          </cell>
        </row>
        <row r="18896">
          <cell r="H18896" t="str">
            <v/>
          </cell>
        </row>
        <row r="18897">
          <cell r="H18897" t="str">
            <v/>
          </cell>
        </row>
        <row r="18898">
          <cell r="H18898" t="str">
            <v/>
          </cell>
        </row>
        <row r="18899">
          <cell r="H18899" t="str">
            <v/>
          </cell>
        </row>
        <row r="18900">
          <cell r="H18900" t="str">
            <v/>
          </cell>
        </row>
        <row r="18901">
          <cell r="H18901" t="str">
            <v/>
          </cell>
        </row>
        <row r="18902">
          <cell r="H18902" t="str">
            <v/>
          </cell>
        </row>
        <row r="18903">
          <cell r="H18903" t="str">
            <v/>
          </cell>
        </row>
        <row r="18904">
          <cell r="H18904" t="str">
            <v/>
          </cell>
        </row>
        <row r="18905">
          <cell r="H18905" t="str">
            <v/>
          </cell>
        </row>
        <row r="18906">
          <cell r="H18906" t="str">
            <v/>
          </cell>
        </row>
        <row r="18907">
          <cell r="H18907" t="str">
            <v/>
          </cell>
        </row>
        <row r="18908">
          <cell r="H18908" t="str">
            <v/>
          </cell>
        </row>
        <row r="18909">
          <cell r="H18909" t="str">
            <v/>
          </cell>
        </row>
        <row r="18910">
          <cell r="H18910" t="str">
            <v/>
          </cell>
        </row>
        <row r="18911">
          <cell r="H18911" t="str">
            <v/>
          </cell>
        </row>
        <row r="18912">
          <cell r="H18912" t="str">
            <v/>
          </cell>
        </row>
        <row r="18913">
          <cell r="H18913" t="str">
            <v/>
          </cell>
        </row>
        <row r="18914">
          <cell r="H18914" t="str">
            <v/>
          </cell>
        </row>
        <row r="18915">
          <cell r="H18915" t="str">
            <v/>
          </cell>
        </row>
        <row r="18916">
          <cell r="H18916" t="str">
            <v/>
          </cell>
        </row>
        <row r="18917">
          <cell r="H18917" t="str">
            <v/>
          </cell>
        </row>
        <row r="18918">
          <cell r="A18918" t="str">
            <v>ACTIVIDAD No  - PÁGINA 1</v>
          </cell>
        </row>
        <row r="18919">
          <cell r="H18919" t="str">
            <v/>
          </cell>
        </row>
        <row r="18920">
          <cell r="H18920" t="str">
            <v/>
          </cell>
        </row>
        <row r="18921">
          <cell r="H18921" t="str">
            <v/>
          </cell>
        </row>
        <row r="18922">
          <cell r="H18922" t="str">
            <v/>
          </cell>
        </row>
        <row r="18923">
          <cell r="H18923" t="str">
            <v/>
          </cell>
        </row>
        <row r="18924">
          <cell r="H18924" t="str">
            <v/>
          </cell>
        </row>
        <row r="18925">
          <cell r="H18925" t="str">
            <v/>
          </cell>
        </row>
        <row r="18926">
          <cell r="H18926" t="str">
            <v/>
          </cell>
        </row>
        <row r="18927">
          <cell r="H18927" t="str">
            <v/>
          </cell>
        </row>
        <row r="18928">
          <cell r="H18928" t="str">
            <v/>
          </cell>
        </row>
        <row r="18929">
          <cell r="H18929" t="str">
            <v/>
          </cell>
        </row>
        <row r="18930">
          <cell r="H18930" t="str">
            <v/>
          </cell>
        </row>
        <row r="18931">
          <cell r="H18931" t="str">
            <v/>
          </cell>
        </row>
        <row r="18932">
          <cell r="H18932" t="str">
            <v/>
          </cell>
        </row>
        <row r="18933">
          <cell r="H18933" t="str">
            <v/>
          </cell>
        </row>
        <row r="18934">
          <cell r="H18934" t="str">
            <v/>
          </cell>
        </row>
        <row r="18935">
          <cell r="H18935" t="str">
            <v/>
          </cell>
        </row>
        <row r="18936">
          <cell r="A18936" t="str">
            <v xml:space="preserve">CANTIDAD TOTAL ACTIVIDAD No </v>
          </cell>
          <cell r="H18936" t="str">
            <v/>
          </cell>
        </row>
        <row r="18937">
          <cell r="A18937" t="str">
            <v>INSERTE PLANO, GRÁFICO O ESQUEMA AQUÍ</v>
          </cell>
        </row>
        <row r="18960">
          <cell r="B18960" t="str">
            <v>JUAN CARLOS ALVARDADO</v>
          </cell>
        </row>
        <row r="18961">
          <cell r="B18961" t="str">
            <v>SECRETARIO DE INFRAESTRUCTURA</v>
          </cell>
        </row>
        <row r="18962">
          <cell r="B18962" t="str">
            <v>SECRETARIA DE INFRAESTRUCTURA</v>
          </cell>
        </row>
        <row r="18963">
          <cell r="B18963" t="str">
            <v/>
          </cell>
          <cell r="C18963" t="str">
            <v>ACTIVIDAD No  - PÁGINA 2</v>
          </cell>
        </row>
        <row r="18964">
          <cell r="A18964" t="str">
            <v>DEPARTAMENTO DE ANTIOQUIA</v>
          </cell>
        </row>
        <row r="18965">
          <cell r="A18965" t="str">
            <v>MUNICIPIO DE YONDÓ</v>
          </cell>
        </row>
        <row r="18966">
          <cell r="A1896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8968">
          <cell r="A18968" t="str">
            <v>MEMORIAS DE OBRA</v>
          </cell>
        </row>
        <row r="18970">
          <cell r="A18970" t="str">
            <v>No.</v>
          </cell>
          <cell r="B18970" t="str">
            <v>DESCRIPCIÓN</v>
          </cell>
          <cell r="F18970" t="str">
            <v>ÍTEM DE PAGO</v>
          </cell>
          <cell r="G18970" t="str">
            <v>UNIDAD</v>
          </cell>
          <cell r="H18970" t="str">
            <v>CANTIDAD</v>
          </cell>
        </row>
        <row r="18971">
          <cell r="B18971" t="str">
            <v/>
          </cell>
          <cell r="F18971" t="str">
            <v/>
          </cell>
          <cell r="G18971" t="str">
            <v/>
          </cell>
          <cell r="H18971" t="str">
            <v/>
          </cell>
        </row>
        <row r="18973">
          <cell r="A18973" t="str">
            <v>DETALLE</v>
          </cell>
          <cell r="C18973" t="str">
            <v>FACTOR</v>
          </cell>
          <cell r="D18973" t="str">
            <v>CANTIDAD</v>
          </cell>
          <cell r="E18973" t="str">
            <v>A (ML)</v>
          </cell>
          <cell r="F18973" t="str">
            <v>B (M2)</v>
          </cell>
          <cell r="G18973" t="str">
            <v>C (M3)</v>
          </cell>
          <cell r="H18973" t="str">
            <v>TOTAL</v>
          </cell>
        </row>
        <row r="18974">
          <cell r="H18974" t="str">
            <v/>
          </cell>
        </row>
        <row r="18975">
          <cell r="H18975" t="str">
            <v/>
          </cell>
        </row>
        <row r="18976">
          <cell r="H18976" t="str">
            <v/>
          </cell>
        </row>
        <row r="18977">
          <cell r="H18977" t="str">
            <v/>
          </cell>
        </row>
        <row r="18978">
          <cell r="H18978" t="str">
            <v/>
          </cell>
        </row>
        <row r="18979">
          <cell r="H18979" t="str">
            <v/>
          </cell>
        </row>
        <row r="18980">
          <cell r="H18980" t="str">
            <v/>
          </cell>
        </row>
        <row r="18981">
          <cell r="H18981" t="str">
            <v/>
          </cell>
        </row>
        <row r="18982">
          <cell r="H18982" t="str">
            <v/>
          </cell>
        </row>
        <row r="18983">
          <cell r="H18983" t="str">
            <v/>
          </cell>
        </row>
        <row r="18984">
          <cell r="H18984" t="str">
            <v/>
          </cell>
        </row>
        <row r="18985">
          <cell r="H18985" t="str">
            <v/>
          </cell>
        </row>
        <row r="18986">
          <cell r="H18986" t="str">
            <v/>
          </cell>
        </row>
        <row r="18987">
          <cell r="H18987" t="str">
            <v/>
          </cell>
        </row>
        <row r="18988">
          <cell r="H18988" t="str">
            <v/>
          </cell>
        </row>
        <row r="18989">
          <cell r="H18989" t="str">
            <v/>
          </cell>
        </row>
        <row r="18990">
          <cell r="H18990" t="str">
            <v/>
          </cell>
        </row>
        <row r="18991">
          <cell r="H18991" t="str">
            <v/>
          </cell>
        </row>
        <row r="18992">
          <cell r="H18992" t="str">
            <v/>
          </cell>
        </row>
        <row r="18993">
          <cell r="H18993" t="str">
            <v/>
          </cell>
        </row>
        <row r="18994">
          <cell r="H18994" t="str">
            <v/>
          </cell>
        </row>
        <row r="18995">
          <cell r="H18995" t="str">
            <v/>
          </cell>
        </row>
        <row r="18996">
          <cell r="H18996" t="str">
            <v/>
          </cell>
        </row>
        <row r="18997">
          <cell r="H18997" t="str">
            <v/>
          </cell>
        </row>
        <row r="18998">
          <cell r="H18998" t="str">
            <v/>
          </cell>
        </row>
        <row r="18999">
          <cell r="H18999" t="str">
            <v/>
          </cell>
        </row>
        <row r="19000">
          <cell r="H19000" t="str">
            <v/>
          </cell>
        </row>
        <row r="19001">
          <cell r="H19001" t="str">
            <v/>
          </cell>
        </row>
        <row r="19002">
          <cell r="H19002" t="str">
            <v/>
          </cell>
        </row>
        <row r="19003">
          <cell r="H19003" t="str">
            <v/>
          </cell>
        </row>
        <row r="19004">
          <cell r="H19004" t="str">
            <v/>
          </cell>
        </row>
        <row r="19005">
          <cell r="A19005" t="str">
            <v>ACTIVIDAD No  - PÁGINA 1</v>
          </cell>
        </row>
        <row r="19006">
          <cell r="H19006" t="str">
            <v/>
          </cell>
        </row>
        <row r="19007">
          <cell r="H19007" t="str">
            <v/>
          </cell>
        </row>
        <row r="19008">
          <cell r="H19008" t="str">
            <v/>
          </cell>
        </row>
        <row r="19009">
          <cell r="H19009" t="str">
            <v/>
          </cell>
        </row>
        <row r="19010">
          <cell r="H19010" t="str">
            <v/>
          </cell>
        </row>
        <row r="19011">
          <cell r="H19011" t="str">
            <v/>
          </cell>
        </row>
        <row r="19012">
          <cell r="H19012" t="str">
            <v/>
          </cell>
        </row>
        <row r="19013">
          <cell r="H19013" t="str">
            <v/>
          </cell>
        </row>
        <row r="19014">
          <cell r="H19014" t="str">
            <v/>
          </cell>
        </row>
        <row r="19015">
          <cell r="H19015" t="str">
            <v/>
          </cell>
        </row>
        <row r="19016">
          <cell r="H19016" t="str">
            <v/>
          </cell>
        </row>
        <row r="19017">
          <cell r="H19017" t="str">
            <v/>
          </cell>
        </row>
        <row r="19018">
          <cell r="H19018" t="str">
            <v/>
          </cell>
        </row>
        <row r="19019">
          <cell r="H19019" t="str">
            <v/>
          </cell>
        </row>
        <row r="19020">
          <cell r="H19020" t="str">
            <v/>
          </cell>
        </row>
        <row r="19021">
          <cell r="H19021" t="str">
            <v/>
          </cell>
        </row>
        <row r="19022">
          <cell r="H19022" t="str">
            <v/>
          </cell>
        </row>
        <row r="19023">
          <cell r="A19023" t="str">
            <v xml:space="preserve">CANTIDAD TOTAL ACTIVIDAD No </v>
          </cell>
          <cell r="H19023" t="str">
            <v/>
          </cell>
        </row>
        <row r="19024">
          <cell r="A19024" t="str">
            <v>INSERTE PLANO, GRÁFICO O ESQUEMA AQUÍ</v>
          </cell>
        </row>
        <row r="19047">
          <cell r="B19047" t="str">
            <v>JUAN CARLOS ALVARDADO</v>
          </cell>
        </row>
        <row r="19048">
          <cell r="B19048" t="str">
            <v>SECRETARIO DE INFRAESTRUCTURA</v>
          </cell>
        </row>
        <row r="19049">
          <cell r="B19049" t="str">
            <v>SECRETARIA DE INFRAESTRUCTURA</v>
          </cell>
        </row>
        <row r="19050">
          <cell r="B19050" t="str">
            <v/>
          </cell>
          <cell r="C19050" t="str">
            <v>ACTIVIDAD No  - PÁGINA 2</v>
          </cell>
        </row>
        <row r="19051">
          <cell r="A19051" t="str">
            <v>DEPARTAMENTO DE ANTIOQUIA</v>
          </cell>
        </row>
        <row r="19052">
          <cell r="A19052" t="str">
            <v>MUNICIPIO DE YONDÓ</v>
          </cell>
        </row>
        <row r="19053">
          <cell r="A1905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9055">
          <cell r="A19055" t="str">
            <v>MEMORIAS DE OBRA</v>
          </cell>
        </row>
        <row r="19057">
          <cell r="A19057" t="str">
            <v>No.</v>
          </cell>
          <cell r="B19057" t="str">
            <v>DESCRIPCIÓN</v>
          </cell>
          <cell r="F19057" t="str">
            <v>ÍTEM DE PAGO</v>
          </cell>
          <cell r="G19057" t="str">
            <v>UNIDAD</v>
          </cell>
          <cell r="H19057" t="str">
            <v>CANTIDAD</v>
          </cell>
        </row>
        <row r="19058">
          <cell r="B19058" t="str">
            <v/>
          </cell>
          <cell r="F19058" t="str">
            <v/>
          </cell>
          <cell r="G19058" t="str">
            <v/>
          </cell>
          <cell r="H19058" t="str">
            <v/>
          </cell>
        </row>
        <row r="19060">
          <cell r="A19060" t="str">
            <v>DETALLE</v>
          </cell>
          <cell r="C19060" t="str">
            <v>FACTOR</v>
          </cell>
          <cell r="D19060" t="str">
            <v>CANTIDAD</v>
          </cell>
          <cell r="E19060" t="str">
            <v>A (ML)</v>
          </cell>
          <cell r="F19060" t="str">
            <v>B (M2)</v>
          </cell>
          <cell r="G19060" t="str">
            <v>C (M3)</v>
          </cell>
          <cell r="H19060" t="str">
            <v>TOTAL</v>
          </cell>
        </row>
        <row r="19061">
          <cell r="H19061" t="str">
            <v/>
          </cell>
        </row>
        <row r="19062">
          <cell r="H19062" t="str">
            <v/>
          </cell>
        </row>
        <row r="19063">
          <cell r="H19063" t="str">
            <v/>
          </cell>
        </row>
        <row r="19064">
          <cell r="H19064" t="str">
            <v/>
          </cell>
        </row>
        <row r="19065">
          <cell r="H19065" t="str">
            <v/>
          </cell>
        </row>
        <row r="19066">
          <cell r="H19066" t="str">
            <v/>
          </cell>
        </row>
        <row r="19067">
          <cell r="H19067" t="str">
            <v/>
          </cell>
        </row>
        <row r="19068">
          <cell r="H19068" t="str">
            <v/>
          </cell>
        </row>
        <row r="19069">
          <cell r="H19069" t="str">
            <v/>
          </cell>
        </row>
        <row r="19070">
          <cell r="H19070" t="str">
            <v/>
          </cell>
        </row>
        <row r="19071">
          <cell r="H19071" t="str">
            <v/>
          </cell>
        </row>
        <row r="19072">
          <cell r="H19072" t="str">
            <v/>
          </cell>
        </row>
        <row r="19073">
          <cell r="H19073" t="str">
            <v/>
          </cell>
        </row>
        <row r="19074">
          <cell r="H19074" t="str">
            <v/>
          </cell>
        </row>
        <row r="19075">
          <cell r="H19075" t="str">
            <v/>
          </cell>
        </row>
        <row r="19076">
          <cell r="H19076" t="str">
            <v/>
          </cell>
        </row>
        <row r="19077">
          <cell r="H19077" t="str">
            <v/>
          </cell>
        </row>
        <row r="19078">
          <cell r="H19078" t="str">
            <v/>
          </cell>
        </row>
        <row r="19079">
          <cell r="H19079" t="str">
            <v/>
          </cell>
        </row>
        <row r="19080">
          <cell r="H19080" t="str">
            <v/>
          </cell>
        </row>
        <row r="19081">
          <cell r="H19081" t="str">
            <v/>
          </cell>
        </row>
        <row r="19082">
          <cell r="H19082" t="str">
            <v/>
          </cell>
        </row>
        <row r="19083">
          <cell r="H19083" t="str">
            <v/>
          </cell>
        </row>
        <row r="19084">
          <cell r="H19084" t="str">
            <v/>
          </cell>
        </row>
        <row r="19085">
          <cell r="H19085" t="str">
            <v/>
          </cell>
        </row>
        <row r="19086">
          <cell r="H19086" t="str">
            <v/>
          </cell>
        </row>
        <row r="19087">
          <cell r="H19087" t="str">
            <v/>
          </cell>
        </row>
        <row r="19088">
          <cell r="H19088" t="str">
            <v/>
          </cell>
        </row>
        <row r="19089">
          <cell r="H19089" t="str">
            <v/>
          </cell>
        </row>
        <row r="19090">
          <cell r="H19090" t="str">
            <v/>
          </cell>
        </row>
        <row r="19091">
          <cell r="H19091" t="str">
            <v/>
          </cell>
        </row>
        <row r="19092">
          <cell r="H19092" t="str">
            <v/>
          </cell>
        </row>
        <row r="19093">
          <cell r="H19093" t="str">
            <v/>
          </cell>
        </row>
        <row r="19094">
          <cell r="A19094" t="str">
            <v>ACTIVIDAD No  - PÁGINA 1</v>
          </cell>
        </row>
        <row r="19095">
          <cell r="H19095" t="str">
            <v/>
          </cell>
        </row>
        <row r="19096">
          <cell r="H19096" t="str">
            <v/>
          </cell>
        </row>
        <row r="19097">
          <cell r="H19097" t="str">
            <v/>
          </cell>
        </row>
        <row r="19098">
          <cell r="H19098" t="str">
            <v/>
          </cell>
        </row>
        <row r="19099">
          <cell r="H19099" t="str">
            <v/>
          </cell>
        </row>
        <row r="19100">
          <cell r="H19100" t="str">
            <v/>
          </cell>
        </row>
        <row r="19101">
          <cell r="H19101" t="str">
            <v/>
          </cell>
        </row>
        <row r="19102">
          <cell r="H19102" t="str">
            <v/>
          </cell>
        </row>
        <row r="19103">
          <cell r="H19103" t="str">
            <v/>
          </cell>
        </row>
        <row r="19104">
          <cell r="H19104" t="str">
            <v/>
          </cell>
        </row>
        <row r="19105">
          <cell r="H19105" t="str">
            <v/>
          </cell>
        </row>
        <row r="19106">
          <cell r="H19106" t="str">
            <v/>
          </cell>
        </row>
        <row r="19107">
          <cell r="H19107" t="str">
            <v/>
          </cell>
        </row>
        <row r="19108">
          <cell r="H19108" t="str">
            <v/>
          </cell>
        </row>
        <row r="19109">
          <cell r="H19109" t="str">
            <v/>
          </cell>
        </row>
        <row r="19110">
          <cell r="H19110" t="str">
            <v/>
          </cell>
        </row>
        <row r="19111">
          <cell r="H19111" t="str">
            <v/>
          </cell>
        </row>
        <row r="19112">
          <cell r="A19112" t="str">
            <v xml:space="preserve">CANTIDAD TOTAL ACTIVIDAD No </v>
          </cell>
          <cell r="H19112" t="str">
            <v/>
          </cell>
        </row>
        <row r="19113">
          <cell r="A19113" t="str">
            <v>INSERTE PLANO, GRÁFICO O ESQUEMA AQUÍ</v>
          </cell>
        </row>
        <row r="19136">
          <cell r="B19136" t="str">
            <v>JUAN CARLOS ALVARDADO</v>
          </cell>
        </row>
        <row r="19137">
          <cell r="B19137" t="str">
            <v>SECRETARIO DE INFRAESTRUCTURA</v>
          </cell>
        </row>
        <row r="19138">
          <cell r="B19138" t="str">
            <v>SECRETARIA DE INFRAESTRUCTURA</v>
          </cell>
        </row>
        <row r="19139">
          <cell r="B19139" t="str">
            <v/>
          </cell>
          <cell r="C19139" t="str">
            <v>ACTIVIDAD No  - PÁGINA 2</v>
          </cell>
        </row>
        <row r="19140">
          <cell r="A19140" t="str">
            <v>DEPARTAMENTO DE ANTIOQUIA</v>
          </cell>
        </row>
        <row r="19141">
          <cell r="A19141" t="str">
            <v>MUNICIPIO DE YONDÓ</v>
          </cell>
        </row>
        <row r="19142">
          <cell r="A1914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9144">
          <cell r="A19144" t="str">
            <v>MEMORIAS DE OBRA</v>
          </cell>
        </row>
        <row r="19146">
          <cell r="A19146" t="str">
            <v>No.</v>
          </cell>
          <cell r="B19146" t="str">
            <v>DESCRIPCIÓN</v>
          </cell>
          <cell r="F19146" t="str">
            <v>ÍTEM DE PAGO</v>
          </cell>
          <cell r="G19146" t="str">
            <v>UNIDAD</v>
          </cell>
          <cell r="H19146" t="str">
            <v>CANTIDAD</v>
          </cell>
        </row>
        <row r="19147">
          <cell r="B19147" t="str">
            <v/>
          </cell>
          <cell r="F19147" t="str">
            <v/>
          </cell>
          <cell r="G19147" t="str">
            <v/>
          </cell>
          <cell r="H19147" t="str">
            <v/>
          </cell>
        </row>
        <row r="19149">
          <cell r="A19149" t="str">
            <v>DETALLE</v>
          </cell>
          <cell r="C19149" t="str">
            <v>FACTOR</v>
          </cell>
          <cell r="D19149" t="str">
            <v>CANTIDAD</v>
          </cell>
          <cell r="E19149" t="str">
            <v>A (ML)</v>
          </cell>
          <cell r="F19149" t="str">
            <v>B (M2)</v>
          </cell>
          <cell r="G19149" t="str">
            <v>C (M3)</v>
          </cell>
          <cell r="H19149" t="str">
            <v>TOTAL</v>
          </cell>
        </row>
        <row r="19150">
          <cell r="H19150" t="str">
            <v/>
          </cell>
        </row>
        <row r="19151">
          <cell r="H19151" t="str">
            <v/>
          </cell>
        </row>
        <row r="19152">
          <cell r="H19152" t="str">
            <v/>
          </cell>
        </row>
        <row r="19153">
          <cell r="H19153" t="str">
            <v/>
          </cell>
        </row>
        <row r="19154">
          <cell r="H19154" t="str">
            <v/>
          </cell>
        </row>
        <row r="19155">
          <cell r="H19155" t="str">
            <v/>
          </cell>
        </row>
        <row r="19156">
          <cell r="H19156" t="str">
            <v/>
          </cell>
        </row>
        <row r="19157">
          <cell r="H19157" t="str">
            <v/>
          </cell>
        </row>
        <row r="19158">
          <cell r="H19158" t="str">
            <v/>
          </cell>
        </row>
        <row r="19159">
          <cell r="H19159" t="str">
            <v/>
          </cell>
        </row>
        <row r="19160">
          <cell r="H19160" t="str">
            <v/>
          </cell>
        </row>
        <row r="19161">
          <cell r="H19161" t="str">
            <v/>
          </cell>
        </row>
        <row r="19162">
          <cell r="H19162" t="str">
            <v/>
          </cell>
        </row>
        <row r="19163">
          <cell r="H19163" t="str">
            <v/>
          </cell>
        </row>
        <row r="19164">
          <cell r="H19164" t="str">
            <v/>
          </cell>
        </row>
        <row r="19165">
          <cell r="H19165" t="str">
            <v/>
          </cell>
        </row>
        <row r="19166">
          <cell r="H19166" t="str">
            <v/>
          </cell>
        </row>
        <row r="19167">
          <cell r="H19167" t="str">
            <v/>
          </cell>
        </row>
        <row r="19168">
          <cell r="H19168" t="str">
            <v/>
          </cell>
        </row>
        <row r="19169">
          <cell r="H19169" t="str">
            <v/>
          </cell>
        </row>
        <row r="19170">
          <cell r="H19170" t="str">
            <v/>
          </cell>
        </row>
        <row r="19171">
          <cell r="H19171" t="str">
            <v/>
          </cell>
        </row>
        <row r="19172">
          <cell r="H19172" t="str">
            <v/>
          </cell>
        </row>
        <row r="19173">
          <cell r="H19173" t="str">
            <v/>
          </cell>
        </row>
        <row r="19174">
          <cell r="H19174" t="str">
            <v/>
          </cell>
        </row>
        <row r="19175">
          <cell r="H19175" t="str">
            <v/>
          </cell>
        </row>
        <row r="19176">
          <cell r="H19176" t="str">
            <v/>
          </cell>
        </row>
        <row r="19177">
          <cell r="H19177" t="str">
            <v/>
          </cell>
        </row>
        <row r="19178">
          <cell r="H19178" t="str">
            <v/>
          </cell>
        </row>
        <row r="19179">
          <cell r="H19179" t="str">
            <v/>
          </cell>
        </row>
        <row r="19180">
          <cell r="H19180" t="str">
            <v/>
          </cell>
        </row>
        <row r="19181">
          <cell r="A19181" t="str">
            <v>ACTIVIDAD No  - PÁGINA 1</v>
          </cell>
        </row>
        <row r="19182">
          <cell r="H19182" t="str">
            <v/>
          </cell>
        </row>
        <row r="19183">
          <cell r="H19183" t="str">
            <v/>
          </cell>
        </row>
        <row r="19184">
          <cell r="H19184" t="str">
            <v/>
          </cell>
        </row>
        <row r="19185">
          <cell r="H19185" t="str">
            <v/>
          </cell>
        </row>
        <row r="19186">
          <cell r="H19186" t="str">
            <v/>
          </cell>
        </row>
        <row r="19187">
          <cell r="H19187" t="str">
            <v/>
          </cell>
        </row>
        <row r="19188">
          <cell r="H19188" t="str">
            <v/>
          </cell>
        </row>
        <row r="19189">
          <cell r="H19189" t="str">
            <v/>
          </cell>
        </row>
        <row r="19190">
          <cell r="H19190" t="str">
            <v/>
          </cell>
        </row>
        <row r="19191">
          <cell r="H19191" t="str">
            <v/>
          </cell>
        </row>
        <row r="19192">
          <cell r="H19192" t="str">
            <v/>
          </cell>
        </row>
        <row r="19193">
          <cell r="H19193" t="str">
            <v/>
          </cell>
        </row>
        <row r="19194">
          <cell r="H19194" t="str">
            <v/>
          </cell>
        </row>
        <row r="19195">
          <cell r="H19195" t="str">
            <v/>
          </cell>
        </row>
        <row r="19196">
          <cell r="H19196" t="str">
            <v/>
          </cell>
        </row>
        <row r="19197">
          <cell r="H19197" t="str">
            <v/>
          </cell>
        </row>
        <row r="19198">
          <cell r="H19198" t="str">
            <v/>
          </cell>
        </row>
        <row r="19199">
          <cell r="A19199" t="str">
            <v xml:space="preserve">CANTIDAD TOTAL ACTIVIDAD No </v>
          </cell>
          <cell r="H19199" t="str">
            <v/>
          </cell>
        </row>
        <row r="19200">
          <cell r="A19200" t="str">
            <v>INSERTE PLANO, GRÁFICO O ESQUEMA AQUÍ</v>
          </cell>
        </row>
        <row r="19223">
          <cell r="B19223" t="str">
            <v>JUAN CARLOS ALVARDADO</v>
          </cell>
        </row>
        <row r="19224">
          <cell r="B19224" t="str">
            <v>SECRETARIO DE INFRAESTRUCTURA</v>
          </cell>
        </row>
        <row r="19225">
          <cell r="B19225" t="str">
            <v>SECRETARIA DE INFRAESTRUCTURA</v>
          </cell>
        </row>
        <row r="19226">
          <cell r="B19226" t="str">
            <v/>
          </cell>
          <cell r="C19226" t="str">
            <v>ACTIVIDAD No  - PÁGINA 2</v>
          </cell>
        </row>
        <row r="19227">
          <cell r="A19227" t="str">
            <v>DEPARTAMENTO DE ANTIOQUIA</v>
          </cell>
        </row>
        <row r="19228">
          <cell r="A19228" t="str">
            <v>MUNICIPIO DE YONDÓ</v>
          </cell>
        </row>
        <row r="19229">
          <cell r="A1922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9231">
          <cell r="A19231" t="str">
            <v>MEMORIAS DE OBRA</v>
          </cell>
        </row>
        <row r="19233">
          <cell r="A19233" t="str">
            <v>No.</v>
          </cell>
          <cell r="B19233" t="str">
            <v>DESCRIPCIÓN</v>
          </cell>
          <cell r="F19233" t="str">
            <v>ÍTEM DE PAGO</v>
          </cell>
          <cell r="G19233" t="str">
            <v>UNIDAD</v>
          </cell>
          <cell r="H19233" t="str">
            <v>CANTIDAD</v>
          </cell>
        </row>
        <row r="19234">
          <cell r="B19234" t="str">
            <v/>
          </cell>
          <cell r="F19234" t="str">
            <v/>
          </cell>
          <cell r="G19234" t="str">
            <v/>
          </cell>
          <cell r="H19234" t="str">
            <v/>
          </cell>
        </row>
        <row r="19236">
          <cell r="A19236" t="str">
            <v>DETALLE</v>
          </cell>
          <cell r="C19236" t="str">
            <v>FACTOR</v>
          </cell>
          <cell r="D19236" t="str">
            <v>CANTIDAD</v>
          </cell>
          <cell r="E19236" t="str">
            <v>A (ML)</v>
          </cell>
          <cell r="F19236" t="str">
            <v>B (M2)</v>
          </cell>
          <cell r="G19236" t="str">
            <v>C (M3)</v>
          </cell>
          <cell r="H19236" t="str">
            <v>TOTAL</v>
          </cell>
        </row>
        <row r="19237">
          <cell r="H19237" t="str">
            <v/>
          </cell>
        </row>
        <row r="19238">
          <cell r="H19238" t="str">
            <v/>
          </cell>
        </row>
        <row r="19239">
          <cell r="H19239" t="str">
            <v/>
          </cell>
        </row>
        <row r="19240">
          <cell r="H19240" t="str">
            <v/>
          </cell>
        </row>
        <row r="19241">
          <cell r="H19241" t="str">
            <v/>
          </cell>
        </row>
        <row r="19242">
          <cell r="H19242" t="str">
            <v/>
          </cell>
        </row>
        <row r="19243">
          <cell r="H19243" t="str">
            <v/>
          </cell>
        </row>
        <row r="19244">
          <cell r="H19244" t="str">
            <v/>
          </cell>
        </row>
        <row r="19245">
          <cell r="H19245" t="str">
            <v/>
          </cell>
        </row>
        <row r="19246">
          <cell r="H19246" t="str">
            <v/>
          </cell>
        </row>
        <row r="19247">
          <cell r="H19247" t="str">
            <v/>
          </cell>
        </row>
        <row r="19248">
          <cell r="H19248" t="str">
            <v/>
          </cell>
        </row>
        <row r="19249">
          <cell r="H19249" t="str">
            <v/>
          </cell>
        </row>
        <row r="19250">
          <cell r="H19250" t="str">
            <v/>
          </cell>
        </row>
        <row r="19251">
          <cell r="H19251" t="str">
            <v/>
          </cell>
        </row>
        <row r="19252">
          <cell r="H19252" t="str">
            <v/>
          </cell>
        </row>
        <row r="19253">
          <cell r="H19253" t="str">
            <v/>
          </cell>
        </row>
        <row r="19254">
          <cell r="H19254" t="str">
            <v/>
          </cell>
        </row>
        <row r="19255">
          <cell r="H19255" t="str">
            <v/>
          </cell>
        </row>
        <row r="19256">
          <cell r="H19256" t="str">
            <v/>
          </cell>
        </row>
        <row r="19257">
          <cell r="H19257" t="str">
            <v/>
          </cell>
        </row>
        <row r="19258">
          <cell r="H19258" t="str">
            <v/>
          </cell>
        </row>
        <row r="19259">
          <cell r="H19259" t="str">
            <v/>
          </cell>
        </row>
        <row r="19260">
          <cell r="H19260" t="str">
            <v/>
          </cell>
        </row>
        <row r="19261">
          <cell r="H19261" t="str">
            <v/>
          </cell>
        </row>
        <row r="19262">
          <cell r="H19262" t="str">
            <v/>
          </cell>
        </row>
        <row r="19263">
          <cell r="H19263" t="str">
            <v/>
          </cell>
        </row>
        <row r="19264">
          <cell r="H19264" t="str">
            <v/>
          </cell>
        </row>
        <row r="19265">
          <cell r="H19265" t="str">
            <v/>
          </cell>
        </row>
        <row r="19266">
          <cell r="H19266" t="str">
            <v/>
          </cell>
        </row>
        <row r="19267">
          <cell r="H19267" t="str">
            <v/>
          </cell>
        </row>
        <row r="19268">
          <cell r="A19268" t="str">
            <v>ACTIVIDAD No  - PÁGINA 1</v>
          </cell>
        </row>
        <row r="19269">
          <cell r="H19269" t="str">
            <v/>
          </cell>
        </row>
        <row r="19270">
          <cell r="H19270" t="str">
            <v/>
          </cell>
        </row>
        <row r="19271">
          <cell r="H19271" t="str">
            <v/>
          </cell>
        </row>
        <row r="19272">
          <cell r="H19272" t="str">
            <v/>
          </cell>
        </row>
        <row r="19273">
          <cell r="H19273" t="str">
            <v/>
          </cell>
        </row>
        <row r="19274">
          <cell r="H19274" t="str">
            <v/>
          </cell>
        </row>
        <row r="19275">
          <cell r="H19275" t="str">
            <v/>
          </cell>
        </row>
        <row r="19276">
          <cell r="H19276" t="str">
            <v/>
          </cell>
        </row>
        <row r="19277">
          <cell r="H19277" t="str">
            <v/>
          </cell>
        </row>
        <row r="19278">
          <cell r="H19278" t="str">
            <v/>
          </cell>
        </row>
        <row r="19279">
          <cell r="H19279" t="str">
            <v/>
          </cell>
        </row>
        <row r="19280">
          <cell r="H19280" t="str">
            <v/>
          </cell>
        </row>
        <row r="19281">
          <cell r="H19281" t="str">
            <v/>
          </cell>
        </row>
        <row r="19282">
          <cell r="H19282" t="str">
            <v/>
          </cell>
        </row>
        <row r="19283">
          <cell r="H19283" t="str">
            <v/>
          </cell>
        </row>
        <row r="19284">
          <cell r="H19284" t="str">
            <v/>
          </cell>
        </row>
        <row r="19285">
          <cell r="H19285" t="str">
            <v/>
          </cell>
        </row>
        <row r="19286">
          <cell r="A19286" t="str">
            <v xml:space="preserve">CANTIDAD TOTAL ACTIVIDAD No </v>
          </cell>
          <cell r="H19286" t="str">
            <v/>
          </cell>
        </row>
        <row r="19287">
          <cell r="A19287" t="str">
            <v>INSERTE PLANO, GRÁFICO O ESQUEMA AQUÍ</v>
          </cell>
        </row>
        <row r="19310">
          <cell r="B19310" t="str">
            <v>JUAN CARLOS ALVARDADO</v>
          </cell>
        </row>
        <row r="19311">
          <cell r="B19311" t="str">
            <v>SECRETARIO DE INFRAESTRUCTURA</v>
          </cell>
        </row>
        <row r="19312">
          <cell r="B19312" t="str">
            <v>SECRETARIA DE INFRAESTRUCTURA</v>
          </cell>
        </row>
        <row r="19313">
          <cell r="B19313" t="str">
            <v/>
          </cell>
          <cell r="C19313" t="str">
            <v>ACTIVIDAD No  - PÁGINA 2</v>
          </cell>
        </row>
        <row r="19314">
          <cell r="A19314" t="str">
            <v>DEPARTAMENTO DE ANTIOQUIA</v>
          </cell>
        </row>
        <row r="19315">
          <cell r="A19315" t="str">
            <v>MUNICIPIO DE YONDÓ</v>
          </cell>
        </row>
        <row r="19316">
          <cell r="A1931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9318">
          <cell r="A19318" t="str">
            <v>MEMORIAS DE OBRA</v>
          </cell>
        </row>
        <row r="19320">
          <cell r="A19320" t="str">
            <v>No.</v>
          </cell>
          <cell r="B19320" t="str">
            <v>DESCRIPCIÓN</v>
          </cell>
          <cell r="F19320" t="str">
            <v>ÍTEM DE PAGO</v>
          </cell>
          <cell r="G19320" t="str">
            <v>UNIDAD</v>
          </cell>
          <cell r="H19320" t="str">
            <v>CANTIDAD</v>
          </cell>
        </row>
        <row r="19321">
          <cell r="B19321" t="str">
            <v/>
          </cell>
          <cell r="F19321" t="str">
            <v/>
          </cell>
          <cell r="G19321" t="str">
            <v/>
          </cell>
          <cell r="H19321" t="str">
            <v/>
          </cell>
        </row>
        <row r="19323">
          <cell r="A19323" t="str">
            <v>DETALLE</v>
          </cell>
          <cell r="C19323" t="str">
            <v>FACTOR</v>
          </cell>
          <cell r="D19323" t="str">
            <v>CANTIDAD</v>
          </cell>
          <cell r="E19323" t="str">
            <v>A (ML)</v>
          </cell>
          <cell r="F19323" t="str">
            <v>B (M2)</v>
          </cell>
          <cell r="G19323" t="str">
            <v>C (M3)</v>
          </cell>
          <cell r="H19323" t="str">
            <v>TOTAL</v>
          </cell>
        </row>
        <row r="19324">
          <cell r="H19324" t="str">
            <v/>
          </cell>
        </row>
        <row r="19325">
          <cell r="H19325" t="str">
            <v/>
          </cell>
        </row>
        <row r="19326">
          <cell r="H19326" t="str">
            <v/>
          </cell>
        </row>
        <row r="19327">
          <cell r="H19327" t="str">
            <v/>
          </cell>
        </row>
        <row r="19328">
          <cell r="H19328" t="str">
            <v/>
          </cell>
        </row>
        <row r="19329">
          <cell r="H19329" t="str">
            <v/>
          </cell>
        </row>
        <row r="19330">
          <cell r="H19330" t="str">
            <v/>
          </cell>
        </row>
        <row r="19331">
          <cell r="H19331" t="str">
            <v/>
          </cell>
        </row>
        <row r="19332">
          <cell r="H19332" t="str">
            <v/>
          </cell>
        </row>
        <row r="19333">
          <cell r="H19333" t="str">
            <v/>
          </cell>
        </row>
        <row r="19334">
          <cell r="H19334" t="str">
            <v/>
          </cell>
        </row>
        <row r="19335">
          <cell r="H19335" t="str">
            <v/>
          </cell>
        </row>
        <row r="19336">
          <cell r="H19336" t="str">
            <v/>
          </cell>
        </row>
        <row r="19337">
          <cell r="H19337" t="str">
            <v/>
          </cell>
        </row>
        <row r="19338">
          <cell r="H19338" t="str">
            <v/>
          </cell>
        </row>
        <row r="19339">
          <cell r="H19339" t="str">
            <v/>
          </cell>
        </row>
        <row r="19340">
          <cell r="H19340" t="str">
            <v/>
          </cell>
        </row>
        <row r="19341">
          <cell r="H19341" t="str">
            <v/>
          </cell>
        </row>
        <row r="19342">
          <cell r="H19342" t="str">
            <v/>
          </cell>
        </row>
        <row r="19343">
          <cell r="H19343" t="str">
            <v/>
          </cell>
        </row>
        <row r="19344">
          <cell r="H19344" t="str">
            <v/>
          </cell>
        </row>
        <row r="19345">
          <cell r="H19345" t="str">
            <v/>
          </cell>
        </row>
        <row r="19346">
          <cell r="H19346" t="str">
            <v/>
          </cell>
        </row>
        <row r="19347">
          <cell r="H19347" t="str">
            <v/>
          </cell>
        </row>
        <row r="19348">
          <cell r="H19348" t="str">
            <v/>
          </cell>
        </row>
        <row r="19349">
          <cell r="H19349" t="str">
            <v/>
          </cell>
        </row>
        <row r="19350">
          <cell r="H19350" t="str">
            <v/>
          </cell>
        </row>
        <row r="19351">
          <cell r="H19351" t="str">
            <v/>
          </cell>
        </row>
        <row r="19352">
          <cell r="H19352" t="str">
            <v/>
          </cell>
        </row>
        <row r="19353">
          <cell r="H19353" t="str">
            <v/>
          </cell>
        </row>
        <row r="19354">
          <cell r="H19354" t="str">
            <v/>
          </cell>
        </row>
        <row r="19355">
          <cell r="A19355" t="str">
            <v>ACTIVIDAD No  - PÁGINA 1</v>
          </cell>
        </row>
        <row r="19356">
          <cell r="H19356" t="str">
            <v/>
          </cell>
        </row>
        <row r="19357">
          <cell r="H19357" t="str">
            <v/>
          </cell>
        </row>
        <row r="19358">
          <cell r="H19358" t="str">
            <v/>
          </cell>
        </row>
        <row r="19359">
          <cell r="H19359" t="str">
            <v/>
          </cell>
        </row>
        <row r="19360">
          <cell r="H19360" t="str">
            <v/>
          </cell>
        </row>
        <row r="19361">
          <cell r="H19361" t="str">
            <v/>
          </cell>
        </row>
        <row r="19362">
          <cell r="H19362" t="str">
            <v/>
          </cell>
        </row>
        <row r="19363">
          <cell r="H19363" t="str">
            <v/>
          </cell>
        </row>
        <row r="19364">
          <cell r="H19364" t="str">
            <v/>
          </cell>
        </row>
        <row r="19365">
          <cell r="H19365" t="str">
            <v/>
          </cell>
        </row>
        <row r="19366">
          <cell r="H19366" t="str">
            <v/>
          </cell>
        </row>
        <row r="19367">
          <cell r="H19367" t="str">
            <v/>
          </cell>
        </row>
        <row r="19368">
          <cell r="H19368" t="str">
            <v/>
          </cell>
        </row>
        <row r="19369">
          <cell r="H19369" t="str">
            <v/>
          </cell>
        </row>
        <row r="19370">
          <cell r="H19370" t="str">
            <v/>
          </cell>
        </row>
        <row r="19371">
          <cell r="H19371" t="str">
            <v/>
          </cell>
        </row>
        <row r="19372">
          <cell r="H19372" t="str">
            <v/>
          </cell>
        </row>
        <row r="19373">
          <cell r="A19373" t="str">
            <v xml:space="preserve">CANTIDAD TOTAL ACTIVIDAD No </v>
          </cell>
          <cell r="H19373" t="str">
            <v/>
          </cell>
        </row>
        <row r="19374">
          <cell r="A19374" t="str">
            <v>INSERTE PLANO, GRÁFICO O ESQUEMA AQUÍ</v>
          </cell>
        </row>
        <row r="19397">
          <cell r="B19397" t="str">
            <v>JUAN CARLOS ALVARDADO</v>
          </cell>
        </row>
        <row r="19398">
          <cell r="B19398" t="str">
            <v>SECRETARIO DE INFRAESTRUCTURA</v>
          </cell>
        </row>
        <row r="19399">
          <cell r="B19399" t="str">
            <v>SECRETARIA DE INFRAESTRUCTURA</v>
          </cell>
        </row>
        <row r="19400">
          <cell r="B19400" t="str">
            <v/>
          </cell>
          <cell r="C19400" t="str">
            <v>ACTIVIDAD No  - PÁGINA 2</v>
          </cell>
        </row>
        <row r="19401">
          <cell r="A19401" t="str">
            <v>DEPARTAMENTO DE ANTIOQUIA</v>
          </cell>
        </row>
        <row r="19402">
          <cell r="A19402" t="str">
            <v>MUNICIPIO DE YONDÓ</v>
          </cell>
        </row>
        <row r="19403">
          <cell r="A1940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9405">
          <cell r="A19405" t="str">
            <v>MEMORIAS DE OBRA</v>
          </cell>
        </row>
        <row r="19407">
          <cell r="A19407" t="str">
            <v>No.</v>
          </cell>
          <cell r="B19407" t="str">
            <v>DESCRIPCIÓN</v>
          </cell>
          <cell r="F19407" t="str">
            <v>ÍTEM DE PAGO</v>
          </cell>
          <cell r="G19407" t="str">
            <v>UNIDAD</v>
          </cell>
          <cell r="H19407" t="str">
            <v>CANTIDAD</v>
          </cell>
        </row>
        <row r="19408">
          <cell r="B19408" t="str">
            <v/>
          </cell>
          <cell r="F19408" t="str">
            <v/>
          </cell>
          <cell r="G19408" t="str">
            <v/>
          </cell>
          <cell r="H19408" t="str">
            <v/>
          </cell>
        </row>
        <row r="19410">
          <cell r="A19410" t="str">
            <v>DETALLE</v>
          </cell>
          <cell r="C19410" t="str">
            <v>FACTOR</v>
          </cell>
          <cell r="D19410" t="str">
            <v>CANTIDAD</v>
          </cell>
          <cell r="E19410" t="str">
            <v>A (ML)</v>
          </cell>
          <cell r="F19410" t="str">
            <v>B (M2)</v>
          </cell>
          <cell r="G19410" t="str">
            <v>C (M3)</v>
          </cell>
          <cell r="H19410" t="str">
            <v>TOTAL</v>
          </cell>
        </row>
        <row r="19411">
          <cell r="H19411" t="str">
            <v/>
          </cell>
        </row>
        <row r="19412">
          <cell r="H19412" t="str">
            <v/>
          </cell>
        </row>
        <row r="19413">
          <cell r="H19413" t="str">
            <v/>
          </cell>
        </row>
        <row r="19414">
          <cell r="H19414" t="str">
            <v/>
          </cell>
        </row>
        <row r="19415">
          <cell r="H19415" t="str">
            <v/>
          </cell>
        </row>
        <row r="19416">
          <cell r="H19416" t="str">
            <v/>
          </cell>
        </row>
        <row r="19417">
          <cell r="H19417" t="str">
            <v/>
          </cell>
        </row>
        <row r="19418">
          <cell r="H19418" t="str">
            <v/>
          </cell>
        </row>
        <row r="19419">
          <cell r="H19419" t="str">
            <v/>
          </cell>
        </row>
        <row r="19420">
          <cell r="H19420" t="str">
            <v/>
          </cell>
        </row>
        <row r="19421">
          <cell r="H19421" t="str">
            <v/>
          </cell>
        </row>
        <row r="19422">
          <cell r="H19422" t="str">
            <v/>
          </cell>
        </row>
        <row r="19423">
          <cell r="H19423" t="str">
            <v/>
          </cell>
        </row>
        <row r="19424">
          <cell r="H19424" t="str">
            <v/>
          </cell>
        </row>
        <row r="19425">
          <cell r="H19425" t="str">
            <v/>
          </cell>
        </row>
        <row r="19426">
          <cell r="H19426" t="str">
            <v/>
          </cell>
        </row>
        <row r="19427">
          <cell r="H19427" t="str">
            <v/>
          </cell>
        </row>
        <row r="19428">
          <cell r="H19428" t="str">
            <v/>
          </cell>
        </row>
        <row r="19429">
          <cell r="H19429" t="str">
            <v/>
          </cell>
        </row>
        <row r="19430">
          <cell r="H19430" t="str">
            <v/>
          </cell>
        </row>
        <row r="19431">
          <cell r="H19431" t="str">
            <v/>
          </cell>
        </row>
        <row r="19432">
          <cell r="H19432" t="str">
            <v/>
          </cell>
        </row>
        <row r="19433">
          <cell r="H19433" t="str">
            <v/>
          </cell>
        </row>
        <row r="19434">
          <cell r="H19434" t="str">
            <v/>
          </cell>
        </row>
        <row r="19435">
          <cell r="H19435" t="str">
            <v/>
          </cell>
        </row>
        <row r="19436">
          <cell r="H19436" t="str">
            <v/>
          </cell>
        </row>
        <row r="19437">
          <cell r="H19437" t="str">
            <v/>
          </cell>
        </row>
        <row r="19438">
          <cell r="H19438" t="str">
            <v/>
          </cell>
        </row>
        <row r="19439">
          <cell r="H19439" t="str">
            <v/>
          </cell>
        </row>
        <row r="19440">
          <cell r="H19440" t="str">
            <v/>
          </cell>
        </row>
        <row r="19441">
          <cell r="H19441" t="str">
            <v/>
          </cell>
        </row>
        <row r="19442">
          <cell r="A19442" t="str">
            <v>ACTIVIDAD No  - PÁGINA 1</v>
          </cell>
        </row>
        <row r="19443">
          <cell r="H19443" t="str">
            <v/>
          </cell>
        </row>
        <row r="19444">
          <cell r="H19444" t="str">
            <v/>
          </cell>
        </row>
        <row r="19445">
          <cell r="H19445" t="str">
            <v/>
          </cell>
        </row>
        <row r="19446">
          <cell r="H19446" t="str">
            <v/>
          </cell>
        </row>
        <row r="19447">
          <cell r="H19447" t="str">
            <v/>
          </cell>
        </row>
        <row r="19448">
          <cell r="H19448" t="str">
            <v/>
          </cell>
        </row>
        <row r="19449">
          <cell r="H19449" t="str">
            <v/>
          </cell>
        </row>
        <row r="19450">
          <cell r="H19450" t="str">
            <v/>
          </cell>
        </row>
        <row r="19451">
          <cell r="H19451" t="str">
            <v/>
          </cell>
        </row>
        <row r="19452">
          <cell r="H19452" t="str">
            <v/>
          </cell>
        </row>
        <row r="19453">
          <cell r="H19453" t="str">
            <v/>
          </cell>
        </row>
        <row r="19454">
          <cell r="H19454" t="str">
            <v/>
          </cell>
        </row>
        <row r="19455">
          <cell r="H19455" t="str">
            <v/>
          </cell>
        </row>
        <row r="19456">
          <cell r="H19456" t="str">
            <v/>
          </cell>
        </row>
        <row r="19457">
          <cell r="H19457" t="str">
            <v/>
          </cell>
        </row>
        <row r="19458">
          <cell r="H19458" t="str">
            <v/>
          </cell>
        </row>
        <row r="19459">
          <cell r="H19459" t="str">
            <v/>
          </cell>
        </row>
        <row r="19460">
          <cell r="A19460" t="str">
            <v xml:space="preserve">CANTIDAD TOTAL ACTIVIDAD No </v>
          </cell>
          <cell r="H19460" t="str">
            <v/>
          </cell>
        </row>
        <row r="19461">
          <cell r="A19461" t="str">
            <v>INSERTE PLANO, GRÁFICO O ESQUEMA AQUÍ</v>
          </cell>
        </row>
        <row r="19484">
          <cell r="B19484" t="str">
            <v>JUAN CARLOS ALVARDADO</v>
          </cell>
        </row>
        <row r="19485">
          <cell r="B19485" t="str">
            <v>SECRETARIO DE INFRAESTRUCTURA</v>
          </cell>
        </row>
        <row r="19486">
          <cell r="B19486" t="str">
            <v>SECRETARIA DE INFRAESTRUCTURA</v>
          </cell>
        </row>
        <row r="19487">
          <cell r="B19487" t="str">
            <v/>
          </cell>
          <cell r="C19487" t="str">
            <v>ACTIVIDAD No  - PÁGINA 2</v>
          </cell>
        </row>
        <row r="19488">
          <cell r="A19488" t="str">
            <v>DEPARTAMENTO DE ANTIOQUIA</v>
          </cell>
        </row>
        <row r="19489">
          <cell r="A19489" t="str">
            <v>MUNICIPIO DE YONDÓ</v>
          </cell>
        </row>
        <row r="19490">
          <cell r="A1949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9492">
          <cell r="A19492" t="str">
            <v>MEMORIAS DE OBRA</v>
          </cell>
        </row>
        <row r="19494">
          <cell r="A19494" t="str">
            <v>No.</v>
          </cell>
          <cell r="B19494" t="str">
            <v>DESCRIPCIÓN</v>
          </cell>
          <cell r="F19494" t="str">
            <v>ÍTEM DE PAGO</v>
          </cell>
          <cell r="G19494" t="str">
            <v>UNIDAD</v>
          </cell>
          <cell r="H19494" t="str">
            <v>CANTIDAD</v>
          </cell>
        </row>
        <row r="19495">
          <cell r="B19495" t="str">
            <v/>
          </cell>
          <cell r="F19495" t="str">
            <v/>
          </cell>
          <cell r="G19495" t="str">
            <v/>
          </cell>
          <cell r="H19495" t="str">
            <v/>
          </cell>
        </row>
        <row r="19497">
          <cell r="A19497" t="str">
            <v>DETALLE</v>
          </cell>
          <cell r="C19497" t="str">
            <v>FACTOR</v>
          </cell>
          <cell r="D19497" t="str">
            <v>CANTIDAD</v>
          </cell>
          <cell r="E19497" t="str">
            <v>A (ML)</v>
          </cell>
          <cell r="F19497" t="str">
            <v>B (M2)</v>
          </cell>
          <cell r="G19497" t="str">
            <v>C (M3)</v>
          </cell>
          <cell r="H19497" t="str">
            <v>TOTAL</v>
          </cell>
        </row>
        <row r="19498">
          <cell r="H19498" t="str">
            <v/>
          </cell>
        </row>
        <row r="19499">
          <cell r="H19499" t="str">
            <v/>
          </cell>
        </row>
        <row r="19500">
          <cell r="H19500" t="str">
            <v/>
          </cell>
        </row>
        <row r="19501">
          <cell r="H19501" t="str">
            <v/>
          </cell>
        </row>
        <row r="19502">
          <cell r="H19502" t="str">
            <v/>
          </cell>
        </row>
        <row r="19503">
          <cell r="H19503" t="str">
            <v/>
          </cell>
        </row>
        <row r="19504">
          <cell r="H19504" t="str">
            <v/>
          </cell>
        </row>
        <row r="19505">
          <cell r="H19505" t="str">
            <v/>
          </cell>
        </row>
        <row r="19506">
          <cell r="H19506" t="str">
            <v/>
          </cell>
        </row>
        <row r="19507">
          <cell r="H19507" t="str">
            <v/>
          </cell>
        </row>
        <row r="19508">
          <cell r="H19508" t="str">
            <v/>
          </cell>
        </row>
        <row r="19509">
          <cell r="H19509" t="str">
            <v/>
          </cell>
        </row>
        <row r="19510">
          <cell r="H19510" t="str">
            <v/>
          </cell>
        </row>
        <row r="19511">
          <cell r="H19511" t="str">
            <v/>
          </cell>
        </row>
        <row r="19512">
          <cell r="H19512" t="str">
            <v/>
          </cell>
        </row>
        <row r="19513">
          <cell r="H19513" t="str">
            <v/>
          </cell>
        </row>
        <row r="19514">
          <cell r="H19514" t="str">
            <v/>
          </cell>
        </row>
        <row r="19515">
          <cell r="H19515" t="str">
            <v/>
          </cell>
        </row>
        <row r="19516">
          <cell r="H19516" t="str">
            <v/>
          </cell>
        </row>
        <row r="19517">
          <cell r="H19517" t="str">
            <v/>
          </cell>
        </row>
        <row r="19518">
          <cell r="H19518" t="str">
            <v/>
          </cell>
        </row>
        <row r="19519">
          <cell r="H19519" t="str">
            <v/>
          </cell>
        </row>
        <row r="19520">
          <cell r="H19520" t="str">
            <v/>
          </cell>
        </row>
        <row r="19521">
          <cell r="H19521" t="str">
            <v/>
          </cell>
        </row>
        <row r="19522">
          <cell r="H19522" t="str">
            <v/>
          </cell>
        </row>
        <row r="19523">
          <cell r="H19523" t="str">
            <v/>
          </cell>
        </row>
        <row r="19524">
          <cell r="H19524" t="str">
            <v/>
          </cell>
        </row>
        <row r="19525">
          <cell r="H19525" t="str">
            <v/>
          </cell>
        </row>
        <row r="19526">
          <cell r="H19526" t="str">
            <v/>
          </cell>
        </row>
        <row r="19527">
          <cell r="H19527" t="str">
            <v/>
          </cell>
        </row>
        <row r="19528">
          <cell r="H19528" t="str">
            <v/>
          </cell>
        </row>
        <row r="19529">
          <cell r="H19529" t="str">
            <v/>
          </cell>
        </row>
        <row r="19530">
          <cell r="H19530" t="str">
            <v/>
          </cell>
        </row>
        <row r="19531">
          <cell r="A19531" t="str">
            <v>ACTIVIDAD No  - PÁGINA 1</v>
          </cell>
        </row>
        <row r="19532">
          <cell r="H19532" t="str">
            <v/>
          </cell>
        </row>
        <row r="19533">
          <cell r="H19533" t="str">
            <v/>
          </cell>
        </row>
        <row r="19534">
          <cell r="H19534" t="str">
            <v/>
          </cell>
        </row>
        <row r="19535">
          <cell r="H19535" t="str">
            <v/>
          </cell>
        </row>
        <row r="19536">
          <cell r="H19536" t="str">
            <v/>
          </cell>
        </row>
        <row r="19537">
          <cell r="H19537" t="str">
            <v/>
          </cell>
        </row>
        <row r="19538">
          <cell r="H19538" t="str">
            <v/>
          </cell>
        </row>
        <row r="19539">
          <cell r="H19539" t="str">
            <v/>
          </cell>
        </row>
        <row r="19540">
          <cell r="H19540" t="str">
            <v/>
          </cell>
        </row>
        <row r="19541">
          <cell r="H19541" t="str">
            <v/>
          </cell>
        </row>
        <row r="19542">
          <cell r="H19542" t="str">
            <v/>
          </cell>
        </row>
        <row r="19543">
          <cell r="H19543" t="str">
            <v/>
          </cell>
        </row>
        <row r="19544">
          <cell r="H19544" t="str">
            <v/>
          </cell>
        </row>
        <row r="19545">
          <cell r="H19545" t="str">
            <v/>
          </cell>
        </row>
        <row r="19546">
          <cell r="H19546" t="str">
            <v/>
          </cell>
        </row>
        <row r="19547">
          <cell r="H19547" t="str">
            <v/>
          </cell>
        </row>
        <row r="19548">
          <cell r="H19548" t="str">
            <v/>
          </cell>
        </row>
        <row r="19549">
          <cell r="A19549" t="str">
            <v xml:space="preserve">CANTIDAD TOTAL ACTIVIDAD No </v>
          </cell>
          <cell r="H19549" t="str">
            <v/>
          </cell>
        </row>
        <row r="19550">
          <cell r="A19550" t="str">
            <v>INSERTE PLANO, GRÁFICO O ESQUEMA AQUÍ</v>
          </cell>
        </row>
        <row r="19573">
          <cell r="B19573" t="str">
            <v>JUAN CARLOS ALVARDADO</v>
          </cell>
        </row>
        <row r="19574">
          <cell r="B19574" t="str">
            <v>SECRETARIO DE INFRAESTRUCTURA</v>
          </cell>
        </row>
        <row r="19575">
          <cell r="B19575" t="str">
            <v>SECRETARIA DE INFRAESTRUCTURA</v>
          </cell>
        </row>
        <row r="19576">
          <cell r="B19576" t="str">
            <v/>
          </cell>
          <cell r="C19576" t="str">
            <v>ACTIVIDAD No  - PÁGINA 2</v>
          </cell>
        </row>
        <row r="19577">
          <cell r="A19577" t="str">
            <v>DEPARTAMENTO DE ANTIOQUIA</v>
          </cell>
        </row>
        <row r="19578">
          <cell r="A19578" t="str">
            <v>MUNICIPIO DE YONDÓ</v>
          </cell>
        </row>
        <row r="19579">
          <cell r="A1957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9581">
          <cell r="A19581" t="str">
            <v>MEMORIAS DE OBRA</v>
          </cell>
        </row>
        <row r="19583">
          <cell r="A19583" t="str">
            <v>No.</v>
          </cell>
          <cell r="B19583" t="str">
            <v>DESCRIPCIÓN</v>
          </cell>
          <cell r="F19583" t="str">
            <v>ÍTEM DE PAGO</v>
          </cell>
          <cell r="G19583" t="str">
            <v>UNIDAD</v>
          </cell>
          <cell r="H19583" t="str">
            <v>CANTIDAD</v>
          </cell>
        </row>
        <row r="19584">
          <cell r="B19584" t="str">
            <v/>
          </cell>
          <cell r="F19584" t="str">
            <v/>
          </cell>
          <cell r="G19584" t="str">
            <v/>
          </cell>
          <cell r="H19584" t="str">
            <v/>
          </cell>
        </row>
        <row r="19586">
          <cell r="A19586" t="str">
            <v>DETALLE</v>
          </cell>
          <cell r="C19586" t="str">
            <v>FACTOR</v>
          </cell>
          <cell r="D19586" t="str">
            <v>CANTIDAD</v>
          </cell>
          <cell r="E19586" t="str">
            <v>A (ML)</v>
          </cell>
          <cell r="F19586" t="str">
            <v>B (M2)</v>
          </cell>
          <cell r="G19586" t="str">
            <v>C (M3)</v>
          </cell>
          <cell r="H19586" t="str">
            <v>TOTAL</v>
          </cell>
        </row>
        <row r="19587">
          <cell r="H19587" t="str">
            <v/>
          </cell>
        </row>
        <row r="19588">
          <cell r="H19588" t="str">
            <v/>
          </cell>
        </row>
        <row r="19589">
          <cell r="H19589" t="str">
            <v/>
          </cell>
        </row>
        <row r="19590">
          <cell r="H19590" t="str">
            <v/>
          </cell>
        </row>
        <row r="19591">
          <cell r="H19591" t="str">
            <v/>
          </cell>
        </row>
        <row r="19592">
          <cell r="H19592" t="str">
            <v/>
          </cell>
        </row>
        <row r="19593">
          <cell r="H19593" t="str">
            <v/>
          </cell>
        </row>
        <row r="19594">
          <cell r="H19594" t="str">
            <v/>
          </cell>
        </row>
        <row r="19595">
          <cell r="H19595" t="str">
            <v/>
          </cell>
        </row>
        <row r="19596">
          <cell r="H19596" t="str">
            <v/>
          </cell>
        </row>
        <row r="19597">
          <cell r="H19597" t="str">
            <v/>
          </cell>
        </row>
        <row r="19598">
          <cell r="H19598" t="str">
            <v/>
          </cell>
        </row>
        <row r="19599">
          <cell r="H19599" t="str">
            <v/>
          </cell>
        </row>
        <row r="19600">
          <cell r="H19600" t="str">
            <v/>
          </cell>
        </row>
        <row r="19601">
          <cell r="H19601" t="str">
            <v/>
          </cell>
        </row>
        <row r="19602">
          <cell r="H19602" t="str">
            <v/>
          </cell>
        </row>
        <row r="19603">
          <cell r="H19603" t="str">
            <v/>
          </cell>
        </row>
        <row r="19604">
          <cell r="H19604" t="str">
            <v/>
          </cell>
        </row>
        <row r="19605">
          <cell r="H19605" t="str">
            <v/>
          </cell>
        </row>
        <row r="19606">
          <cell r="H19606" t="str">
            <v/>
          </cell>
        </row>
        <row r="19607">
          <cell r="H19607" t="str">
            <v/>
          </cell>
        </row>
        <row r="19608">
          <cell r="H19608" t="str">
            <v/>
          </cell>
        </row>
        <row r="19609">
          <cell r="H19609" t="str">
            <v/>
          </cell>
        </row>
        <row r="19610">
          <cell r="H19610" t="str">
            <v/>
          </cell>
        </row>
        <row r="19611">
          <cell r="H19611" t="str">
            <v/>
          </cell>
        </row>
        <row r="19612">
          <cell r="H19612" t="str">
            <v/>
          </cell>
        </row>
        <row r="19613">
          <cell r="H19613" t="str">
            <v/>
          </cell>
        </row>
        <row r="19614">
          <cell r="H19614" t="str">
            <v/>
          </cell>
        </row>
        <row r="19615">
          <cell r="H19615" t="str">
            <v/>
          </cell>
        </row>
        <row r="19616">
          <cell r="H19616" t="str">
            <v/>
          </cell>
        </row>
        <row r="19617">
          <cell r="H19617" t="str">
            <v/>
          </cell>
        </row>
        <row r="19618">
          <cell r="A19618" t="str">
            <v>ACTIVIDAD No  - PÁGINA 1</v>
          </cell>
        </row>
        <row r="19619">
          <cell r="H19619" t="str">
            <v/>
          </cell>
        </row>
        <row r="19620">
          <cell r="H19620" t="str">
            <v/>
          </cell>
        </row>
        <row r="19621">
          <cell r="H19621" t="str">
            <v/>
          </cell>
        </row>
        <row r="19622">
          <cell r="H19622" t="str">
            <v/>
          </cell>
        </row>
        <row r="19623">
          <cell r="H19623" t="str">
            <v/>
          </cell>
        </row>
        <row r="19624">
          <cell r="H19624" t="str">
            <v/>
          </cell>
        </row>
        <row r="19625">
          <cell r="H19625" t="str">
            <v/>
          </cell>
        </row>
        <row r="19626">
          <cell r="H19626" t="str">
            <v/>
          </cell>
        </row>
        <row r="19627">
          <cell r="H19627" t="str">
            <v/>
          </cell>
        </row>
        <row r="19628">
          <cell r="H19628" t="str">
            <v/>
          </cell>
        </row>
        <row r="19629">
          <cell r="H19629" t="str">
            <v/>
          </cell>
        </row>
        <row r="19630">
          <cell r="H19630" t="str">
            <v/>
          </cell>
        </row>
        <row r="19631">
          <cell r="H19631" t="str">
            <v/>
          </cell>
        </row>
        <row r="19632">
          <cell r="H19632" t="str">
            <v/>
          </cell>
        </row>
        <row r="19633">
          <cell r="H19633" t="str">
            <v/>
          </cell>
        </row>
        <row r="19634">
          <cell r="H19634" t="str">
            <v/>
          </cell>
        </row>
        <row r="19635">
          <cell r="H19635" t="str">
            <v/>
          </cell>
        </row>
        <row r="19636">
          <cell r="A19636" t="str">
            <v xml:space="preserve">CANTIDAD TOTAL ACTIVIDAD No </v>
          </cell>
          <cell r="H19636" t="str">
            <v/>
          </cell>
        </row>
        <row r="19637">
          <cell r="A19637" t="str">
            <v>INSERTE PLANO, GRÁFICO O ESQUEMA AQUÍ</v>
          </cell>
        </row>
        <row r="19660">
          <cell r="B19660" t="str">
            <v>JUAN CARLOS ALVARDADO</v>
          </cell>
        </row>
        <row r="19661">
          <cell r="B19661" t="str">
            <v>SECRETARIO DE INFRAESTRUCTURA</v>
          </cell>
        </row>
        <row r="19662">
          <cell r="B19662" t="str">
            <v>SECRETARIA DE INFRAESTRUCTURA</v>
          </cell>
        </row>
        <row r="19663">
          <cell r="B19663" t="str">
            <v/>
          </cell>
          <cell r="C19663" t="str">
            <v>ACTIVIDAD No  - PÁGINA 2</v>
          </cell>
        </row>
        <row r="19664">
          <cell r="A19664" t="str">
            <v>DEPARTAMENTO DE ANTIOQUIA</v>
          </cell>
        </row>
        <row r="19665">
          <cell r="A19665" t="str">
            <v>MUNICIPIO DE YONDÓ</v>
          </cell>
        </row>
        <row r="19666">
          <cell r="A1966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9668">
          <cell r="A19668" t="str">
            <v>MEMORIAS DE OBRA</v>
          </cell>
        </row>
        <row r="19670">
          <cell r="A19670" t="str">
            <v>No.</v>
          </cell>
          <cell r="B19670" t="str">
            <v>DESCRIPCIÓN</v>
          </cell>
          <cell r="F19670" t="str">
            <v>ÍTEM DE PAGO</v>
          </cell>
          <cell r="G19670" t="str">
            <v>UNIDAD</v>
          </cell>
          <cell r="H19670" t="str">
            <v>CANTIDAD</v>
          </cell>
        </row>
        <row r="19671">
          <cell r="B19671" t="str">
            <v/>
          </cell>
          <cell r="F19671" t="str">
            <v/>
          </cell>
          <cell r="G19671" t="str">
            <v/>
          </cell>
          <cell r="H19671" t="str">
            <v/>
          </cell>
        </row>
        <row r="19673">
          <cell r="A19673" t="str">
            <v>DETALLE</v>
          </cell>
          <cell r="C19673" t="str">
            <v>FACTOR</v>
          </cell>
          <cell r="D19673" t="str">
            <v>CANTIDAD</v>
          </cell>
          <cell r="E19673" t="str">
            <v>A (ML)</v>
          </cell>
          <cell r="F19673" t="str">
            <v>B (M2)</v>
          </cell>
          <cell r="G19673" t="str">
            <v>C (M3)</v>
          </cell>
          <cell r="H19673" t="str">
            <v>TOTAL</v>
          </cell>
        </row>
        <row r="19674">
          <cell r="H19674" t="str">
            <v/>
          </cell>
        </row>
        <row r="19675">
          <cell r="H19675" t="str">
            <v/>
          </cell>
        </row>
        <row r="19676">
          <cell r="H19676" t="str">
            <v/>
          </cell>
        </row>
        <row r="19677">
          <cell r="H19677" t="str">
            <v/>
          </cell>
        </row>
        <row r="19678">
          <cell r="H19678" t="str">
            <v/>
          </cell>
        </row>
        <row r="19679">
          <cell r="H19679" t="str">
            <v/>
          </cell>
        </row>
        <row r="19680">
          <cell r="H19680" t="str">
            <v/>
          </cell>
        </row>
        <row r="19681">
          <cell r="H19681" t="str">
            <v/>
          </cell>
        </row>
        <row r="19682">
          <cell r="H19682" t="str">
            <v/>
          </cell>
        </row>
        <row r="19683">
          <cell r="H19683" t="str">
            <v/>
          </cell>
        </row>
        <row r="19684">
          <cell r="H19684" t="str">
            <v/>
          </cell>
        </row>
        <row r="19685">
          <cell r="H19685" t="str">
            <v/>
          </cell>
        </row>
        <row r="19686">
          <cell r="H19686" t="str">
            <v/>
          </cell>
        </row>
        <row r="19687">
          <cell r="H19687" t="str">
            <v/>
          </cell>
        </row>
        <row r="19688">
          <cell r="H19688" t="str">
            <v/>
          </cell>
        </row>
        <row r="19689">
          <cell r="H19689" t="str">
            <v/>
          </cell>
        </row>
        <row r="19690">
          <cell r="H19690" t="str">
            <v/>
          </cell>
        </row>
        <row r="19691">
          <cell r="H19691" t="str">
            <v/>
          </cell>
        </row>
        <row r="19692">
          <cell r="H19692" t="str">
            <v/>
          </cell>
        </row>
        <row r="19693">
          <cell r="H19693" t="str">
            <v/>
          </cell>
        </row>
        <row r="19694">
          <cell r="H19694" t="str">
            <v/>
          </cell>
        </row>
        <row r="19695">
          <cell r="H19695" t="str">
            <v/>
          </cell>
        </row>
        <row r="19696">
          <cell r="H19696" t="str">
            <v/>
          </cell>
        </row>
        <row r="19697">
          <cell r="H19697" t="str">
            <v/>
          </cell>
        </row>
        <row r="19698">
          <cell r="H19698" t="str">
            <v/>
          </cell>
        </row>
        <row r="19699">
          <cell r="H19699" t="str">
            <v/>
          </cell>
        </row>
        <row r="19700">
          <cell r="H19700" t="str">
            <v/>
          </cell>
        </row>
        <row r="19701">
          <cell r="H19701" t="str">
            <v/>
          </cell>
        </row>
        <row r="19702">
          <cell r="H19702" t="str">
            <v/>
          </cell>
        </row>
        <row r="19703">
          <cell r="H19703" t="str">
            <v/>
          </cell>
        </row>
        <row r="19704">
          <cell r="H19704" t="str">
            <v/>
          </cell>
        </row>
        <row r="19705">
          <cell r="A19705" t="str">
            <v>ACTIVIDAD No  - PÁGINA 1</v>
          </cell>
        </row>
        <row r="19706">
          <cell r="H19706" t="str">
            <v/>
          </cell>
        </row>
        <row r="19707">
          <cell r="H19707" t="str">
            <v/>
          </cell>
        </row>
        <row r="19708">
          <cell r="H19708" t="str">
            <v/>
          </cell>
        </row>
        <row r="19709">
          <cell r="H19709" t="str">
            <v/>
          </cell>
        </row>
        <row r="19710">
          <cell r="H19710" t="str">
            <v/>
          </cell>
        </row>
        <row r="19711">
          <cell r="H19711" t="str">
            <v/>
          </cell>
        </row>
        <row r="19712">
          <cell r="H19712" t="str">
            <v/>
          </cell>
        </row>
        <row r="19713">
          <cell r="H19713" t="str">
            <v/>
          </cell>
        </row>
        <row r="19714">
          <cell r="H19714" t="str">
            <v/>
          </cell>
        </row>
        <row r="19715">
          <cell r="H19715" t="str">
            <v/>
          </cell>
        </row>
        <row r="19716">
          <cell r="H19716" t="str">
            <v/>
          </cell>
        </row>
        <row r="19717">
          <cell r="H19717" t="str">
            <v/>
          </cell>
        </row>
        <row r="19718">
          <cell r="H19718" t="str">
            <v/>
          </cell>
        </row>
        <row r="19719">
          <cell r="H19719" t="str">
            <v/>
          </cell>
        </row>
        <row r="19720">
          <cell r="H19720" t="str">
            <v/>
          </cell>
        </row>
        <row r="19721">
          <cell r="H19721" t="str">
            <v/>
          </cell>
        </row>
        <row r="19722">
          <cell r="H19722" t="str">
            <v/>
          </cell>
        </row>
        <row r="19723">
          <cell r="A19723" t="str">
            <v xml:space="preserve">CANTIDAD TOTAL ACTIVIDAD No </v>
          </cell>
          <cell r="H19723" t="str">
            <v/>
          </cell>
        </row>
        <row r="19724">
          <cell r="A19724" t="str">
            <v>INSERTE PLANO, GRÁFICO O ESQUEMA AQUÍ</v>
          </cell>
        </row>
        <row r="19747">
          <cell r="B19747" t="str">
            <v>JUAN CARLOS ALVARDADO</v>
          </cell>
        </row>
        <row r="19748">
          <cell r="B19748" t="str">
            <v>SECRETARIO DE INFRAESTRUCTURA</v>
          </cell>
        </row>
        <row r="19749">
          <cell r="B19749" t="str">
            <v>SECRETARIA DE INFRAESTRUCTURA</v>
          </cell>
        </row>
        <row r="19750">
          <cell r="B19750" t="str">
            <v/>
          </cell>
          <cell r="C19750" t="str">
            <v>ACTIVIDAD No  - PÁGINA 2</v>
          </cell>
        </row>
        <row r="19751">
          <cell r="A19751" t="str">
            <v>DEPARTAMENTO DE ANTIOQUIA</v>
          </cell>
        </row>
        <row r="19752">
          <cell r="A19752" t="str">
            <v>MUNICIPIO DE YONDÓ</v>
          </cell>
        </row>
        <row r="19753">
          <cell r="A1975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9755">
          <cell r="A19755" t="str">
            <v>MEMORIAS DE OBRA</v>
          </cell>
        </row>
        <row r="19757">
          <cell r="A19757" t="str">
            <v>No.</v>
          </cell>
          <cell r="B19757" t="str">
            <v>DESCRIPCIÓN</v>
          </cell>
          <cell r="F19757" t="str">
            <v>ÍTEM DE PAGO</v>
          </cell>
          <cell r="G19757" t="str">
            <v>UNIDAD</v>
          </cell>
          <cell r="H19757" t="str">
            <v>CANTIDAD</v>
          </cell>
        </row>
        <row r="19758">
          <cell r="B19758" t="str">
            <v/>
          </cell>
          <cell r="F19758" t="str">
            <v/>
          </cell>
          <cell r="G19758" t="str">
            <v/>
          </cell>
          <cell r="H19758" t="str">
            <v/>
          </cell>
        </row>
        <row r="19760">
          <cell r="A19760" t="str">
            <v>DETALLE</v>
          </cell>
          <cell r="C19760" t="str">
            <v>FACTOR</v>
          </cell>
          <cell r="D19760" t="str">
            <v>CANTIDAD</v>
          </cell>
          <cell r="E19760" t="str">
            <v>A (ML)</v>
          </cell>
          <cell r="F19760" t="str">
            <v>B (M2)</v>
          </cell>
          <cell r="G19760" t="str">
            <v>C (M3)</v>
          </cell>
          <cell r="H19760" t="str">
            <v>TOTAL</v>
          </cell>
        </row>
        <row r="19761">
          <cell r="H19761" t="str">
            <v/>
          </cell>
        </row>
        <row r="19762">
          <cell r="H19762" t="str">
            <v/>
          </cell>
        </row>
        <row r="19763">
          <cell r="H19763" t="str">
            <v/>
          </cell>
        </row>
        <row r="19764">
          <cell r="H19764" t="str">
            <v/>
          </cell>
        </row>
        <row r="19765">
          <cell r="H19765" t="str">
            <v/>
          </cell>
        </row>
        <row r="19766">
          <cell r="H19766" t="str">
            <v/>
          </cell>
        </row>
        <row r="19767">
          <cell r="H19767" t="str">
            <v/>
          </cell>
        </row>
        <row r="19768">
          <cell r="H19768" t="str">
            <v/>
          </cell>
        </row>
        <row r="19769">
          <cell r="H19769" t="str">
            <v/>
          </cell>
        </row>
        <row r="19770">
          <cell r="H19770" t="str">
            <v/>
          </cell>
        </row>
        <row r="19771">
          <cell r="H19771" t="str">
            <v/>
          </cell>
        </row>
        <row r="19772">
          <cell r="H19772" t="str">
            <v/>
          </cell>
        </row>
        <row r="19773">
          <cell r="H19773" t="str">
            <v/>
          </cell>
        </row>
        <row r="19774">
          <cell r="H19774" t="str">
            <v/>
          </cell>
        </row>
        <row r="19775">
          <cell r="H19775" t="str">
            <v/>
          </cell>
        </row>
        <row r="19776">
          <cell r="H19776" t="str">
            <v/>
          </cell>
        </row>
        <row r="19777">
          <cell r="H19777" t="str">
            <v/>
          </cell>
        </row>
        <row r="19778">
          <cell r="H19778" t="str">
            <v/>
          </cell>
        </row>
        <row r="19779">
          <cell r="H19779" t="str">
            <v/>
          </cell>
        </row>
        <row r="19780">
          <cell r="H19780" t="str">
            <v/>
          </cell>
        </row>
        <row r="19781">
          <cell r="H19781" t="str">
            <v/>
          </cell>
        </row>
        <row r="19782">
          <cell r="H19782" t="str">
            <v/>
          </cell>
        </row>
        <row r="19783">
          <cell r="H19783" t="str">
            <v/>
          </cell>
        </row>
        <row r="19784">
          <cell r="H19784" t="str">
            <v/>
          </cell>
        </row>
        <row r="19785">
          <cell r="H19785" t="str">
            <v/>
          </cell>
        </row>
        <row r="19786">
          <cell r="H19786" t="str">
            <v/>
          </cell>
        </row>
        <row r="19787">
          <cell r="H19787" t="str">
            <v/>
          </cell>
        </row>
        <row r="19788">
          <cell r="H19788" t="str">
            <v/>
          </cell>
        </row>
        <row r="19789">
          <cell r="H19789" t="str">
            <v/>
          </cell>
        </row>
        <row r="19790">
          <cell r="H19790" t="str">
            <v/>
          </cell>
        </row>
        <row r="19791">
          <cell r="H19791" t="str">
            <v/>
          </cell>
        </row>
        <row r="19792">
          <cell r="A19792" t="str">
            <v>ACTIVIDAD No  - PÁGINA 1</v>
          </cell>
        </row>
        <row r="19793">
          <cell r="H19793" t="str">
            <v/>
          </cell>
        </row>
        <row r="19794">
          <cell r="H19794" t="str">
            <v/>
          </cell>
        </row>
        <row r="19795">
          <cell r="H19795" t="str">
            <v/>
          </cell>
        </row>
        <row r="19796">
          <cell r="H19796" t="str">
            <v/>
          </cell>
        </row>
        <row r="19797">
          <cell r="H19797" t="str">
            <v/>
          </cell>
        </row>
        <row r="19798">
          <cell r="H19798" t="str">
            <v/>
          </cell>
        </row>
        <row r="19799">
          <cell r="H19799" t="str">
            <v/>
          </cell>
        </row>
        <row r="19800">
          <cell r="H19800" t="str">
            <v/>
          </cell>
        </row>
        <row r="19801">
          <cell r="H19801" t="str">
            <v/>
          </cell>
        </row>
        <row r="19802">
          <cell r="H19802" t="str">
            <v/>
          </cell>
        </row>
        <row r="19803">
          <cell r="H19803" t="str">
            <v/>
          </cell>
        </row>
        <row r="19804">
          <cell r="H19804" t="str">
            <v/>
          </cell>
        </row>
        <row r="19805">
          <cell r="H19805" t="str">
            <v/>
          </cell>
        </row>
        <row r="19806">
          <cell r="H19806" t="str">
            <v/>
          </cell>
        </row>
        <row r="19807">
          <cell r="H19807" t="str">
            <v/>
          </cell>
        </row>
        <row r="19808">
          <cell r="H19808" t="str">
            <v/>
          </cell>
        </row>
        <row r="19809">
          <cell r="H19809" t="str">
            <v/>
          </cell>
        </row>
        <row r="19810">
          <cell r="A19810" t="str">
            <v xml:space="preserve">CANTIDAD TOTAL ACTIVIDAD No </v>
          </cell>
          <cell r="H19810" t="str">
            <v/>
          </cell>
        </row>
        <row r="19811">
          <cell r="A19811" t="str">
            <v>INSERTE PLANO, GRÁFICO O ESQUEMA AQUÍ</v>
          </cell>
        </row>
        <row r="19834">
          <cell r="B19834" t="str">
            <v>JUAN CARLOS ALVARDADO</v>
          </cell>
        </row>
        <row r="19835">
          <cell r="B19835" t="str">
            <v>SECRETARIO DE INFRAESTRUCTURA</v>
          </cell>
        </row>
        <row r="19836">
          <cell r="B19836" t="str">
            <v>SECRETARIA DE INFRAESTRUCTURA</v>
          </cell>
        </row>
        <row r="19837">
          <cell r="B19837" t="str">
            <v/>
          </cell>
          <cell r="C19837" t="str">
            <v>ACTIVIDAD No  - PÁGINA 2</v>
          </cell>
        </row>
        <row r="19838">
          <cell r="A19838" t="str">
            <v>DEPARTAMENTO DE ANTIOQUIA</v>
          </cell>
        </row>
        <row r="19839">
          <cell r="A19839" t="str">
            <v>MUNICIPIO DE YONDÓ</v>
          </cell>
        </row>
        <row r="19840">
          <cell r="A1984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9842">
          <cell r="A19842" t="str">
            <v>MEMORIAS DE OBRA</v>
          </cell>
        </row>
        <row r="19844">
          <cell r="A19844" t="str">
            <v>No.</v>
          </cell>
          <cell r="B19844" t="str">
            <v>DESCRIPCIÓN</v>
          </cell>
          <cell r="F19844" t="str">
            <v>ÍTEM DE PAGO</v>
          </cell>
          <cell r="G19844" t="str">
            <v>UNIDAD</v>
          </cell>
          <cell r="H19844" t="str">
            <v>CANTIDAD</v>
          </cell>
        </row>
        <row r="19845">
          <cell r="B19845" t="str">
            <v/>
          </cell>
          <cell r="F19845" t="str">
            <v/>
          </cell>
          <cell r="G19845" t="str">
            <v/>
          </cell>
          <cell r="H19845" t="str">
            <v/>
          </cell>
        </row>
        <row r="19847">
          <cell r="A19847" t="str">
            <v>DETALLE</v>
          </cell>
          <cell r="C19847" t="str">
            <v>FACTOR</v>
          </cell>
          <cell r="D19847" t="str">
            <v>CANTIDAD</v>
          </cell>
          <cell r="E19847" t="str">
            <v>A (ML)</v>
          </cell>
          <cell r="F19847" t="str">
            <v>B (M2)</v>
          </cell>
          <cell r="G19847" t="str">
            <v>C (M3)</v>
          </cell>
          <cell r="H19847" t="str">
            <v>TOTAL</v>
          </cell>
        </row>
        <row r="19848">
          <cell r="H19848" t="str">
            <v/>
          </cell>
        </row>
        <row r="19849">
          <cell r="H19849" t="str">
            <v/>
          </cell>
        </row>
        <row r="19850">
          <cell r="H19850" t="str">
            <v/>
          </cell>
        </row>
        <row r="19851">
          <cell r="H19851" t="str">
            <v/>
          </cell>
        </row>
        <row r="19852">
          <cell r="H19852" t="str">
            <v/>
          </cell>
        </row>
        <row r="19853">
          <cell r="H19853" t="str">
            <v/>
          </cell>
        </row>
        <row r="19854">
          <cell r="H19854" t="str">
            <v/>
          </cell>
        </row>
        <row r="19855">
          <cell r="H19855" t="str">
            <v/>
          </cell>
        </row>
        <row r="19856">
          <cell r="H19856" t="str">
            <v/>
          </cell>
        </row>
        <row r="19857">
          <cell r="H19857" t="str">
            <v/>
          </cell>
        </row>
        <row r="19858">
          <cell r="H19858" t="str">
            <v/>
          </cell>
        </row>
        <row r="19859">
          <cell r="H19859" t="str">
            <v/>
          </cell>
        </row>
        <row r="19860">
          <cell r="H19860" t="str">
            <v/>
          </cell>
        </row>
        <row r="19861">
          <cell r="H19861" t="str">
            <v/>
          </cell>
        </row>
        <row r="19862">
          <cell r="H19862" t="str">
            <v/>
          </cell>
        </row>
        <row r="19863">
          <cell r="H19863" t="str">
            <v/>
          </cell>
        </row>
        <row r="19864">
          <cell r="H19864" t="str">
            <v/>
          </cell>
        </row>
        <row r="19865">
          <cell r="H19865" t="str">
            <v/>
          </cell>
        </row>
        <row r="19866">
          <cell r="H19866" t="str">
            <v/>
          </cell>
        </row>
        <row r="19867">
          <cell r="H19867" t="str">
            <v/>
          </cell>
        </row>
        <row r="19868">
          <cell r="H19868" t="str">
            <v/>
          </cell>
        </row>
        <row r="19869">
          <cell r="H19869" t="str">
            <v/>
          </cell>
        </row>
        <row r="19870">
          <cell r="H19870" t="str">
            <v/>
          </cell>
        </row>
        <row r="19871">
          <cell r="H19871" t="str">
            <v/>
          </cell>
        </row>
        <row r="19872">
          <cell r="H19872" t="str">
            <v/>
          </cell>
        </row>
        <row r="19873">
          <cell r="H19873" t="str">
            <v/>
          </cell>
        </row>
        <row r="19874">
          <cell r="H19874" t="str">
            <v/>
          </cell>
        </row>
        <row r="19875">
          <cell r="H19875" t="str">
            <v/>
          </cell>
        </row>
        <row r="19876">
          <cell r="H19876" t="str">
            <v/>
          </cell>
        </row>
        <row r="19877">
          <cell r="H19877" t="str">
            <v/>
          </cell>
        </row>
        <row r="19878">
          <cell r="H19878" t="str">
            <v/>
          </cell>
        </row>
        <row r="19879">
          <cell r="A19879" t="str">
            <v>ACTIVIDAD No  - PÁGINA 1</v>
          </cell>
        </row>
        <row r="19880">
          <cell r="H19880" t="str">
            <v/>
          </cell>
        </row>
        <row r="19881">
          <cell r="H19881" t="str">
            <v/>
          </cell>
        </row>
        <row r="19882">
          <cell r="H19882" t="str">
            <v/>
          </cell>
        </row>
        <row r="19883">
          <cell r="H19883" t="str">
            <v/>
          </cell>
        </row>
        <row r="19884">
          <cell r="H19884" t="str">
            <v/>
          </cell>
        </row>
        <row r="19885">
          <cell r="H19885" t="str">
            <v/>
          </cell>
        </row>
        <row r="19886">
          <cell r="H19886" t="str">
            <v/>
          </cell>
        </row>
        <row r="19887">
          <cell r="H19887" t="str">
            <v/>
          </cell>
        </row>
        <row r="19888">
          <cell r="H19888" t="str">
            <v/>
          </cell>
        </row>
        <row r="19889">
          <cell r="H19889" t="str">
            <v/>
          </cell>
        </row>
        <row r="19890">
          <cell r="H19890" t="str">
            <v/>
          </cell>
        </row>
        <row r="19891">
          <cell r="H19891" t="str">
            <v/>
          </cell>
        </row>
        <row r="19892">
          <cell r="H19892" t="str">
            <v/>
          </cell>
        </row>
        <row r="19893">
          <cell r="H19893" t="str">
            <v/>
          </cell>
        </row>
        <row r="19894">
          <cell r="H19894" t="str">
            <v/>
          </cell>
        </row>
        <row r="19895">
          <cell r="H19895" t="str">
            <v/>
          </cell>
        </row>
        <row r="19896">
          <cell r="H19896" t="str">
            <v/>
          </cell>
        </row>
        <row r="19897">
          <cell r="A19897" t="str">
            <v xml:space="preserve">CANTIDAD TOTAL ACTIVIDAD No </v>
          </cell>
          <cell r="H19897" t="str">
            <v/>
          </cell>
        </row>
        <row r="19898">
          <cell r="A19898" t="str">
            <v>INSERTE PLANO, GRÁFICO O ESQUEMA AQUÍ</v>
          </cell>
        </row>
        <row r="19921">
          <cell r="B19921" t="str">
            <v>JUAN CARLOS ALVARDADO</v>
          </cell>
        </row>
        <row r="19922">
          <cell r="B19922" t="str">
            <v>SECRETARIO DE INFRAESTRUCTURA</v>
          </cell>
        </row>
        <row r="19923">
          <cell r="B19923" t="str">
            <v>SECRETARIA DE INFRAESTRUCTURA</v>
          </cell>
        </row>
        <row r="19924">
          <cell r="B19924" t="str">
            <v/>
          </cell>
          <cell r="C19924" t="str">
            <v>ACTIVIDAD No  - PÁGINA 2</v>
          </cell>
        </row>
        <row r="19925">
          <cell r="A19925" t="str">
            <v>DEPARTAMENTO DE ANTIOQUIA</v>
          </cell>
        </row>
        <row r="19926">
          <cell r="A19926" t="str">
            <v>MUNICIPIO DE YONDÓ</v>
          </cell>
        </row>
        <row r="19927">
          <cell r="A1992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9929">
          <cell r="A19929" t="str">
            <v>MEMORIAS DE OBRA</v>
          </cell>
        </row>
        <row r="19931">
          <cell r="A19931" t="str">
            <v>No.</v>
          </cell>
          <cell r="B19931" t="str">
            <v>DESCRIPCIÓN</v>
          </cell>
          <cell r="F19931" t="str">
            <v>ÍTEM DE PAGO</v>
          </cell>
          <cell r="G19931" t="str">
            <v>UNIDAD</v>
          </cell>
          <cell r="H19931" t="str">
            <v>CANTIDAD</v>
          </cell>
        </row>
        <row r="19932">
          <cell r="B19932" t="str">
            <v/>
          </cell>
          <cell r="F19932" t="str">
            <v/>
          </cell>
          <cell r="G19932" t="str">
            <v/>
          </cell>
          <cell r="H19932" t="str">
            <v/>
          </cell>
        </row>
        <row r="19934">
          <cell r="A19934" t="str">
            <v>DETALLE</v>
          </cell>
          <cell r="C19934" t="str">
            <v>FACTOR</v>
          </cell>
          <cell r="D19934" t="str">
            <v>CANTIDAD</v>
          </cell>
          <cell r="E19934" t="str">
            <v>A (ML)</v>
          </cell>
          <cell r="F19934" t="str">
            <v>B (M2)</v>
          </cell>
          <cell r="G19934" t="str">
            <v>C (M3)</v>
          </cell>
          <cell r="H19934" t="str">
            <v>TOTAL</v>
          </cell>
        </row>
        <row r="19935">
          <cell r="H19935" t="str">
            <v/>
          </cell>
        </row>
        <row r="19936">
          <cell r="H19936" t="str">
            <v/>
          </cell>
        </row>
        <row r="19937">
          <cell r="H19937" t="str">
            <v/>
          </cell>
        </row>
        <row r="19938">
          <cell r="H19938" t="str">
            <v/>
          </cell>
        </row>
        <row r="19939">
          <cell r="H19939" t="str">
            <v/>
          </cell>
        </row>
        <row r="19940">
          <cell r="H19940" t="str">
            <v/>
          </cell>
        </row>
        <row r="19941">
          <cell r="H19941" t="str">
            <v/>
          </cell>
        </row>
        <row r="19942">
          <cell r="H19942" t="str">
            <v/>
          </cell>
        </row>
        <row r="19943">
          <cell r="H19943" t="str">
            <v/>
          </cell>
        </row>
        <row r="19944">
          <cell r="H19944" t="str">
            <v/>
          </cell>
        </row>
        <row r="19945">
          <cell r="H19945" t="str">
            <v/>
          </cell>
        </row>
        <row r="19946">
          <cell r="H19946" t="str">
            <v/>
          </cell>
        </row>
        <row r="19947">
          <cell r="H19947" t="str">
            <v/>
          </cell>
        </row>
        <row r="19948">
          <cell r="H19948" t="str">
            <v/>
          </cell>
        </row>
        <row r="19949">
          <cell r="H19949" t="str">
            <v/>
          </cell>
        </row>
        <row r="19950">
          <cell r="H19950" t="str">
            <v/>
          </cell>
        </row>
        <row r="19951">
          <cell r="H19951" t="str">
            <v/>
          </cell>
        </row>
        <row r="19952">
          <cell r="H19952" t="str">
            <v/>
          </cell>
        </row>
        <row r="19953">
          <cell r="H19953" t="str">
            <v/>
          </cell>
        </row>
        <row r="19954">
          <cell r="H19954" t="str">
            <v/>
          </cell>
        </row>
        <row r="19955">
          <cell r="H19955" t="str">
            <v/>
          </cell>
        </row>
        <row r="19956">
          <cell r="H19956" t="str">
            <v/>
          </cell>
        </row>
        <row r="19957">
          <cell r="H19957" t="str">
            <v/>
          </cell>
        </row>
        <row r="19958">
          <cell r="H19958" t="str">
            <v/>
          </cell>
        </row>
        <row r="19959">
          <cell r="H19959" t="str">
            <v/>
          </cell>
        </row>
        <row r="19960">
          <cell r="H19960" t="str">
            <v/>
          </cell>
        </row>
        <row r="19961">
          <cell r="H19961" t="str">
            <v/>
          </cell>
        </row>
        <row r="19962">
          <cell r="H19962" t="str">
            <v/>
          </cell>
        </row>
        <row r="19963">
          <cell r="H19963" t="str">
            <v/>
          </cell>
        </row>
        <row r="19964">
          <cell r="H19964" t="str">
            <v/>
          </cell>
        </row>
        <row r="19965">
          <cell r="H19965" t="str">
            <v/>
          </cell>
        </row>
        <row r="19966">
          <cell r="H19966" t="str">
            <v/>
          </cell>
        </row>
        <row r="19967">
          <cell r="H19967" t="str">
            <v/>
          </cell>
        </row>
        <row r="19968">
          <cell r="A19968" t="str">
            <v>ACTIVIDAD No  - PÁGINA 1</v>
          </cell>
        </row>
        <row r="19969">
          <cell r="H19969" t="str">
            <v/>
          </cell>
        </row>
        <row r="19970">
          <cell r="H19970" t="str">
            <v/>
          </cell>
        </row>
        <row r="19971">
          <cell r="H19971" t="str">
            <v/>
          </cell>
        </row>
        <row r="19972">
          <cell r="H19972" t="str">
            <v/>
          </cell>
        </row>
        <row r="19973">
          <cell r="H19973" t="str">
            <v/>
          </cell>
        </row>
        <row r="19974">
          <cell r="H19974" t="str">
            <v/>
          </cell>
        </row>
        <row r="19975">
          <cell r="H19975" t="str">
            <v/>
          </cell>
        </row>
        <row r="19976">
          <cell r="H19976" t="str">
            <v/>
          </cell>
        </row>
        <row r="19977">
          <cell r="H19977" t="str">
            <v/>
          </cell>
        </row>
        <row r="19978">
          <cell r="H19978" t="str">
            <v/>
          </cell>
        </row>
        <row r="19979">
          <cell r="H19979" t="str">
            <v/>
          </cell>
        </row>
        <row r="19980">
          <cell r="H19980" t="str">
            <v/>
          </cell>
        </row>
        <row r="19981">
          <cell r="H19981" t="str">
            <v/>
          </cell>
        </row>
        <row r="19982">
          <cell r="H19982" t="str">
            <v/>
          </cell>
        </row>
        <row r="19983">
          <cell r="H19983" t="str">
            <v/>
          </cell>
        </row>
        <row r="19984">
          <cell r="H19984" t="str">
            <v/>
          </cell>
        </row>
        <row r="19985">
          <cell r="H19985" t="str">
            <v/>
          </cell>
        </row>
        <row r="19986">
          <cell r="A19986" t="str">
            <v xml:space="preserve">CANTIDAD TOTAL ACTIVIDAD No </v>
          </cell>
          <cell r="H19986" t="str">
            <v/>
          </cell>
        </row>
        <row r="19987">
          <cell r="A19987" t="str">
            <v>INSERTE PLANO, GRÁFICO O ESQUEMA AQUÍ</v>
          </cell>
        </row>
        <row r="20010">
          <cell r="B20010" t="str">
            <v>JUAN CARLOS ALVARDADO</v>
          </cell>
        </row>
        <row r="20011">
          <cell r="B20011" t="str">
            <v>SECRETARIO DE INFRAESTRUCTURA</v>
          </cell>
        </row>
        <row r="20012">
          <cell r="B20012" t="str">
            <v>SECRETARIA DE INFRAESTRUCTURA</v>
          </cell>
        </row>
        <row r="20013">
          <cell r="B20013" t="str">
            <v/>
          </cell>
          <cell r="C20013" t="str">
            <v>ACTIVIDAD No  - PÁGINA 2</v>
          </cell>
        </row>
        <row r="20014">
          <cell r="A20014" t="str">
            <v>DEPARTAMENTO DE ANTIOQUIA</v>
          </cell>
        </row>
        <row r="20015">
          <cell r="A20015" t="str">
            <v>MUNICIPIO DE YONDÓ</v>
          </cell>
        </row>
        <row r="20016">
          <cell r="A2001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0018">
          <cell r="A20018" t="str">
            <v>MEMORIAS DE OBRA</v>
          </cell>
        </row>
        <row r="20020">
          <cell r="A20020" t="str">
            <v>No.</v>
          </cell>
          <cell r="B20020" t="str">
            <v>DESCRIPCIÓN</v>
          </cell>
          <cell r="F20020" t="str">
            <v>ÍTEM DE PAGO</v>
          </cell>
          <cell r="G20020" t="str">
            <v>UNIDAD</v>
          </cell>
          <cell r="H20020" t="str">
            <v>CANTIDAD</v>
          </cell>
        </row>
        <row r="20021">
          <cell r="B20021" t="str">
            <v/>
          </cell>
          <cell r="F20021" t="str">
            <v/>
          </cell>
          <cell r="G20021" t="str">
            <v/>
          </cell>
          <cell r="H20021" t="str">
            <v/>
          </cell>
        </row>
        <row r="20023">
          <cell r="A20023" t="str">
            <v>DETALLE</v>
          </cell>
          <cell r="C20023" t="str">
            <v>FACTOR</v>
          </cell>
          <cell r="D20023" t="str">
            <v>CANTIDAD</v>
          </cell>
          <cell r="E20023" t="str">
            <v>A (ML)</v>
          </cell>
          <cell r="F20023" t="str">
            <v>B (M2)</v>
          </cell>
          <cell r="G20023" t="str">
            <v>C (M3)</v>
          </cell>
          <cell r="H20023" t="str">
            <v>TOTAL</v>
          </cell>
        </row>
        <row r="20024">
          <cell r="H20024" t="str">
            <v/>
          </cell>
        </row>
        <row r="20025">
          <cell r="H20025" t="str">
            <v/>
          </cell>
        </row>
        <row r="20026">
          <cell r="H20026" t="str">
            <v/>
          </cell>
        </row>
        <row r="20027">
          <cell r="H20027" t="str">
            <v/>
          </cell>
        </row>
        <row r="20028">
          <cell r="H20028" t="str">
            <v/>
          </cell>
        </row>
        <row r="20029">
          <cell r="H20029" t="str">
            <v/>
          </cell>
        </row>
        <row r="20030">
          <cell r="H20030" t="str">
            <v/>
          </cell>
        </row>
        <row r="20031">
          <cell r="H20031" t="str">
            <v/>
          </cell>
        </row>
        <row r="20032">
          <cell r="H20032" t="str">
            <v/>
          </cell>
        </row>
        <row r="20033">
          <cell r="H20033" t="str">
            <v/>
          </cell>
        </row>
        <row r="20034">
          <cell r="H20034" t="str">
            <v/>
          </cell>
        </row>
        <row r="20035">
          <cell r="H20035" t="str">
            <v/>
          </cell>
        </row>
        <row r="20036">
          <cell r="H20036" t="str">
            <v/>
          </cell>
        </row>
        <row r="20037">
          <cell r="H20037" t="str">
            <v/>
          </cell>
        </row>
        <row r="20038">
          <cell r="H20038" t="str">
            <v/>
          </cell>
        </row>
        <row r="20039">
          <cell r="H20039" t="str">
            <v/>
          </cell>
        </row>
        <row r="20040">
          <cell r="H20040" t="str">
            <v/>
          </cell>
        </row>
        <row r="20041">
          <cell r="H20041" t="str">
            <v/>
          </cell>
        </row>
        <row r="20042">
          <cell r="H20042" t="str">
            <v/>
          </cell>
        </row>
        <row r="20043">
          <cell r="H20043" t="str">
            <v/>
          </cell>
        </row>
        <row r="20044">
          <cell r="H20044" t="str">
            <v/>
          </cell>
        </row>
        <row r="20045">
          <cell r="H20045" t="str">
            <v/>
          </cell>
        </row>
        <row r="20046">
          <cell r="H20046" t="str">
            <v/>
          </cell>
        </row>
        <row r="20047">
          <cell r="H20047" t="str">
            <v/>
          </cell>
        </row>
        <row r="20048">
          <cell r="H20048" t="str">
            <v/>
          </cell>
        </row>
        <row r="20049">
          <cell r="H20049" t="str">
            <v/>
          </cell>
        </row>
        <row r="20050">
          <cell r="H20050" t="str">
            <v/>
          </cell>
        </row>
        <row r="20051">
          <cell r="H20051" t="str">
            <v/>
          </cell>
        </row>
        <row r="20052">
          <cell r="H20052" t="str">
            <v/>
          </cell>
        </row>
        <row r="20053">
          <cell r="H20053" t="str">
            <v/>
          </cell>
        </row>
        <row r="20054">
          <cell r="H20054" t="str">
            <v/>
          </cell>
        </row>
        <row r="20055">
          <cell r="A20055" t="str">
            <v>ACTIVIDAD No  - PÁGINA 1</v>
          </cell>
        </row>
        <row r="20056">
          <cell r="H20056" t="str">
            <v/>
          </cell>
        </row>
        <row r="20057">
          <cell r="H20057" t="str">
            <v/>
          </cell>
        </row>
        <row r="20058">
          <cell r="H20058" t="str">
            <v/>
          </cell>
        </row>
        <row r="20059">
          <cell r="H20059" t="str">
            <v/>
          </cell>
        </row>
        <row r="20060">
          <cell r="H20060" t="str">
            <v/>
          </cell>
        </row>
        <row r="20061">
          <cell r="H20061" t="str">
            <v/>
          </cell>
        </row>
        <row r="20062">
          <cell r="H20062" t="str">
            <v/>
          </cell>
        </row>
        <row r="20063">
          <cell r="H20063" t="str">
            <v/>
          </cell>
        </row>
        <row r="20064">
          <cell r="H20064" t="str">
            <v/>
          </cell>
        </row>
        <row r="20065">
          <cell r="H20065" t="str">
            <v/>
          </cell>
        </row>
        <row r="20066">
          <cell r="H20066" t="str">
            <v/>
          </cell>
        </row>
        <row r="20067">
          <cell r="H20067" t="str">
            <v/>
          </cell>
        </row>
        <row r="20068">
          <cell r="H20068" t="str">
            <v/>
          </cell>
        </row>
        <row r="20069">
          <cell r="H20069" t="str">
            <v/>
          </cell>
        </row>
        <row r="20070">
          <cell r="H20070" t="str">
            <v/>
          </cell>
        </row>
        <row r="20071">
          <cell r="H20071" t="str">
            <v/>
          </cell>
        </row>
        <row r="20072">
          <cell r="H20072" t="str">
            <v/>
          </cell>
        </row>
        <row r="20073">
          <cell r="A20073" t="str">
            <v xml:space="preserve">CANTIDAD TOTAL ACTIVIDAD No </v>
          </cell>
          <cell r="H20073" t="str">
            <v/>
          </cell>
        </row>
        <row r="20074">
          <cell r="A20074" t="str">
            <v>INSERTE PLANO, GRÁFICO O ESQUEMA AQUÍ</v>
          </cell>
        </row>
        <row r="20097">
          <cell r="B20097" t="str">
            <v>JUAN CARLOS ALVARDADO</v>
          </cell>
        </row>
        <row r="20098">
          <cell r="B20098" t="str">
            <v>SECRETARIO DE INFRAESTRUCTURA</v>
          </cell>
        </row>
        <row r="20099">
          <cell r="B20099" t="str">
            <v>SECRETARIA DE INFRAESTRUCTURA</v>
          </cell>
        </row>
        <row r="20100">
          <cell r="B20100" t="str">
            <v/>
          </cell>
          <cell r="C20100" t="str">
            <v>ACTIVIDAD No  - PÁGINA 2</v>
          </cell>
        </row>
        <row r="20101">
          <cell r="A20101" t="str">
            <v>DEPARTAMENTO DE ANTIOQUIA</v>
          </cell>
        </row>
        <row r="20102">
          <cell r="A20102" t="str">
            <v>MUNICIPIO DE YONDÓ</v>
          </cell>
        </row>
        <row r="20103">
          <cell r="A2010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0105">
          <cell r="A20105" t="str">
            <v>MEMORIAS DE OBRA</v>
          </cell>
        </row>
        <row r="20107">
          <cell r="A20107" t="str">
            <v>No.</v>
          </cell>
          <cell r="B20107" t="str">
            <v>DESCRIPCIÓN</v>
          </cell>
          <cell r="F20107" t="str">
            <v>ÍTEM DE PAGO</v>
          </cell>
          <cell r="G20107" t="str">
            <v>UNIDAD</v>
          </cell>
          <cell r="H20107" t="str">
            <v>CANTIDAD</v>
          </cell>
        </row>
        <row r="20108">
          <cell r="B20108" t="str">
            <v/>
          </cell>
          <cell r="F20108" t="str">
            <v/>
          </cell>
          <cell r="G20108" t="str">
            <v/>
          </cell>
          <cell r="H20108" t="str">
            <v/>
          </cell>
        </row>
        <row r="20110">
          <cell r="A20110" t="str">
            <v>DETALLE</v>
          </cell>
          <cell r="C20110" t="str">
            <v>FACTOR</v>
          </cell>
          <cell r="D20110" t="str">
            <v>CANTIDAD</v>
          </cell>
          <cell r="E20110" t="str">
            <v>A (ML)</v>
          </cell>
          <cell r="F20110" t="str">
            <v>B (M2)</v>
          </cell>
          <cell r="G20110" t="str">
            <v>C (M3)</v>
          </cell>
          <cell r="H20110" t="str">
            <v>TOTAL</v>
          </cell>
        </row>
        <row r="20111">
          <cell r="H20111" t="str">
            <v/>
          </cell>
        </row>
        <row r="20112">
          <cell r="H20112" t="str">
            <v/>
          </cell>
        </row>
        <row r="20113">
          <cell r="H20113" t="str">
            <v/>
          </cell>
        </row>
        <row r="20114">
          <cell r="H20114" t="str">
            <v/>
          </cell>
        </row>
        <row r="20115">
          <cell r="H20115" t="str">
            <v/>
          </cell>
        </row>
        <row r="20116">
          <cell r="H20116" t="str">
            <v/>
          </cell>
        </row>
        <row r="20117">
          <cell r="H20117" t="str">
            <v/>
          </cell>
        </row>
        <row r="20118">
          <cell r="H20118" t="str">
            <v/>
          </cell>
        </row>
        <row r="20119">
          <cell r="H20119" t="str">
            <v/>
          </cell>
        </row>
        <row r="20120">
          <cell r="H20120" t="str">
            <v/>
          </cell>
        </row>
        <row r="20121">
          <cell r="H20121" t="str">
            <v/>
          </cell>
        </row>
        <row r="20122">
          <cell r="H20122" t="str">
            <v/>
          </cell>
        </row>
        <row r="20123">
          <cell r="H20123" t="str">
            <v/>
          </cell>
        </row>
        <row r="20124">
          <cell r="H20124" t="str">
            <v/>
          </cell>
        </row>
        <row r="20125">
          <cell r="H20125" t="str">
            <v/>
          </cell>
        </row>
        <row r="20126">
          <cell r="H20126" t="str">
            <v/>
          </cell>
        </row>
        <row r="20127">
          <cell r="H20127" t="str">
            <v/>
          </cell>
        </row>
        <row r="20128">
          <cell r="H20128" t="str">
            <v/>
          </cell>
        </row>
        <row r="20129">
          <cell r="H20129" t="str">
            <v/>
          </cell>
        </row>
        <row r="20130">
          <cell r="H20130" t="str">
            <v/>
          </cell>
        </row>
        <row r="20131">
          <cell r="H20131" t="str">
            <v/>
          </cell>
        </row>
        <row r="20132">
          <cell r="H20132" t="str">
            <v/>
          </cell>
        </row>
        <row r="20133">
          <cell r="H20133" t="str">
            <v/>
          </cell>
        </row>
        <row r="20134">
          <cell r="H20134" t="str">
            <v/>
          </cell>
        </row>
        <row r="20135">
          <cell r="H20135" t="str">
            <v/>
          </cell>
        </row>
        <row r="20136">
          <cell r="H20136" t="str">
            <v/>
          </cell>
        </row>
        <row r="20137">
          <cell r="H20137" t="str">
            <v/>
          </cell>
        </row>
        <row r="20138">
          <cell r="H20138" t="str">
            <v/>
          </cell>
        </row>
        <row r="20139">
          <cell r="H20139" t="str">
            <v/>
          </cell>
        </row>
        <row r="20140">
          <cell r="H20140" t="str">
            <v/>
          </cell>
        </row>
        <row r="20141">
          <cell r="H20141" t="str">
            <v/>
          </cell>
        </row>
        <row r="20142">
          <cell r="A20142" t="str">
            <v>ACTIVIDAD No  - PÁGINA 1</v>
          </cell>
        </row>
        <row r="20143">
          <cell r="H20143" t="str">
            <v/>
          </cell>
        </row>
        <row r="20144">
          <cell r="H20144" t="str">
            <v/>
          </cell>
        </row>
        <row r="20145">
          <cell r="H20145" t="str">
            <v/>
          </cell>
        </row>
        <row r="20146">
          <cell r="H20146" t="str">
            <v/>
          </cell>
        </row>
        <row r="20147">
          <cell r="H20147" t="str">
            <v/>
          </cell>
        </row>
        <row r="20148">
          <cell r="H20148" t="str">
            <v/>
          </cell>
        </row>
        <row r="20149">
          <cell r="H20149" t="str">
            <v/>
          </cell>
        </row>
        <row r="20150">
          <cell r="H20150" t="str">
            <v/>
          </cell>
        </row>
        <row r="20151">
          <cell r="H20151" t="str">
            <v/>
          </cell>
        </row>
        <row r="20152">
          <cell r="H20152" t="str">
            <v/>
          </cell>
        </row>
        <row r="20153">
          <cell r="H20153" t="str">
            <v/>
          </cell>
        </row>
        <row r="20154">
          <cell r="H20154" t="str">
            <v/>
          </cell>
        </row>
        <row r="20155">
          <cell r="H20155" t="str">
            <v/>
          </cell>
        </row>
        <row r="20156">
          <cell r="H20156" t="str">
            <v/>
          </cell>
        </row>
        <row r="20157">
          <cell r="H20157" t="str">
            <v/>
          </cell>
        </row>
        <row r="20158">
          <cell r="H20158" t="str">
            <v/>
          </cell>
        </row>
        <row r="20159">
          <cell r="H20159" t="str">
            <v/>
          </cell>
        </row>
        <row r="20160">
          <cell r="A20160" t="str">
            <v xml:space="preserve">CANTIDAD TOTAL ACTIVIDAD No </v>
          </cell>
          <cell r="H20160" t="str">
            <v/>
          </cell>
        </row>
        <row r="20161">
          <cell r="A20161" t="str">
            <v>INSERTE PLANO, GRÁFICO O ESQUEMA AQUÍ</v>
          </cell>
        </row>
        <row r="20184">
          <cell r="B20184" t="str">
            <v>JUAN CARLOS ALVARDADO</v>
          </cell>
        </row>
        <row r="20185">
          <cell r="B20185" t="str">
            <v>SECRETARIO DE INFRAESTRUCTURA</v>
          </cell>
        </row>
        <row r="20186">
          <cell r="B20186" t="str">
            <v>SECRETARIA DE INFRAESTRUCTURA</v>
          </cell>
        </row>
        <row r="20187">
          <cell r="B20187" t="str">
            <v/>
          </cell>
          <cell r="C20187" t="str">
            <v>ACTIVIDAD No  - PÁGINA 2</v>
          </cell>
        </row>
        <row r="20188">
          <cell r="A20188" t="str">
            <v>DEPARTAMENTO DE ANTIOQUIA</v>
          </cell>
        </row>
        <row r="20189">
          <cell r="A20189" t="str">
            <v>MUNICIPIO DE YONDÓ</v>
          </cell>
        </row>
        <row r="20190">
          <cell r="A2019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0192">
          <cell r="A20192" t="str">
            <v>MEMORIAS DE OBRA</v>
          </cell>
        </row>
        <row r="20194">
          <cell r="A20194" t="str">
            <v>No.</v>
          </cell>
          <cell r="B20194" t="str">
            <v>DESCRIPCIÓN</v>
          </cell>
          <cell r="F20194" t="str">
            <v>ÍTEM DE PAGO</v>
          </cell>
          <cell r="G20194" t="str">
            <v>UNIDAD</v>
          </cell>
          <cell r="H20194" t="str">
            <v>CANTIDAD</v>
          </cell>
        </row>
        <row r="20195">
          <cell r="B20195" t="str">
            <v/>
          </cell>
          <cell r="F20195" t="str">
            <v/>
          </cell>
          <cell r="G20195" t="str">
            <v/>
          </cell>
          <cell r="H20195" t="str">
            <v/>
          </cell>
        </row>
        <row r="20197">
          <cell r="A20197" t="str">
            <v>DETALLE</v>
          </cell>
          <cell r="C20197" t="str">
            <v>FACTOR</v>
          </cell>
          <cell r="D20197" t="str">
            <v>CANTIDAD</v>
          </cell>
          <cell r="E20197" t="str">
            <v>A (ML)</v>
          </cell>
          <cell r="F20197" t="str">
            <v>B (M2)</v>
          </cell>
          <cell r="G20197" t="str">
            <v>C (M3)</v>
          </cell>
          <cell r="H20197" t="str">
            <v>TOTAL</v>
          </cell>
        </row>
        <row r="20198">
          <cell r="H20198" t="str">
            <v/>
          </cell>
        </row>
        <row r="20199">
          <cell r="H20199" t="str">
            <v/>
          </cell>
        </row>
        <row r="20200">
          <cell r="H20200" t="str">
            <v/>
          </cell>
        </row>
        <row r="20201">
          <cell r="H20201" t="str">
            <v/>
          </cell>
        </row>
        <row r="20202">
          <cell r="H20202" t="str">
            <v/>
          </cell>
        </row>
        <row r="20203">
          <cell r="H20203" t="str">
            <v/>
          </cell>
        </row>
        <row r="20204">
          <cell r="H20204" t="str">
            <v/>
          </cell>
        </row>
        <row r="20205">
          <cell r="H20205" t="str">
            <v/>
          </cell>
        </row>
        <row r="20206">
          <cell r="H20206" t="str">
            <v/>
          </cell>
        </row>
        <row r="20207">
          <cell r="H20207" t="str">
            <v/>
          </cell>
        </row>
        <row r="20208">
          <cell r="H20208" t="str">
            <v/>
          </cell>
        </row>
        <row r="20209">
          <cell r="H20209" t="str">
            <v/>
          </cell>
        </row>
        <row r="20210">
          <cell r="H20210" t="str">
            <v/>
          </cell>
        </row>
        <row r="20211">
          <cell r="H20211" t="str">
            <v/>
          </cell>
        </row>
        <row r="20212">
          <cell r="H20212" t="str">
            <v/>
          </cell>
        </row>
        <row r="20213">
          <cell r="H20213" t="str">
            <v/>
          </cell>
        </row>
        <row r="20214">
          <cell r="H20214" t="str">
            <v/>
          </cell>
        </row>
        <row r="20215">
          <cell r="H20215" t="str">
            <v/>
          </cell>
        </row>
        <row r="20216">
          <cell r="H20216" t="str">
            <v/>
          </cell>
        </row>
        <row r="20217">
          <cell r="H20217" t="str">
            <v/>
          </cell>
        </row>
        <row r="20218">
          <cell r="H20218" t="str">
            <v/>
          </cell>
        </row>
        <row r="20219">
          <cell r="H20219" t="str">
            <v/>
          </cell>
        </row>
        <row r="20220">
          <cell r="H20220" t="str">
            <v/>
          </cell>
        </row>
        <row r="20221">
          <cell r="H20221" t="str">
            <v/>
          </cell>
        </row>
        <row r="20222">
          <cell r="H20222" t="str">
            <v/>
          </cell>
        </row>
        <row r="20223">
          <cell r="H20223" t="str">
            <v/>
          </cell>
        </row>
        <row r="20224">
          <cell r="H20224" t="str">
            <v/>
          </cell>
        </row>
        <row r="20225">
          <cell r="H20225" t="str">
            <v/>
          </cell>
        </row>
        <row r="20226">
          <cell r="H20226" t="str">
            <v/>
          </cell>
        </row>
        <row r="20227">
          <cell r="H20227" t="str">
            <v/>
          </cell>
        </row>
        <row r="20228">
          <cell r="H20228" t="str">
            <v/>
          </cell>
        </row>
        <row r="20229">
          <cell r="A20229" t="str">
            <v>ACTIVIDAD No  - PÁGINA 1</v>
          </cell>
        </row>
        <row r="20230">
          <cell r="H20230" t="str">
            <v/>
          </cell>
        </row>
        <row r="20231">
          <cell r="H20231" t="str">
            <v/>
          </cell>
        </row>
        <row r="20232">
          <cell r="H20232" t="str">
            <v/>
          </cell>
        </row>
        <row r="20233">
          <cell r="H20233" t="str">
            <v/>
          </cell>
        </row>
        <row r="20234">
          <cell r="H20234" t="str">
            <v/>
          </cell>
        </row>
        <row r="20235">
          <cell r="H20235" t="str">
            <v/>
          </cell>
        </row>
        <row r="20236">
          <cell r="H20236" t="str">
            <v/>
          </cell>
        </row>
        <row r="20237">
          <cell r="H20237" t="str">
            <v/>
          </cell>
        </row>
        <row r="20238">
          <cell r="H20238" t="str">
            <v/>
          </cell>
        </row>
        <row r="20239">
          <cell r="H20239" t="str">
            <v/>
          </cell>
        </row>
        <row r="20240">
          <cell r="H20240" t="str">
            <v/>
          </cell>
        </row>
        <row r="20241">
          <cell r="H20241" t="str">
            <v/>
          </cell>
        </row>
        <row r="20242">
          <cell r="H20242" t="str">
            <v/>
          </cell>
        </row>
        <row r="20243">
          <cell r="H20243" t="str">
            <v/>
          </cell>
        </row>
        <row r="20244">
          <cell r="H20244" t="str">
            <v/>
          </cell>
        </row>
        <row r="20245">
          <cell r="H20245" t="str">
            <v/>
          </cell>
        </row>
        <row r="20246">
          <cell r="H20246" t="str">
            <v/>
          </cell>
        </row>
        <row r="20247">
          <cell r="A20247" t="str">
            <v xml:space="preserve">CANTIDAD TOTAL ACTIVIDAD No </v>
          </cell>
          <cell r="H20247" t="str">
            <v/>
          </cell>
        </row>
        <row r="20248">
          <cell r="A20248" t="str">
            <v>INSERTE PLANO, GRÁFICO O ESQUEMA AQUÍ</v>
          </cell>
        </row>
        <row r="20271">
          <cell r="B20271" t="str">
            <v>JUAN CARLOS ALVARDADO</v>
          </cell>
        </row>
        <row r="20272">
          <cell r="B20272" t="str">
            <v>SECRETARIO DE INFRAESTRUCTURA</v>
          </cell>
        </row>
        <row r="20273">
          <cell r="B20273" t="str">
            <v>SECRETARIA DE INFRAESTRUCTURA</v>
          </cell>
        </row>
        <row r="20274">
          <cell r="B20274" t="str">
            <v/>
          </cell>
          <cell r="C20274" t="str">
            <v>ACTIVIDAD No  - PÁGINA 2</v>
          </cell>
        </row>
        <row r="20275">
          <cell r="A20275" t="str">
            <v>DEPARTAMENTO DE ANTIOQUIA</v>
          </cell>
        </row>
        <row r="20276">
          <cell r="A20276" t="str">
            <v>MUNICIPIO DE YONDÓ</v>
          </cell>
        </row>
        <row r="20277">
          <cell r="A2027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0279">
          <cell r="A20279" t="str">
            <v>MEMORIAS DE OBRA</v>
          </cell>
        </row>
        <row r="20281">
          <cell r="A20281" t="str">
            <v>No.</v>
          </cell>
          <cell r="B20281" t="str">
            <v>DESCRIPCIÓN</v>
          </cell>
          <cell r="F20281" t="str">
            <v>ÍTEM DE PAGO</v>
          </cell>
          <cell r="G20281" t="str">
            <v>UNIDAD</v>
          </cell>
          <cell r="H20281" t="str">
            <v>CANTIDAD</v>
          </cell>
        </row>
        <row r="20282">
          <cell r="B20282" t="str">
            <v/>
          </cell>
          <cell r="F20282" t="str">
            <v/>
          </cell>
          <cell r="G20282" t="str">
            <v/>
          </cell>
          <cell r="H20282" t="str">
            <v/>
          </cell>
        </row>
        <row r="20284">
          <cell r="A20284" t="str">
            <v>DETALLE</v>
          </cell>
          <cell r="C20284" t="str">
            <v>FACTOR</v>
          </cell>
          <cell r="D20284" t="str">
            <v>CANTIDAD</v>
          </cell>
          <cell r="E20284" t="str">
            <v>A (ML)</v>
          </cell>
          <cell r="F20284" t="str">
            <v>B (M2)</v>
          </cell>
          <cell r="G20284" t="str">
            <v>C (M3)</v>
          </cell>
          <cell r="H20284" t="str">
            <v>TOTAL</v>
          </cell>
        </row>
        <row r="20285">
          <cell r="H20285" t="str">
            <v/>
          </cell>
        </row>
        <row r="20286">
          <cell r="H20286" t="str">
            <v/>
          </cell>
        </row>
        <row r="20287">
          <cell r="H20287" t="str">
            <v/>
          </cell>
        </row>
        <row r="20288">
          <cell r="H20288" t="str">
            <v/>
          </cell>
        </row>
        <row r="20289">
          <cell r="H20289" t="str">
            <v/>
          </cell>
        </row>
        <row r="20290">
          <cell r="H20290" t="str">
            <v/>
          </cell>
        </row>
        <row r="20291">
          <cell r="H20291" t="str">
            <v/>
          </cell>
        </row>
        <row r="20292">
          <cell r="H20292" t="str">
            <v/>
          </cell>
        </row>
        <row r="20293">
          <cell r="H20293" t="str">
            <v/>
          </cell>
        </row>
        <row r="20294">
          <cell r="H20294" t="str">
            <v/>
          </cell>
        </row>
        <row r="20295">
          <cell r="H20295" t="str">
            <v/>
          </cell>
        </row>
        <row r="20296">
          <cell r="H20296" t="str">
            <v/>
          </cell>
        </row>
        <row r="20297">
          <cell r="H20297" t="str">
            <v/>
          </cell>
        </row>
        <row r="20298">
          <cell r="H20298" t="str">
            <v/>
          </cell>
        </row>
        <row r="20299">
          <cell r="H20299" t="str">
            <v/>
          </cell>
        </row>
        <row r="20300">
          <cell r="H20300" t="str">
            <v/>
          </cell>
        </row>
        <row r="20301">
          <cell r="H20301" t="str">
            <v/>
          </cell>
        </row>
        <row r="20302">
          <cell r="H20302" t="str">
            <v/>
          </cell>
        </row>
        <row r="20303">
          <cell r="H20303" t="str">
            <v/>
          </cell>
        </row>
        <row r="20304">
          <cell r="H20304" t="str">
            <v/>
          </cell>
        </row>
        <row r="20305">
          <cell r="H20305" t="str">
            <v/>
          </cell>
        </row>
        <row r="20306">
          <cell r="H20306" t="str">
            <v/>
          </cell>
        </row>
        <row r="20307">
          <cell r="H20307" t="str">
            <v/>
          </cell>
        </row>
        <row r="20308">
          <cell r="H20308" t="str">
            <v/>
          </cell>
        </row>
        <row r="20309">
          <cell r="H20309" t="str">
            <v/>
          </cell>
        </row>
        <row r="20310">
          <cell r="H20310" t="str">
            <v/>
          </cell>
        </row>
        <row r="20311">
          <cell r="H20311" t="str">
            <v/>
          </cell>
        </row>
        <row r="20312">
          <cell r="H20312" t="str">
            <v/>
          </cell>
        </row>
        <row r="20313">
          <cell r="H20313" t="str">
            <v/>
          </cell>
        </row>
        <row r="20314">
          <cell r="H20314" t="str">
            <v/>
          </cell>
        </row>
        <row r="20315">
          <cell r="H20315" t="str">
            <v/>
          </cell>
        </row>
        <row r="20316">
          <cell r="A20316" t="str">
            <v>ACTIVIDAD No  - PÁGINA 1</v>
          </cell>
        </row>
        <row r="20317">
          <cell r="H20317" t="str">
            <v/>
          </cell>
        </row>
        <row r="20318">
          <cell r="H20318" t="str">
            <v/>
          </cell>
        </row>
        <row r="20319">
          <cell r="H20319" t="str">
            <v/>
          </cell>
        </row>
        <row r="20320">
          <cell r="H20320" t="str">
            <v/>
          </cell>
        </row>
        <row r="20321">
          <cell r="H20321" t="str">
            <v/>
          </cell>
        </row>
        <row r="20322">
          <cell r="H20322" t="str">
            <v/>
          </cell>
        </row>
        <row r="20323">
          <cell r="H20323" t="str">
            <v/>
          </cell>
        </row>
        <row r="20324">
          <cell r="H20324" t="str">
            <v/>
          </cell>
        </row>
        <row r="20325">
          <cell r="H20325" t="str">
            <v/>
          </cell>
        </row>
        <row r="20326">
          <cell r="H20326" t="str">
            <v/>
          </cell>
        </row>
        <row r="20327">
          <cell r="H20327" t="str">
            <v/>
          </cell>
        </row>
        <row r="20328">
          <cell r="H20328" t="str">
            <v/>
          </cell>
        </row>
        <row r="20329">
          <cell r="H20329" t="str">
            <v/>
          </cell>
        </row>
        <row r="20330">
          <cell r="H20330" t="str">
            <v/>
          </cell>
        </row>
        <row r="20331">
          <cell r="H20331" t="str">
            <v/>
          </cell>
        </row>
        <row r="20332">
          <cell r="H20332" t="str">
            <v/>
          </cell>
        </row>
        <row r="20333">
          <cell r="H20333" t="str">
            <v/>
          </cell>
        </row>
        <row r="20334">
          <cell r="A20334" t="str">
            <v xml:space="preserve">CANTIDAD TOTAL ACTIVIDAD No </v>
          </cell>
          <cell r="H20334" t="str">
            <v/>
          </cell>
        </row>
        <row r="20335">
          <cell r="A20335" t="str">
            <v>INSERTE PLANO, GRÁFICO O ESQUEMA AQUÍ</v>
          </cell>
        </row>
        <row r="20358">
          <cell r="B20358" t="str">
            <v>JUAN CARLOS ALVARDADO</v>
          </cell>
        </row>
        <row r="20359">
          <cell r="B20359" t="str">
            <v>SECRETARIO DE INFRAESTRUCTURA</v>
          </cell>
        </row>
        <row r="20360">
          <cell r="B20360" t="str">
            <v>SECRETARIA DE INFRAESTRUCTURA</v>
          </cell>
        </row>
        <row r="20361">
          <cell r="B20361" t="str">
            <v/>
          </cell>
          <cell r="C20361" t="str">
            <v>ACTIVIDAD No  - PÁGINA 2</v>
          </cell>
        </row>
        <row r="20362">
          <cell r="A20362" t="str">
            <v>DEPARTAMENTO DE ANTIOQUIA</v>
          </cell>
        </row>
        <row r="20363">
          <cell r="A20363" t="str">
            <v>MUNICIPIO DE YONDÓ</v>
          </cell>
        </row>
        <row r="20364">
          <cell r="A2036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0366">
          <cell r="A20366" t="str">
            <v>MEMORIAS DE OBRA</v>
          </cell>
        </row>
        <row r="20368">
          <cell r="A20368" t="str">
            <v>No.</v>
          </cell>
          <cell r="B20368" t="str">
            <v>DESCRIPCIÓN</v>
          </cell>
          <cell r="F20368" t="str">
            <v>ÍTEM DE PAGO</v>
          </cell>
          <cell r="G20368" t="str">
            <v>UNIDAD</v>
          </cell>
          <cell r="H20368" t="str">
            <v>CANTIDAD</v>
          </cell>
        </row>
        <row r="20369">
          <cell r="B20369" t="str">
            <v/>
          </cell>
          <cell r="F20369" t="str">
            <v/>
          </cell>
          <cell r="G20369" t="str">
            <v/>
          </cell>
          <cell r="H20369" t="str">
            <v/>
          </cell>
        </row>
        <row r="20371">
          <cell r="A20371" t="str">
            <v>DETALLE</v>
          </cell>
          <cell r="C20371" t="str">
            <v>FACTOR</v>
          </cell>
          <cell r="D20371" t="str">
            <v>CANTIDAD</v>
          </cell>
          <cell r="E20371" t="str">
            <v>A (ML)</v>
          </cell>
          <cell r="F20371" t="str">
            <v>B (M2)</v>
          </cell>
          <cell r="G20371" t="str">
            <v>C (M3)</v>
          </cell>
          <cell r="H20371" t="str">
            <v>TOTAL</v>
          </cell>
        </row>
        <row r="20372">
          <cell r="H20372" t="str">
            <v/>
          </cell>
        </row>
        <row r="20373">
          <cell r="H20373" t="str">
            <v/>
          </cell>
        </row>
        <row r="20374">
          <cell r="H20374" t="str">
            <v/>
          </cell>
        </row>
        <row r="20375">
          <cell r="H20375" t="str">
            <v/>
          </cell>
        </row>
        <row r="20376">
          <cell r="H20376" t="str">
            <v/>
          </cell>
        </row>
        <row r="20377">
          <cell r="H20377" t="str">
            <v/>
          </cell>
        </row>
        <row r="20378">
          <cell r="H20378" t="str">
            <v/>
          </cell>
        </row>
        <row r="20379">
          <cell r="H20379" t="str">
            <v/>
          </cell>
        </row>
        <row r="20380">
          <cell r="H20380" t="str">
            <v/>
          </cell>
        </row>
        <row r="20381">
          <cell r="H20381" t="str">
            <v/>
          </cell>
        </row>
        <row r="20382">
          <cell r="H20382" t="str">
            <v/>
          </cell>
        </row>
        <row r="20383">
          <cell r="H20383" t="str">
            <v/>
          </cell>
        </row>
        <row r="20384">
          <cell r="H20384" t="str">
            <v/>
          </cell>
        </row>
        <row r="20385">
          <cell r="H20385" t="str">
            <v/>
          </cell>
        </row>
        <row r="20386">
          <cell r="H20386" t="str">
            <v/>
          </cell>
        </row>
        <row r="20387">
          <cell r="H20387" t="str">
            <v/>
          </cell>
        </row>
        <row r="20388">
          <cell r="H20388" t="str">
            <v/>
          </cell>
        </row>
        <row r="20389">
          <cell r="H20389" t="str">
            <v/>
          </cell>
        </row>
        <row r="20390">
          <cell r="H20390" t="str">
            <v/>
          </cell>
        </row>
        <row r="20391">
          <cell r="H20391" t="str">
            <v/>
          </cell>
        </row>
        <row r="20392">
          <cell r="H20392" t="str">
            <v/>
          </cell>
        </row>
        <row r="20393">
          <cell r="H20393" t="str">
            <v/>
          </cell>
        </row>
        <row r="20394">
          <cell r="H20394" t="str">
            <v/>
          </cell>
        </row>
        <row r="20395">
          <cell r="H20395" t="str">
            <v/>
          </cell>
        </row>
        <row r="20396">
          <cell r="H20396" t="str">
            <v/>
          </cell>
        </row>
        <row r="20397">
          <cell r="H20397" t="str">
            <v/>
          </cell>
        </row>
        <row r="20398">
          <cell r="H20398" t="str">
            <v/>
          </cell>
        </row>
        <row r="20399">
          <cell r="H20399" t="str">
            <v/>
          </cell>
        </row>
        <row r="20400">
          <cell r="H20400" t="str">
            <v/>
          </cell>
        </row>
        <row r="20401">
          <cell r="H20401" t="str">
            <v/>
          </cell>
        </row>
        <row r="20402">
          <cell r="H20402" t="str">
            <v/>
          </cell>
        </row>
        <row r="20403">
          <cell r="H20403" t="str">
            <v/>
          </cell>
        </row>
        <row r="20404">
          <cell r="H20404" t="str">
            <v/>
          </cell>
        </row>
        <row r="20405">
          <cell r="A20405" t="str">
            <v>ACTIVIDAD No  - PÁGINA 1</v>
          </cell>
        </row>
        <row r="20406">
          <cell r="H20406" t="str">
            <v/>
          </cell>
        </row>
        <row r="20407">
          <cell r="H20407" t="str">
            <v/>
          </cell>
        </row>
        <row r="20408">
          <cell r="H20408" t="str">
            <v/>
          </cell>
        </row>
        <row r="20409">
          <cell r="H20409" t="str">
            <v/>
          </cell>
        </row>
        <row r="20410">
          <cell r="H20410" t="str">
            <v/>
          </cell>
        </row>
        <row r="20411">
          <cell r="H20411" t="str">
            <v/>
          </cell>
        </row>
        <row r="20412">
          <cell r="H20412" t="str">
            <v/>
          </cell>
        </row>
        <row r="20413">
          <cell r="H20413" t="str">
            <v/>
          </cell>
        </row>
        <row r="20414">
          <cell r="H20414" t="str">
            <v/>
          </cell>
        </row>
        <row r="20415">
          <cell r="H20415" t="str">
            <v/>
          </cell>
        </row>
        <row r="20416">
          <cell r="H20416" t="str">
            <v/>
          </cell>
        </row>
        <row r="20417">
          <cell r="H20417" t="str">
            <v/>
          </cell>
        </row>
        <row r="20418">
          <cell r="H20418" t="str">
            <v/>
          </cell>
        </row>
        <row r="20419">
          <cell r="H20419" t="str">
            <v/>
          </cell>
        </row>
        <row r="20420">
          <cell r="H20420" t="str">
            <v/>
          </cell>
        </row>
        <row r="20421">
          <cell r="H20421" t="str">
            <v/>
          </cell>
        </row>
        <row r="20422">
          <cell r="H20422" t="str">
            <v/>
          </cell>
        </row>
        <row r="20423">
          <cell r="A20423" t="str">
            <v xml:space="preserve">CANTIDAD TOTAL ACTIVIDAD No </v>
          </cell>
          <cell r="H20423" t="str">
            <v/>
          </cell>
        </row>
        <row r="20424">
          <cell r="A20424" t="str">
            <v>INSERTE PLANO, GRÁFICO O ESQUEMA AQUÍ</v>
          </cell>
        </row>
        <row r="20447">
          <cell r="B20447" t="str">
            <v>JUAN CARLOS ALVARDADO</v>
          </cell>
        </row>
        <row r="20448">
          <cell r="B20448" t="str">
            <v>SECRETARIO DE INFRAESTRUCTURA</v>
          </cell>
        </row>
        <row r="20449">
          <cell r="B20449" t="str">
            <v>SECRETARIA DE INFRAESTRUCTURA</v>
          </cell>
        </row>
        <row r="20450">
          <cell r="B20450" t="str">
            <v/>
          </cell>
          <cell r="C20450" t="str">
            <v>ACTIVIDAD No  - PÁGINA 2</v>
          </cell>
        </row>
        <row r="20451">
          <cell r="A20451" t="str">
            <v>DEPARTAMENTO DE ANTIOQUIA</v>
          </cell>
        </row>
        <row r="20452">
          <cell r="A20452" t="str">
            <v>MUNICIPIO DE YONDÓ</v>
          </cell>
        </row>
        <row r="20453">
          <cell r="A2045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0455">
          <cell r="A20455" t="str">
            <v>MEMORIAS DE OBRA</v>
          </cell>
        </row>
        <row r="20457">
          <cell r="A20457" t="str">
            <v>No.</v>
          </cell>
          <cell r="B20457" t="str">
            <v>DESCRIPCIÓN</v>
          </cell>
          <cell r="F20457" t="str">
            <v>ÍTEM DE PAGO</v>
          </cell>
          <cell r="G20457" t="str">
            <v>UNIDAD</v>
          </cell>
          <cell r="H20457" t="str">
            <v>CANTIDAD</v>
          </cell>
        </row>
        <row r="20458">
          <cell r="B20458" t="str">
            <v/>
          </cell>
          <cell r="F20458" t="str">
            <v/>
          </cell>
          <cell r="G20458" t="str">
            <v/>
          </cell>
          <cell r="H20458" t="str">
            <v/>
          </cell>
        </row>
        <row r="20460">
          <cell r="A20460" t="str">
            <v>DETALLE</v>
          </cell>
          <cell r="C20460" t="str">
            <v>FACTOR</v>
          </cell>
          <cell r="D20460" t="str">
            <v>CANTIDAD</v>
          </cell>
          <cell r="E20460" t="str">
            <v>A (ML)</v>
          </cell>
          <cell r="F20460" t="str">
            <v>B (M2)</v>
          </cell>
          <cell r="G20460" t="str">
            <v>C (M3)</v>
          </cell>
          <cell r="H20460" t="str">
            <v>TOTAL</v>
          </cell>
        </row>
        <row r="20461">
          <cell r="H20461" t="str">
            <v/>
          </cell>
        </row>
        <row r="20462">
          <cell r="H20462" t="str">
            <v/>
          </cell>
        </row>
        <row r="20463">
          <cell r="H20463" t="str">
            <v/>
          </cell>
        </row>
        <row r="20464">
          <cell r="H20464" t="str">
            <v/>
          </cell>
        </row>
        <row r="20465">
          <cell r="H20465" t="str">
            <v/>
          </cell>
        </row>
        <row r="20466">
          <cell r="H20466" t="str">
            <v/>
          </cell>
        </row>
        <row r="20467">
          <cell r="H20467" t="str">
            <v/>
          </cell>
        </row>
        <row r="20468">
          <cell r="H20468" t="str">
            <v/>
          </cell>
        </row>
        <row r="20469">
          <cell r="H20469" t="str">
            <v/>
          </cell>
        </row>
        <row r="20470">
          <cell r="H20470" t="str">
            <v/>
          </cell>
        </row>
        <row r="20471">
          <cell r="H20471" t="str">
            <v/>
          </cell>
        </row>
        <row r="20472">
          <cell r="H20472" t="str">
            <v/>
          </cell>
        </row>
        <row r="20473">
          <cell r="H20473" t="str">
            <v/>
          </cell>
        </row>
        <row r="20474">
          <cell r="H20474" t="str">
            <v/>
          </cell>
        </row>
        <row r="20475">
          <cell r="H20475" t="str">
            <v/>
          </cell>
        </row>
        <row r="20476">
          <cell r="H20476" t="str">
            <v/>
          </cell>
        </row>
        <row r="20477">
          <cell r="H20477" t="str">
            <v/>
          </cell>
        </row>
        <row r="20478">
          <cell r="H20478" t="str">
            <v/>
          </cell>
        </row>
        <row r="20479">
          <cell r="H20479" t="str">
            <v/>
          </cell>
        </row>
        <row r="20480">
          <cell r="H20480" t="str">
            <v/>
          </cell>
        </row>
        <row r="20481">
          <cell r="H20481" t="str">
            <v/>
          </cell>
        </row>
        <row r="20482">
          <cell r="H20482" t="str">
            <v/>
          </cell>
        </row>
        <row r="20483">
          <cell r="H20483" t="str">
            <v/>
          </cell>
        </row>
        <row r="20484">
          <cell r="H20484" t="str">
            <v/>
          </cell>
        </row>
        <row r="20485">
          <cell r="H20485" t="str">
            <v/>
          </cell>
        </row>
        <row r="20486">
          <cell r="H20486" t="str">
            <v/>
          </cell>
        </row>
        <row r="20487">
          <cell r="H20487" t="str">
            <v/>
          </cell>
        </row>
        <row r="20488">
          <cell r="H20488" t="str">
            <v/>
          </cell>
        </row>
        <row r="20489">
          <cell r="H20489" t="str">
            <v/>
          </cell>
        </row>
        <row r="20490">
          <cell r="H20490" t="str">
            <v/>
          </cell>
        </row>
        <row r="20491">
          <cell r="H20491" t="str">
            <v/>
          </cell>
        </row>
        <row r="20492">
          <cell r="A20492" t="str">
            <v>ACTIVIDAD No  - PÁGINA 1</v>
          </cell>
        </row>
        <row r="20493">
          <cell r="H20493" t="str">
            <v/>
          </cell>
        </row>
        <row r="20494">
          <cell r="H20494" t="str">
            <v/>
          </cell>
        </row>
        <row r="20495">
          <cell r="H20495" t="str">
            <v/>
          </cell>
        </row>
        <row r="20496">
          <cell r="H20496" t="str">
            <v/>
          </cell>
        </row>
        <row r="20497">
          <cell r="H20497" t="str">
            <v/>
          </cell>
        </row>
        <row r="20498">
          <cell r="H20498" t="str">
            <v/>
          </cell>
        </row>
        <row r="20499">
          <cell r="H20499" t="str">
            <v/>
          </cell>
        </row>
        <row r="20500">
          <cell r="H20500" t="str">
            <v/>
          </cell>
        </row>
        <row r="20501">
          <cell r="H20501" t="str">
            <v/>
          </cell>
        </row>
        <row r="20502">
          <cell r="H20502" t="str">
            <v/>
          </cell>
        </row>
        <row r="20503">
          <cell r="H20503" t="str">
            <v/>
          </cell>
        </row>
        <row r="20504">
          <cell r="H20504" t="str">
            <v/>
          </cell>
        </row>
        <row r="20505">
          <cell r="H20505" t="str">
            <v/>
          </cell>
        </row>
        <row r="20506">
          <cell r="H20506" t="str">
            <v/>
          </cell>
        </row>
        <row r="20507">
          <cell r="H20507" t="str">
            <v/>
          </cell>
        </row>
        <row r="20508">
          <cell r="H20508" t="str">
            <v/>
          </cell>
        </row>
        <row r="20509">
          <cell r="H20509" t="str">
            <v/>
          </cell>
        </row>
        <row r="20510">
          <cell r="A20510" t="str">
            <v xml:space="preserve">CANTIDAD TOTAL ACTIVIDAD No </v>
          </cell>
          <cell r="H20510" t="str">
            <v/>
          </cell>
        </row>
        <row r="20511">
          <cell r="A20511" t="str">
            <v>INSERTE PLANO, GRÁFICO O ESQUEMA AQUÍ</v>
          </cell>
        </row>
        <row r="20534">
          <cell r="B20534" t="str">
            <v>JUAN CARLOS ALVARDADO</v>
          </cell>
        </row>
        <row r="20535">
          <cell r="B20535" t="str">
            <v>SECRETARIO DE INFRAESTRUCTURA</v>
          </cell>
        </row>
        <row r="20536">
          <cell r="B20536" t="str">
            <v>SECRETARIA DE INFRAESTRUCTURA</v>
          </cell>
        </row>
        <row r="20537">
          <cell r="B20537" t="str">
            <v/>
          </cell>
          <cell r="C20537" t="str">
            <v>ACTIVIDAD No  - PÁGINA 2</v>
          </cell>
        </row>
        <row r="20538">
          <cell r="A20538" t="str">
            <v>DEPARTAMENTO DE ANTIOQUIA</v>
          </cell>
        </row>
        <row r="20539">
          <cell r="A20539" t="str">
            <v>MUNICIPIO DE YONDÓ</v>
          </cell>
        </row>
        <row r="20540">
          <cell r="A2054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0542">
          <cell r="A20542" t="str">
            <v>MEMORIAS DE OBRA</v>
          </cell>
        </row>
        <row r="20544">
          <cell r="A20544" t="str">
            <v>No.</v>
          </cell>
          <cell r="B20544" t="str">
            <v>DESCRIPCIÓN</v>
          </cell>
          <cell r="F20544" t="str">
            <v>ÍTEM DE PAGO</v>
          </cell>
          <cell r="G20544" t="str">
            <v>UNIDAD</v>
          </cell>
          <cell r="H20544" t="str">
            <v>CANTIDAD</v>
          </cell>
        </row>
        <row r="20545">
          <cell r="B20545" t="str">
            <v/>
          </cell>
          <cell r="F20545" t="str">
            <v/>
          </cell>
          <cell r="G20545" t="str">
            <v/>
          </cell>
          <cell r="H20545" t="str">
            <v/>
          </cell>
        </row>
        <row r="20547">
          <cell r="A20547" t="str">
            <v>DETALLE</v>
          </cell>
          <cell r="C20547" t="str">
            <v>FACTOR</v>
          </cell>
          <cell r="D20547" t="str">
            <v>CANTIDAD</v>
          </cell>
          <cell r="E20547" t="str">
            <v>A (ML)</v>
          </cell>
          <cell r="F20547" t="str">
            <v>B (M2)</v>
          </cell>
          <cell r="G20547" t="str">
            <v>C (M3)</v>
          </cell>
          <cell r="H20547" t="str">
            <v>TOTAL</v>
          </cell>
        </row>
        <row r="20548">
          <cell r="H20548" t="str">
            <v/>
          </cell>
        </row>
        <row r="20549">
          <cell r="H20549" t="str">
            <v/>
          </cell>
        </row>
        <row r="20550">
          <cell r="H20550" t="str">
            <v/>
          </cell>
        </row>
        <row r="20551">
          <cell r="H20551" t="str">
            <v/>
          </cell>
        </row>
        <row r="20552">
          <cell r="H20552" t="str">
            <v/>
          </cell>
        </row>
        <row r="20553">
          <cell r="H20553" t="str">
            <v/>
          </cell>
        </row>
        <row r="20554">
          <cell r="H20554" t="str">
            <v/>
          </cell>
        </row>
        <row r="20555">
          <cell r="H20555" t="str">
            <v/>
          </cell>
        </row>
        <row r="20556">
          <cell r="H20556" t="str">
            <v/>
          </cell>
        </row>
        <row r="20557">
          <cell r="H20557" t="str">
            <v/>
          </cell>
        </row>
        <row r="20558">
          <cell r="H20558" t="str">
            <v/>
          </cell>
        </row>
        <row r="20559">
          <cell r="H20559" t="str">
            <v/>
          </cell>
        </row>
        <row r="20560">
          <cell r="H20560" t="str">
            <v/>
          </cell>
        </row>
        <row r="20561">
          <cell r="H20561" t="str">
            <v/>
          </cell>
        </row>
        <row r="20562">
          <cell r="H20562" t="str">
            <v/>
          </cell>
        </row>
        <row r="20563">
          <cell r="H20563" t="str">
            <v/>
          </cell>
        </row>
        <row r="20564">
          <cell r="H20564" t="str">
            <v/>
          </cell>
        </row>
        <row r="20565">
          <cell r="H20565" t="str">
            <v/>
          </cell>
        </row>
        <row r="20566">
          <cell r="H20566" t="str">
            <v/>
          </cell>
        </row>
        <row r="20567">
          <cell r="H20567" t="str">
            <v/>
          </cell>
        </row>
        <row r="20568">
          <cell r="H20568" t="str">
            <v/>
          </cell>
        </row>
        <row r="20569">
          <cell r="H20569" t="str">
            <v/>
          </cell>
        </row>
        <row r="20570">
          <cell r="H20570" t="str">
            <v/>
          </cell>
        </row>
        <row r="20571">
          <cell r="H20571" t="str">
            <v/>
          </cell>
        </row>
        <row r="20572">
          <cell r="H20572" t="str">
            <v/>
          </cell>
        </row>
        <row r="20573">
          <cell r="H20573" t="str">
            <v/>
          </cell>
        </row>
        <row r="20574">
          <cell r="H20574" t="str">
            <v/>
          </cell>
        </row>
        <row r="20575">
          <cell r="H20575" t="str">
            <v/>
          </cell>
        </row>
        <row r="20576">
          <cell r="H20576" t="str">
            <v/>
          </cell>
        </row>
        <row r="20577">
          <cell r="H20577" t="str">
            <v/>
          </cell>
        </row>
        <row r="20578">
          <cell r="H20578" t="str">
            <v/>
          </cell>
        </row>
        <row r="20579">
          <cell r="A20579" t="str">
            <v>ACTIVIDAD No  - PÁGINA 1</v>
          </cell>
        </row>
        <row r="20580">
          <cell r="H20580" t="str">
            <v/>
          </cell>
        </row>
        <row r="20581">
          <cell r="H20581" t="str">
            <v/>
          </cell>
        </row>
        <row r="20582">
          <cell r="H20582" t="str">
            <v/>
          </cell>
        </row>
        <row r="20583">
          <cell r="H20583" t="str">
            <v/>
          </cell>
        </row>
        <row r="20584">
          <cell r="H20584" t="str">
            <v/>
          </cell>
        </row>
        <row r="20585">
          <cell r="H20585" t="str">
            <v/>
          </cell>
        </row>
        <row r="20586">
          <cell r="H20586" t="str">
            <v/>
          </cell>
        </row>
        <row r="20587">
          <cell r="H20587" t="str">
            <v/>
          </cell>
        </row>
        <row r="20588">
          <cell r="H20588" t="str">
            <v/>
          </cell>
        </row>
        <row r="20589">
          <cell r="H20589" t="str">
            <v/>
          </cell>
        </row>
        <row r="20590">
          <cell r="H20590" t="str">
            <v/>
          </cell>
        </row>
        <row r="20591">
          <cell r="H20591" t="str">
            <v/>
          </cell>
        </row>
        <row r="20592">
          <cell r="H20592" t="str">
            <v/>
          </cell>
        </row>
        <row r="20593">
          <cell r="H20593" t="str">
            <v/>
          </cell>
        </row>
        <row r="20594">
          <cell r="H20594" t="str">
            <v/>
          </cell>
        </row>
        <row r="20595">
          <cell r="H20595" t="str">
            <v/>
          </cell>
        </row>
        <row r="20596">
          <cell r="H20596" t="str">
            <v/>
          </cell>
        </row>
        <row r="20597">
          <cell r="A20597" t="str">
            <v xml:space="preserve">CANTIDAD TOTAL ACTIVIDAD No </v>
          </cell>
          <cell r="H20597" t="str">
            <v/>
          </cell>
        </row>
        <row r="20598">
          <cell r="A20598" t="str">
            <v>INSERTE PLANO, GRÁFICO O ESQUEMA AQUÍ</v>
          </cell>
        </row>
        <row r="20621">
          <cell r="B20621" t="str">
            <v>JUAN CARLOS ALVARDADO</v>
          </cell>
        </row>
        <row r="20622">
          <cell r="B20622" t="str">
            <v>SECRETARIO DE INFRAESTRUCTURA</v>
          </cell>
        </row>
        <row r="20623">
          <cell r="B20623" t="str">
            <v>SECRETARIA DE INFRAESTRUCTURA</v>
          </cell>
        </row>
        <row r="20624">
          <cell r="B20624" t="str">
            <v/>
          </cell>
          <cell r="C20624" t="str">
            <v>ACTIVIDAD No  - PÁGINA 2</v>
          </cell>
        </row>
        <row r="20625">
          <cell r="A20625" t="str">
            <v>DEPARTAMENTO DE ANTIOQUIA</v>
          </cell>
        </row>
        <row r="20626">
          <cell r="A20626" t="str">
            <v>MUNICIPIO DE YONDÓ</v>
          </cell>
        </row>
        <row r="20627">
          <cell r="A2062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0629">
          <cell r="A20629" t="str">
            <v>MEMORIAS DE OBRA</v>
          </cell>
        </row>
        <row r="20631">
          <cell r="A20631" t="str">
            <v>No.</v>
          </cell>
          <cell r="B20631" t="str">
            <v>DESCRIPCIÓN</v>
          </cell>
          <cell r="F20631" t="str">
            <v>ÍTEM DE PAGO</v>
          </cell>
          <cell r="G20631" t="str">
            <v>UNIDAD</v>
          </cell>
          <cell r="H20631" t="str">
            <v>CANTIDAD</v>
          </cell>
        </row>
        <row r="20632">
          <cell r="B20632" t="str">
            <v/>
          </cell>
          <cell r="F20632" t="str">
            <v/>
          </cell>
          <cell r="G20632" t="str">
            <v/>
          </cell>
          <cell r="H20632" t="str">
            <v/>
          </cell>
        </row>
        <row r="20634">
          <cell r="A20634" t="str">
            <v>DETALLE</v>
          </cell>
          <cell r="C20634" t="str">
            <v>FACTOR</v>
          </cell>
          <cell r="D20634" t="str">
            <v>CANTIDAD</v>
          </cell>
          <cell r="E20634" t="str">
            <v>A (ML)</v>
          </cell>
          <cell r="F20634" t="str">
            <v>B (M2)</v>
          </cell>
          <cell r="G20634" t="str">
            <v>C (M3)</v>
          </cell>
          <cell r="H20634" t="str">
            <v>TOTAL</v>
          </cell>
        </row>
        <row r="20635">
          <cell r="H20635" t="str">
            <v/>
          </cell>
        </row>
        <row r="20636">
          <cell r="H20636" t="str">
            <v/>
          </cell>
        </row>
        <row r="20637">
          <cell r="H20637" t="str">
            <v/>
          </cell>
        </row>
        <row r="20638">
          <cell r="H20638" t="str">
            <v/>
          </cell>
        </row>
        <row r="20639">
          <cell r="H20639" t="str">
            <v/>
          </cell>
        </row>
        <row r="20640">
          <cell r="H20640" t="str">
            <v/>
          </cell>
        </row>
        <row r="20641">
          <cell r="H20641" t="str">
            <v/>
          </cell>
        </row>
        <row r="20642">
          <cell r="H20642" t="str">
            <v/>
          </cell>
        </row>
        <row r="20643">
          <cell r="H20643" t="str">
            <v/>
          </cell>
        </row>
        <row r="20644">
          <cell r="H20644" t="str">
            <v/>
          </cell>
        </row>
        <row r="20645">
          <cell r="H20645" t="str">
            <v/>
          </cell>
        </row>
        <row r="20646">
          <cell r="H20646" t="str">
            <v/>
          </cell>
        </row>
        <row r="20647">
          <cell r="H20647" t="str">
            <v/>
          </cell>
        </row>
        <row r="20648">
          <cell r="H20648" t="str">
            <v/>
          </cell>
        </row>
        <row r="20649">
          <cell r="H20649" t="str">
            <v/>
          </cell>
        </row>
        <row r="20650">
          <cell r="H20650" t="str">
            <v/>
          </cell>
        </row>
        <row r="20651">
          <cell r="H20651" t="str">
            <v/>
          </cell>
        </row>
        <row r="20652">
          <cell r="H20652" t="str">
            <v/>
          </cell>
        </row>
        <row r="20653">
          <cell r="H20653" t="str">
            <v/>
          </cell>
        </row>
        <row r="20654">
          <cell r="H20654" t="str">
            <v/>
          </cell>
        </row>
        <row r="20655">
          <cell r="H20655" t="str">
            <v/>
          </cell>
        </row>
        <row r="20656">
          <cell r="H20656" t="str">
            <v/>
          </cell>
        </row>
        <row r="20657">
          <cell r="H20657" t="str">
            <v/>
          </cell>
        </row>
        <row r="20658">
          <cell r="H20658" t="str">
            <v/>
          </cell>
        </row>
        <row r="20659">
          <cell r="H20659" t="str">
            <v/>
          </cell>
        </row>
        <row r="20660">
          <cell r="H20660" t="str">
            <v/>
          </cell>
        </row>
        <row r="20661">
          <cell r="H20661" t="str">
            <v/>
          </cell>
        </row>
        <row r="20662">
          <cell r="H20662" t="str">
            <v/>
          </cell>
        </row>
        <row r="20663">
          <cell r="H20663" t="str">
            <v/>
          </cell>
        </row>
        <row r="20664">
          <cell r="H20664" t="str">
            <v/>
          </cell>
        </row>
        <row r="20665">
          <cell r="H20665" t="str">
            <v/>
          </cell>
        </row>
        <row r="20666">
          <cell r="A20666" t="str">
            <v>ACTIVIDAD No  - PÁGINA 1</v>
          </cell>
        </row>
        <row r="20667">
          <cell r="H20667" t="str">
            <v/>
          </cell>
        </row>
        <row r="20668">
          <cell r="H20668" t="str">
            <v/>
          </cell>
        </row>
        <row r="20669">
          <cell r="H20669" t="str">
            <v/>
          </cell>
        </row>
        <row r="20670">
          <cell r="H20670" t="str">
            <v/>
          </cell>
        </row>
        <row r="20671">
          <cell r="H20671" t="str">
            <v/>
          </cell>
        </row>
        <row r="20672">
          <cell r="H20672" t="str">
            <v/>
          </cell>
        </row>
        <row r="20673">
          <cell r="H20673" t="str">
            <v/>
          </cell>
        </row>
        <row r="20674">
          <cell r="H20674" t="str">
            <v/>
          </cell>
        </row>
        <row r="20675">
          <cell r="H20675" t="str">
            <v/>
          </cell>
        </row>
        <row r="20676">
          <cell r="H20676" t="str">
            <v/>
          </cell>
        </row>
        <row r="20677">
          <cell r="H20677" t="str">
            <v/>
          </cell>
        </row>
        <row r="20678">
          <cell r="H20678" t="str">
            <v/>
          </cell>
        </row>
        <row r="20679">
          <cell r="H20679" t="str">
            <v/>
          </cell>
        </row>
        <row r="20680">
          <cell r="H20680" t="str">
            <v/>
          </cell>
        </row>
        <row r="20681">
          <cell r="H20681" t="str">
            <v/>
          </cell>
        </row>
        <row r="20682">
          <cell r="H20682" t="str">
            <v/>
          </cell>
        </row>
        <row r="20683">
          <cell r="H20683" t="str">
            <v/>
          </cell>
        </row>
        <row r="20684">
          <cell r="A20684" t="str">
            <v xml:space="preserve">CANTIDAD TOTAL ACTIVIDAD No </v>
          </cell>
          <cell r="H20684" t="str">
            <v/>
          </cell>
        </row>
        <row r="20685">
          <cell r="A20685" t="str">
            <v>INSERTE PLANO, GRÁFICO O ESQUEMA AQUÍ</v>
          </cell>
        </row>
        <row r="20708">
          <cell r="B20708" t="str">
            <v>JUAN CARLOS ALVARDADO</v>
          </cell>
        </row>
        <row r="20709">
          <cell r="B20709" t="str">
            <v>SECRETARIO DE INFRAESTRUCTURA</v>
          </cell>
        </row>
        <row r="20710">
          <cell r="B20710" t="str">
            <v>SECRETARIA DE INFRAESTRUCTURA</v>
          </cell>
        </row>
        <row r="20711">
          <cell r="B20711" t="str">
            <v/>
          </cell>
          <cell r="C20711" t="str">
            <v>ACTIVIDAD No  - PÁGINA 2</v>
          </cell>
        </row>
        <row r="20712">
          <cell r="A20712" t="str">
            <v>DEPARTAMENTO DE ANTIOQUIA</v>
          </cell>
        </row>
        <row r="20713">
          <cell r="A20713" t="str">
            <v>MUNICIPIO DE YONDÓ</v>
          </cell>
        </row>
        <row r="20714">
          <cell r="A2071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0716">
          <cell r="A20716" t="str">
            <v>MEMORIAS DE OBRA</v>
          </cell>
        </row>
        <row r="20718">
          <cell r="A20718" t="str">
            <v>No.</v>
          </cell>
          <cell r="B20718" t="str">
            <v>DESCRIPCIÓN</v>
          </cell>
          <cell r="F20718" t="str">
            <v>ÍTEM DE PAGO</v>
          </cell>
          <cell r="G20718" t="str">
            <v>UNIDAD</v>
          </cell>
          <cell r="H20718" t="str">
            <v>CANTIDAD</v>
          </cell>
        </row>
        <row r="20719">
          <cell r="B20719" t="str">
            <v/>
          </cell>
          <cell r="F20719" t="str">
            <v/>
          </cell>
          <cell r="G20719" t="str">
            <v/>
          </cell>
          <cell r="H20719" t="str">
            <v/>
          </cell>
        </row>
        <row r="20721">
          <cell r="A20721" t="str">
            <v>DETALLE</v>
          </cell>
          <cell r="C20721" t="str">
            <v>FACTOR</v>
          </cell>
          <cell r="D20721" t="str">
            <v>CANTIDAD</v>
          </cell>
          <cell r="E20721" t="str">
            <v>A (ML)</v>
          </cell>
          <cell r="F20721" t="str">
            <v>B (M2)</v>
          </cell>
          <cell r="G20721" t="str">
            <v>C (M3)</v>
          </cell>
          <cell r="H20721" t="str">
            <v>TOTAL</v>
          </cell>
        </row>
        <row r="20722">
          <cell r="H20722" t="str">
            <v/>
          </cell>
        </row>
        <row r="20723">
          <cell r="H20723" t="str">
            <v/>
          </cell>
        </row>
        <row r="20724">
          <cell r="H20724" t="str">
            <v/>
          </cell>
        </row>
        <row r="20725">
          <cell r="H20725" t="str">
            <v/>
          </cell>
        </row>
        <row r="20726">
          <cell r="H20726" t="str">
            <v/>
          </cell>
        </row>
        <row r="20727">
          <cell r="H20727" t="str">
            <v/>
          </cell>
        </row>
        <row r="20728">
          <cell r="H20728" t="str">
            <v/>
          </cell>
        </row>
        <row r="20729">
          <cell r="H20729" t="str">
            <v/>
          </cell>
        </row>
        <row r="20730">
          <cell r="H20730" t="str">
            <v/>
          </cell>
        </row>
        <row r="20731">
          <cell r="H20731" t="str">
            <v/>
          </cell>
        </row>
        <row r="20732">
          <cell r="H20732" t="str">
            <v/>
          </cell>
        </row>
        <row r="20733">
          <cell r="H20733" t="str">
            <v/>
          </cell>
        </row>
        <row r="20734">
          <cell r="H20734" t="str">
            <v/>
          </cell>
        </row>
        <row r="20735">
          <cell r="H20735" t="str">
            <v/>
          </cell>
        </row>
        <row r="20736">
          <cell r="H20736" t="str">
            <v/>
          </cell>
        </row>
        <row r="20737">
          <cell r="H20737" t="str">
            <v/>
          </cell>
        </row>
        <row r="20738">
          <cell r="H20738" t="str">
            <v/>
          </cell>
        </row>
        <row r="20739">
          <cell r="H20739" t="str">
            <v/>
          </cell>
        </row>
        <row r="20740">
          <cell r="H20740" t="str">
            <v/>
          </cell>
        </row>
        <row r="20741">
          <cell r="H20741" t="str">
            <v/>
          </cell>
        </row>
        <row r="20742">
          <cell r="H20742" t="str">
            <v/>
          </cell>
        </row>
        <row r="20743">
          <cell r="H20743" t="str">
            <v/>
          </cell>
        </row>
        <row r="20744">
          <cell r="H20744" t="str">
            <v/>
          </cell>
        </row>
        <row r="20745">
          <cell r="H20745" t="str">
            <v/>
          </cell>
        </row>
        <row r="20746">
          <cell r="H20746" t="str">
            <v/>
          </cell>
        </row>
        <row r="20747">
          <cell r="H20747" t="str">
            <v/>
          </cell>
        </row>
        <row r="20748">
          <cell r="H20748" t="str">
            <v/>
          </cell>
        </row>
        <row r="20749">
          <cell r="H20749" t="str">
            <v/>
          </cell>
        </row>
        <row r="20750">
          <cell r="H20750" t="str">
            <v/>
          </cell>
        </row>
        <row r="20751">
          <cell r="H20751" t="str">
            <v/>
          </cell>
        </row>
        <row r="20752">
          <cell r="H20752" t="str">
            <v/>
          </cell>
        </row>
        <row r="20753">
          <cell r="A20753" t="str">
            <v>ACTIVIDAD No  - PÁGINA 1</v>
          </cell>
        </row>
        <row r="20754">
          <cell r="H20754" t="str">
            <v/>
          </cell>
        </row>
        <row r="20755">
          <cell r="H20755" t="str">
            <v/>
          </cell>
        </row>
        <row r="20756">
          <cell r="H20756" t="str">
            <v/>
          </cell>
        </row>
        <row r="20757">
          <cell r="H20757" t="str">
            <v/>
          </cell>
        </row>
        <row r="20758">
          <cell r="H20758" t="str">
            <v/>
          </cell>
        </row>
        <row r="20759">
          <cell r="H20759" t="str">
            <v/>
          </cell>
        </row>
        <row r="20760">
          <cell r="H20760" t="str">
            <v/>
          </cell>
        </row>
        <row r="20761">
          <cell r="H20761" t="str">
            <v/>
          </cell>
        </row>
        <row r="20762">
          <cell r="H20762" t="str">
            <v/>
          </cell>
        </row>
        <row r="20763">
          <cell r="H20763" t="str">
            <v/>
          </cell>
        </row>
        <row r="20764">
          <cell r="H20764" t="str">
            <v/>
          </cell>
        </row>
        <row r="20765">
          <cell r="H20765" t="str">
            <v/>
          </cell>
        </row>
        <row r="20766">
          <cell r="H20766" t="str">
            <v/>
          </cell>
        </row>
        <row r="20767">
          <cell r="H20767" t="str">
            <v/>
          </cell>
        </row>
        <row r="20768">
          <cell r="H20768" t="str">
            <v/>
          </cell>
        </row>
        <row r="20769">
          <cell r="H20769" t="str">
            <v/>
          </cell>
        </row>
        <row r="20770">
          <cell r="H20770" t="str">
            <v/>
          </cell>
        </row>
        <row r="20771">
          <cell r="A20771" t="str">
            <v xml:space="preserve">CANTIDAD TOTAL ACTIVIDAD No </v>
          </cell>
          <cell r="H20771" t="str">
            <v/>
          </cell>
        </row>
        <row r="20772">
          <cell r="A20772" t="str">
            <v>INSERTE PLANO, GRÁFICO O ESQUEMA AQUÍ</v>
          </cell>
        </row>
        <row r="20795">
          <cell r="B20795" t="str">
            <v>JUAN CARLOS ALVARDADO</v>
          </cell>
        </row>
        <row r="20796">
          <cell r="B20796" t="str">
            <v>SECRETARIO DE INFRAESTRUCTURA</v>
          </cell>
        </row>
        <row r="20797">
          <cell r="B20797" t="str">
            <v>SECRETARIA DE INFRAESTRUCTURA</v>
          </cell>
        </row>
        <row r="20798">
          <cell r="B20798" t="str">
            <v/>
          </cell>
          <cell r="C20798" t="str">
            <v>ACTIVIDAD No  - PÁGINA 2</v>
          </cell>
        </row>
        <row r="20799">
          <cell r="A20799" t="str">
            <v>DEPARTAMENTO DE ANTIOQUIA</v>
          </cell>
        </row>
        <row r="20800">
          <cell r="A20800" t="str">
            <v>MUNICIPIO DE YONDÓ</v>
          </cell>
        </row>
        <row r="20801">
          <cell r="A2080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0803">
          <cell r="A20803" t="str">
            <v>MEMORIAS DE OBRA</v>
          </cell>
        </row>
        <row r="20805">
          <cell r="A20805" t="str">
            <v>No.</v>
          </cell>
          <cell r="B20805" t="str">
            <v>DESCRIPCIÓN</v>
          </cell>
          <cell r="F20805" t="str">
            <v>ÍTEM DE PAGO</v>
          </cell>
          <cell r="G20805" t="str">
            <v>UNIDAD</v>
          </cell>
          <cell r="H20805" t="str">
            <v>CANTIDAD</v>
          </cell>
        </row>
        <row r="20806">
          <cell r="B20806" t="str">
            <v/>
          </cell>
          <cell r="F20806" t="str">
            <v/>
          </cell>
          <cell r="G20806" t="str">
            <v/>
          </cell>
          <cell r="H20806" t="str">
            <v/>
          </cell>
        </row>
        <row r="20808">
          <cell r="A20808" t="str">
            <v>DETALLE</v>
          </cell>
          <cell r="C20808" t="str">
            <v>FACTOR</v>
          </cell>
          <cell r="D20808" t="str">
            <v>CANTIDAD</v>
          </cell>
          <cell r="E20808" t="str">
            <v>A (ML)</v>
          </cell>
          <cell r="F20808" t="str">
            <v>B (M2)</v>
          </cell>
          <cell r="G20808" t="str">
            <v>C (M3)</v>
          </cell>
          <cell r="H20808" t="str">
            <v>TOTAL</v>
          </cell>
        </row>
        <row r="20809">
          <cell r="H20809" t="str">
            <v/>
          </cell>
        </row>
        <row r="20810">
          <cell r="H20810" t="str">
            <v/>
          </cell>
        </row>
        <row r="20811">
          <cell r="H20811" t="str">
            <v/>
          </cell>
        </row>
        <row r="20812">
          <cell r="H20812" t="str">
            <v/>
          </cell>
        </row>
        <row r="20813">
          <cell r="H20813" t="str">
            <v/>
          </cell>
        </row>
        <row r="20814">
          <cell r="H20814" t="str">
            <v/>
          </cell>
        </row>
        <row r="20815">
          <cell r="H20815" t="str">
            <v/>
          </cell>
        </row>
        <row r="20816">
          <cell r="H20816" t="str">
            <v/>
          </cell>
        </row>
        <row r="20817">
          <cell r="H20817" t="str">
            <v/>
          </cell>
        </row>
        <row r="20818">
          <cell r="H20818" t="str">
            <v/>
          </cell>
        </row>
        <row r="20819">
          <cell r="H20819" t="str">
            <v/>
          </cell>
        </row>
        <row r="20820">
          <cell r="H20820" t="str">
            <v/>
          </cell>
        </row>
        <row r="20821">
          <cell r="H20821" t="str">
            <v/>
          </cell>
        </row>
        <row r="20822">
          <cell r="H20822" t="str">
            <v/>
          </cell>
        </row>
        <row r="20823">
          <cell r="H20823" t="str">
            <v/>
          </cell>
        </row>
        <row r="20824">
          <cell r="H20824" t="str">
            <v/>
          </cell>
        </row>
        <row r="20825">
          <cell r="H20825" t="str">
            <v/>
          </cell>
        </row>
        <row r="20826">
          <cell r="H20826" t="str">
            <v/>
          </cell>
        </row>
        <row r="20827">
          <cell r="H20827" t="str">
            <v/>
          </cell>
        </row>
        <row r="20828">
          <cell r="H20828" t="str">
            <v/>
          </cell>
        </row>
        <row r="20829">
          <cell r="H20829" t="str">
            <v/>
          </cell>
        </row>
        <row r="20830">
          <cell r="H20830" t="str">
            <v/>
          </cell>
        </row>
        <row r="20831">
          <cell r="H20831" t="str">
            <v/>
          </cell>
        </row>
        <row r="20832">
          <cell r="H20832" t="str">
            <v/>
          </cell>
        </row>
        <row r="20833">
          <cell r="H20833" t="str">
            <v/>
          </cell>
        </row>
        <row r="20834">
          <cell r="H20834" t="str">
            <v/>
          </cell>
        </row>
        <row r="20835">
          <cell r="H20835" t="str">
            <v/>
          </cell>
        </row>
        <row r="20836">
          <cell r="H20836" t="str">
            <v/>
          </cell>
        </row>
        <row r="20837">
          <cell r="H20837" t="str">
            <v/>
          </cell>
        </row>
        <row r="20838">
          <cell r="H20838" t="str">
            <v/>
          </cell>
        </row>
        <row r="20839">
          <cell r="H20839" t="str">
            <v/>
          </cell>
        </row>
        <row r="20840">
          <cell r="H20840" t="str">
            <v/>
          </cell>
        </row>
        <row r="20841">
          <cell r="H20841" t="str">
            <v/>
          </cell>
        </row>
        <row r="20842">
          <cell r="A20842" t="str">
            <v>ACTIVIDAD No  - PÁGINA 1</v>
          </cell>
        </row>
        <row r="20843">
          <cell r="H20843" t="str">
            <v/>
          </cell>
        </row>
        <row r="20844">
          <cell r="H20844" t="str">
            <v/>
          </cell>
        </row>
        <row r="20845">
          <cell r="H20845" t="str">
            <v/>
          </cell>
        </row>
        <row r="20846">
          <cell r="H20846" t="str">
            <v/>
          </cell>
        </row>
        <row r="20847">
          <cell r="H20847" t="str">
            <v/>
          </cell>
        </row>
        <row r="20848">
          <cell r="H20848" t="str">
            <v/>
          </cell>
        </row>
        <row r="20849">
          <cell r="H20849" t="str">
            <v/>
          </cell>
        </row>
        <row r="20850">
          <cell r="H20850" t="str">
            <v/>
          </cell>
        </row>
        <row r="20851">
          <cell r="H20851" t="str">
            <v/>
          </cell>
        </row>
        <row r="20852">
          <cell r="H20852" t="str">
            <v/>
          </cell>
        </row>
        <row r="20853">
          <cell r="H20853" t="str">
            <v/>
          </cell>
        </row>
        <row r="20854">
          <cell r="H20854" t="str">
            <v/>
          </cell>
        </row>
        <row r="20855">
          <cell r="H20855" t="str">
            <v/>
          </cell>
        </row>
        <row r="20856">
          <cell r="H20856" t="str">
            <v/>
          </cell>
        </row>
        <row r="20857">
          <cell r="H20857" t="str">
            <v/>
          </cell>
        </row>
        <row r="20858">
          <cell r="H20858" t="str">
            <v/>
          </cell>
        </row>
        <row r="20859">
          <cell r="H20859" t="str">
            <v/>
          </cell>
        </row>
        <row r="20860">
          <cell r="A20860" t="str">
            <v xml:space="preserve">CANTIDAD TOTAL ACTIVIDAD No </v>
          </cell>
          <cell r="H20860" t="str">
            <v/>
          </cell>
        </row>
        <row r="20861">
          <cell r="A20861" t="str">
            <v>INSERTE PLANO, GRÁFICO O ESQUEMA AQUÍ</v>
          </cell>
        </row>
        <row r="20884">
          <cell r="B20884" t="str">
            <v>JUAN CARLOS ALVARDADO</v>
          </cell>
        </row>
        <row r="20885">
          <cell r="B20885" t="str">
            <v>SECRETARIO DE INFRAESTRUCTURA</v>
          </cell>
        </row>
        <row r="20886">
          <cell r="B20886" t="str">
            <v>SECRETARIA DE INFRAESTRUCTURA</v>
          </cell>
        </row>
        <row r="20887">
          <cell r="B20887" t="str">
            <v/>
          </cell>
          <cell r="C20887" t="str">
            <v>ACTIVIDAD No  - PÁGINA 2</v>
          </cell>
        </row>
        <row r="20888">
          <cell r="A20888" t="str">
            <v>DEPARTAMENTO DE ANTIOQUIA</v>
          </cell>
        </row>
        <row r="20889">
          <cell r="A20889" t="str">
            <v>MUNICIPIO DE YONDÓ</v>
          </cell>
        </row>
        <row r="20890">
          <cell r="A2089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0892">
          <cell r="A20892" t="str">
            <v>MEMORIAS DE OBRA</v>
          </cell>
        </row>
        <row r="20894">
          <cell r="A20894" t="str">
            <v>No.</v>
          </cell>
          <cell r="B20894" t="str">
            <v>DESCRIPCIÓN</v>
          </cell>
          <cell r="F20894" t="str">
            <v>ÍTEM DE PAGO</v>
          </cell>
          <cell r="G20894" t="str">
            <v>UNIDAD</v>
          </cell>
          <cell r="H20894" t="str">
            <v>CANTIDAD</v>
          </cell>
        </row>
        <row r="20895">
          <cell r="B20895" t="str">
            <v/>
          </cell>
          <cell r="F20895" t="str">
            <v/>
          </cell>
          <cell r="G20895" t="str">
            <v/>
          </cell>
          <cell r="H20895" t="str">
            <v/>
          </cell>
        </row>
        <row r="20897">
          <cell r="A20897" t="str">
            <v>DETALLE</v>
          </cell>
          <cell r="C20897" t="str">
            <v>FACTOR</v>
          </cell>
          <cell r="D20897" t="str">
            <v>CANTIDAD</v>
          </cell>
          <cell r="E20897" t="str">
            <v>A (ML)</v>
          </cell>
          <cell r="F20897" t="str">
            <v>B (M2)</v>
          </cell>
          <cell r="G20897" t="str">
            <v>C (M3)</v>
          </cell>
          <cell r="H20897" t="str">
            <v>TOTAL</v>
          </cell>
        </row>
        <row r="20898">
          <cell r="H20898" t="str">
            <v/>
          </cell>
        </row>
        <row r="20899">
          <cell r="H20899" t="str">
            <v/>
          </cell>
        </row>
        <row r="20900">
          <cell r="H20900" t="str">
            <v/>
          </cell>
        </row>
        <row r="20901">
          <cell r="H20901" t="str">
            <v/>
          </cell>
        </row>
        <row r="20902">
          <cell r="H20902" t="str">
            <v/>
          </cell>
        </row>
        <row r="20903">
          <cell r="H20903" t="str">
            <v/>
          </cell>
        </row>
        <row r="20904">
          <cell r="H20904" t="str">
            <v/>
          </cell>
        </row>
        <row r="20905">
          <cell r="H20905" t="str">
            <v/>
          </cell>
        </row>
        <row r="20906">
          <cell r="H20906" t="str">
            <v/>
          </cell>
        </row>
        <row r="20907">
          <cell r="H20907" t="str">
            <v/>
          </cell>
        </row>
        <row r="20908">
          <cell r="H20908" t="str">
            <v/>
          </cell>
        </row>
        <row r="20909">
          <cell r="H20909" t="str">
            <v/>
          </cell>
        </row>
        <row r="20910">
          <cell r="H20910" t="str">
            <v/>
          </cell>
        </row>
        <row r="20911">
          <cell r="H20911" t="str">
            <v/>
          </cell>
        </row>
        <row r="20912">
          <cell r="H20912" t="str">
            <v/>
          </cell>
        </row>
        <row r="20913">
          <cell r="H20913" t="str">
            <v/>
          </cell>
        </row>
        <row r="20914">
          <cell r="H20914" t="str">
            <v/>
          </cell>
        </row>
        <row r="20915">
          <cell r="H20915" t="str">
            <v/>
          </cell>
        </row>
        <row r="20916">
          <cell r="H20916" t="str">
            <v/>
          </cell>
        </row>
        <row r="20917">
          <cell r="H20917" t="str">
            <v/>
          </cell>
        </row>
        <row r="20918">
          <cell r="H20918" t="str">
            <v/>
          </cell>
        </row>
        <row r="20919">
          <cell r="H20919" t="str">
            <v/>
          </cell>
        </row>
        <row r="20920">
          <cell r="H20920" t="str">
            <v/>
          </cell>
        </row>
        <row r="20921">
          <cell r="H20921" t="str">
            <v/>
          </cell>
        </row>
        <row r="20922">
          <cell r="H20922" t="str">
            <v/>
          </cell>
        </row>
        <row r="20923">
          <cell r="H20923" t="str">
            <v/>
          </cell>
        </row>
        <row r="20924">
          <cell r="H20924" t="str">
            <v/>
          </cell>
        </row>
        <row r="20925">
          <cell r="H20925" t="str">
            <v/>
          </cell>
        </row>
        <row r="20926">
          <cell r="H20926" t="str">
            <v/>
          </cell>
        </row>
        <row r="20927">
          <cell r="H20927" t="str">
            <v/>
          </cell>
        </row>
        <row r="20928">
          <cell r="H20928" t="str">
            <v/>
          </cell>
        </row>
        <row r="20929">
          <cell r="A20929" t="str">
            <v>ACTIVIDAD No  - PÁGINA 1</v>
          </cell>
        </row>
        <row r="20930">
          <cell r="H20930" t="str">
            <v/>
          </cell>
        </row>
        <row r="20931">
          <cell r="H20931" t="str">
            <v/>
          </cell>
        </row>
        <row r="20932">
          <cell r="H20932" t="str">
            <v/>
          </cell>
        </row>
        <row r="20933">
          <cell r="H20933" t="str">
            <v/>
          </cell>
        </row>
        <row r="20934">
          <cell r="H20934" t="str">
            <v/>
          </cell>
        </row>
        <row r="20935">
          <cell r="H20935" t="str">
            <v/>
          </cell>
        </row>
        <row r="20936">
          <cell r="H20936" t="str">
            <v/>
          </cell>
        </row>
        <row r="20937">
          <cell r="H20937" t="str">
            <v/>
          </cell>
        </row>
        <row r="20938">
          <cell r="H20938" t="str">
            <v/>
          </cell>
        </row>
        <row r="20939">
          <cell r="H20939" t="str">
            <v/>
          </cell>
        </row>
        <row r="20940">
          <cell r="H20940" t="str">
            <v/>
          </cell>
        </row>
        <row r="20941">
          <cell r="H20941" t="str">
            <v/>
          </cell>
        </row>
        <row r="20942">
          <cell r="H20942" t="str">
            <v/>
          </cell>
        </row>
        <row r="20943">
          <cell r="H20943" t="str">
            <v/>
          </cell>
        </row>
        <row r="20944">
          <cell r="H20944" t="str">
            <v/>
          </cell>
        </row>
        <row r="20945">
          <cell r="H20945" t="str">
            <v/>
          </cell>
        </row>
        <row r="20946">
          <cell r="H20946" t="str">
            <v/>
          </cell>
        </row>
        <row r="20947">
          <cell r="A20947" t="str">
            <v xml:space="preserve">CANTIDAD TOTAL ACTIVIDAD No </v>
          </cell>
          <cell r="H20947" t="str">
            <v/>
          </cell>
        </row>
        <row r="20948">
          <cell r="A20948" t="str">
            <v>INSERTE PLANO, GRÁFICO O ESQUEMA AQUÍ</v>
          </cell>
        </row>
        <row r="20971">
          <cell r="B20971" t="str">
            <v>JUAN CARLOS ALVARDADO</v>
          </cell>
        </row>
        <row r="20972">
          <cell r="B20972" t="str">
            <v>SECRETARIO DE INFRAESTRUCTURA</v>
          </cell>
        </row>
        <row r="20973">
          <cell r="B20973" t="str">
            <v>SECRETARIA DE INFRAESTRUCTURA</v>
          </cell>
        </row>
        <row r="20974">
          <cell r="B20974" t="str">
            <v/>
          </cell>
          <cell r="C20974" t="str">
            <v>ACTIVIDAD No  - PÁGINA 2</v>
          </cell>
        </row>
        <row r="20975">
          <cell r="A20975" t="str">
            <v>DEPARTAMENTO DE ANTIOQUIA</v>
          </cell>
        </row>
        <row r="20976">
          <cell r="A20976" t="str">
            <v>MUNICIPIO DE YONDÓ</v>
          </cell>
        </row>
        <row r="20977">
          <cell r="A2097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0979">
          <cell r="A20979" t="str">
            <v>MEMORIAS DE OBRA</v>
          </cell>
        </row>
        <row r="20981">
          <cell r="A20981" t="str">
            <v>No.</v>
          </cell>
          <cell r="B20981" t="str">
            <v>DESCRIPCIÓN</v>
          </cell>
          <cell r="F20981" t="str">
            <v>ÍTEM DE PAGO</v>
          </cell>
          <cell r="G20981" t="str">
            <v>UNIDAD</v>
          </cell>
          <cell r="H20981" t="str">
            <v>CANTIDAD</v>
          </cell>
        </row>
        <row r="20982">
          <cell r="B20982" t="str">
            <v/>
          </cell>
          <cell r="F20982" t="str">
            <v/>
          </cell>
          <cell r="G20982" t="str">
            <v/>
          </cell>
          <cell r="H20982" t="str">
            <v/>
          </cell>
        </row>
        <row r="20984">
          <cell r="A20984" t="str">
            <v>DETALLE</v>
          </cell>
          <cell r="C20984" t="str">
            <v>FACTOR</v>
          </cell>
          <cell r="D20984" t="str">
            <v>CANTIDAD</v>
          </cell>
          <cell r="E20984" t="str">
            <v>A (ML)</v>
          </cell>
          <cell r="F20984" t="str">
            <v>B (M2)</v>
          </cell>
          <cell r="G20984" t="str">
            <v>C (M3)</v>
          </cell>
          <cell r="H20984" t="str">
            <v>TOTAL</v>
          </cell>
        </row>
        <row r="20985">
          <cell r="H20985" t="str">
            <v/>
          </cell>
        </row>
        <row r="20986">
          <cell r="H20986" t="str">
            <v/>
          </cell>
        </row>
        <row r="20987">
          <cell r="H20987" t="str">
            <v/>
          </cell>
        </row>
        <row r="20988">
          <cell r="H20988" t="str">
            <v/>
          </cell>
        </row>
        <row r="20989">
          <cell r="H20989" t="str">
            <v/>
          </cell>
        </row>
        <row r="20990">
          <cell r="H20990" t="str">
            <v/>
          </cell>
        </row>
        <row r="20991">
          <cell r="H20991" t="str">
            <v/>
          </cell>
        </row>
        <row r="20992">
          <cell r="H20992" t="str">
            <v/>
          </cell>
        </row>
        <row r="20993">
          <cell r="H20993" t="str">
            <v/>
          </cell>
        </row>
        <row r="20994">
          <cell r="H20994" t="str">
            <v/>
          </cell>
        </row>
        <row r="20995">
          <cell r="H20995" t="str">
            <v/>
          </cell>
        </row>
        <row r="20996">
          <cell r="H20996" t="str">
            <v/>
          </cell>
        </row>
        <row r="20997">
          <cell r="H20997" t="str">
            <v/>
          </cell>
        </row>
        <row r="20998">
          <cell r="H20998" t="str">
            <v/>
          </cell>
        </row>
        <row r="20999">
          <cell r="H20999" t="str">
            <v/>
          </cell>
        </row>
        <row r="21000">
          <cell r="H21000" t="str">
            <v/>
          </cell>
        </row>
        <row r="21001">
          <cell r="H21001" t="str">
            <v/>
          </cell>
        </row>
        <row r="21002">
          <cell r="H21002" t="str">
            <v/>
          </cell>
        </row>
        <row r="21003">
          <cell r="H21003" t="str">
            <v/>
          </cell>
        </row>
        <row r="21004">
          <cell r="H21004" t="str">
            <v/>
          </cell>
        </row>
        <row r="21005">
          <cell r="H21005" t="str">
            <v/>
          </cell>
        </row>
        <row r="21006">
          <cell r="H21006" t="str">
            <v/>
          </cell>
        </row>
        <row r="21007">
          <cell r="H21007" t="str">
            <v/>
          </cell>
        </row>
        <row r="21008">
          <cell r="H21008" t="str">
            <v/>
          </cell>
        </row>
        <row r="21009">
          <cell r="H21009" t="str">
            <v/>
          </cell>
        </row>
        <row r="21010">
          <cell r="H21010" t="str">
            <v/>
          </cell>
        </row>
        <row r="21011">
          <cell r="H21011" t="str">
            <v/>
          </cell>
        </row>
        <row r="21012">
          <cell r="H21012" t="str">
            <v/>
          </cell>
        </row>
        <row r="21013">
          <cell r="H21013" t="str">
            <v/>
          </cell>
        </row>
        <row r="21014">
          <cell r="H21014" t="str">
            <v/>
          </cell>
        </row>
        <row r="21015">
          <cell r="H21015" t="str">
            <v/>
          </cell>
        </row>
        <row r="21016">
          <cell r="A21016" t="str">
            <v>ACTIVIDAD No  - PÁGINA 1</v>
          </cell>
        </row>
        <row r="21017">
          <cell r="H21017" t="str">
            <v/>
          </cell>
        </row>
        <row r="21018">
          <cell r="H21018" t="str">
            <v/>
          </cell>
        </row>
        <row r="21019">
          <cell r="H21019" t="str">
            <v/>
          </cell>
        </row>
        <row r="21020">
          <cell r="H21020" t="str">
            <v/>
          </cell>
        </row>
        <row r="21021">
          <cell r="H21021" t="str">
            <v/>
          </cell>
        </row>
        <row r="21022">
          <cell r="H21022" t="str">
            <v/>
          </cell>
        </row>
        <row r="21023">
          <cell r="H21023" t="str">
            <v/>
          </cell>
        </row>
        <row r="21024">
          <cell r="H21024" t="str">
            <v/>
          </cell>
        </row>
        <row r="21025">
          <cell r="H21025" t="str">
            <v/>
          </cell>
        </row>
        <row r="21026">
          <cell r="H21026" t="str">
            <v/>
          </cell>
        </row>
        <row r="21027">
          <cell r="H21027" t="str">
            <v/>
          </cell>
        </row>
        <row r="21028">
          <cell r="H21028" t="str">
            <v/>
          </cell>
        </row>
        <row r="21029">
          <cell r="H21029" t="str">
            <v/>
          </cell>
        </row>
        <row r="21030">
          <cell r="H21030" t="str">
            <v/>
          </cell>
        </row>
        <row r="21031">
          <cell r="H21031" t="str">
            <v/>
          </cell>
        </row>
        <row r="21032">
          <cell r="H21032" t="str">
            <v/>
          </cell>
        </row>
        <row r="21033">
          <cell r="H21033" t="str">
            <v/>
          </cell>
        </row>
        <row r="21034">
          <cell r="A21034" t="str">
            <v xml:space="preserve">CANTIDAD TOTAL ACTIVIDAD No </v>
          </cell>
          <cell r="H21034" t="str">
            <v/>
          </cell>
        </row>
        <row r="21035">
          <cell r="A21035" t="str">
            <v>INSERTE PLANO, GRÁFICO O ESQUEMA AQUÍ</v>
          </cell>
        </row>
        <row r="21058">
          <cell r="B21058" t="str">
            <v>JUAN CARLOS ALVARDADO</v>
          </cell>
        </row>
        <row r="21059">
          <cell r="B21059" t="str">
            <v>SECRETARIO DE INFRAESTRUCTURA</v>
          </cell>
        </row>
        <row r="21060">
          <cell r="B21060" t="str">
            <v>SECRETARIA DE INFRAESTRUCTURA</v>
          </cell>
        </row>
        <row r="21061">
          <cell r="B21061" t="str">
            <v/>
          </cell>
          <cell r="C21061" t="str">
            <v>ACTIVIDAD No  - PÁGINA 2</v>
          </cell>
        </row>
        <row r="21062">
          <cell r="A21062" t="str">
            <v>DEPARTAMENTO DE ANTIOQUIA</v>
          </cell>
        </row>
        <row r="21063">
          <cell r="A21063" t="str">
            <v>MUNICIPIO DE YONDÓ</v>
          </cell>
        </row>
        <row r="21064">
          <cell r="A2106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1066">
          <cell r="A21066" t="str">
            <v>MEMORIAS DE OBRA</v>
          </cell>
        </row>
        <row r="21068">
          <cell r="A21068" t="str">
            <v>No.</v>
          </cell>
          <cell r="B21068" t="str">
            <v>DESCRIPCIÓN</v>
          </cell>
          <cell r="F21068" t="str">
            <v>ÍTEM DE PAGO</v>
          </cell>
          <cell r="G21068" t="str">
            <v>UNIDAD</v>
          </cell>
          <cell r="H21068" t="str">
            <v>CANTIDAD</v>
          </cell>
        </row>
        <row r="21069">
          <cell r="B21069" t="str">
            <v/>
          </cell>
          <cell r="F21069" t="str">
            <v/>
          </cell>
          <cell r="G21069" t="str">
            <v/>
          </cell>
          <cell r="H21069" t="str">
            <v/>
          </cell>
        </row>
        <row r="21071">
          <cell r="A21071" t="str">
            <v>DETALLE</v>
          </cell>
          <cell r="C21071" t="str">
            <v>FACTOR</v>
          </cell>
          <cell r="D21071" t="str">
            <v>CANTIDAD</v>
          </cell>
          <cell r="E21071" t="str">
            <v>A (ML)</v>
          </cell>
          <cell r="F21071" t="str">
            <v>B (M2)</v>
          </cell>
          <cell r="G21071" t="str">
            <v>C (M3)</v>
          </cell>
          <cell r="H21071" t="str">
            <v>TOTAL</v>
          </cell>
        </row>
        <row r="21072">
          <cell r="H21072" t="str">
            <v/>
          </cell>
        </row>
        <row r="21073">
          <cell r="H21073" t="str">
            <v/>
          </cell>
        </row>
        <row r="21074">
          <cell r="H21074" t="str">
            <v/>
          </cell>
        </row>
        <row r="21075">
          <cell r="H21075" t="str">
            <v/>
          </cell>
        </row>
        <row r="21076">
          <cell r="H21076" t="str">
            <v/>
          </cell>
        </row>
        <row r="21077">
          <cell r="H21077" t="str">
            <v/>
          </cell>
        </row>
        <row r="21078">
          <cell r="H21078" t="str">
            <v/>
          </cell>
        </row>
        <row r="21079">
          <cell r="H21079" t="str">
            <v/>
          </cell>
        </row>
        <row r="21080">
          <cell r="H21080" t="str">
            <v/>
          </cell>
        </row>
        <row r="21081">
          <cell r="H21081" t="str">
            <v/>
          </cell>
        </row>
        <row r="21082">
          <cell r="H21082" t="str">
            <v/>
          </cell>
        </row>
        <row r="21083">
          <cell r="H21083" t="str">
            <v/>
          </cell>
        </row>
        <row r="21084">
          <cell r="H21084" t="str">
            <v/>
          </cell>
        </row>
        <row r="21085">
          <cell r="H21085" t="str">
            <v/>
          </cell>
        </row>
        <row r="21086">
          <cell r="H21086" t="str">
            <v/>
          </cell>
        </row>
        <row r="21087">
          <cell r="H21087" t="str">
            <v/>
          </cell>
        </row>
        <row r="21088">
          <cell r="H21088" t="str">
            <v/>
          </cell>
        </row>
        <row r="21089">
          <cell r="H21089" t="str">
            <v/>
          </cell>
        </row>
        <row r="21090">
          <cell r="H21090" t="str">
            <v/>
          </cell>
        </row>
        <row r="21091">
          <cell r="H21091" t="str">
            <v/>
          </cell>
        </row>
        <row r="21092">
          <cell r="H21092" t="str">
            <v/>
          </cell>
        </row>
        <row r="21093">
          <cell r="H21093" t="str">
            <v/>
          </cell>
        </row>
        <row r="21094">
          <cell r="H21094" t="str">
            <v/>
          </cell>
        </row>
        <row r="21095">
          <cell r="H21095" t="str">
            <v/>
          </cell>
        </row>
        <row r="21096">
          <cell r="H21096" t="str">
            <v/>
          </cell>
        </row>
        <row r="21097">
          <cell r="H21097" t="str">
            <v/>
          </cell>
        </row>
        <row r="21098">
          <cell r="H21098" t="str">
            <v/>
          </cell>
        </row>
        <row r="21099">
          <cell r="H21099" t="str">
            <v/>
          </cell>
        </row>
        <row r="21100">
          <cell r="H21100" t="str">
            <v/>
          </cell>
        </row>
        <row r="21101">
          <cell r="H21101" t="str">
            <v/>
          </cell>
        </row>
        <row r="21102">
          <cell r="H21102" t="str">
            <v/>
          </cell>
        </row>
        <row r="21103">
          <cell r="A21103" t="str">
            <v>ACTIVIDAD No  - PÁGINA 1</v>
          </cell>
        </row>
        <row r="21104">
          <cell r="H21104" t="str">
            <v/>
          </cell>
        </row>
        <row r="21105">
          <cell r="H21105" t="str">
            <v/>
          </cell>
        </row>
        <row r="21106">
          <cell r="H21106" t="str">
            <v/>
          </cell>
        </row>
        <row r="21107">
          <cell r="H21107" t="str">
            <v/>
          </cell>
        </row>
        <row r="21108">
          <cell r="H21108" t="str">
            <v/>
          </cell>
        </row>
        <row r="21109">
          <cell r="H21109" t="str">
            <v/>
          </cell>
        </row>
        <row r="21110">
          <cell r="H21110" t="str">
            <v/>
          </cell>
        </row>
        <row r="21111">
          <cell r="H21111" t="str">
            <v/>
          </cell>
        </row>
        <row r="21112">
          <cell r="H21112" t="str">
            <v/>
          </cell>
        </row>
        <row r="21113">
          <cell r="H21113" t="str">
            <v/>
          </cell>
        </row>
        <row r="21114">
          <cell r="H21114" t="str">
            <v/>
          </cell>
        </row>
        <row r="21115">
          <cell r="H21115" t="str">
            <v/>
          </cell>
        </row>
        <row r="21116">
          <cell r="H21116" t="str">
            <v/>
          </cell>
        </row>
        <row r="21117">
          <cell r="H21117" t="str">
            <v/>
          </cell>
        </row>
        <row r="21118">
          <cell r="H21118" t="str">
            <v/>
          </cell>
        </row>
        <row r="21119">
          <cell r="H21119" t="str">
            <v/>
          </cell>
        </row>
        <row r="21120">
          <cell r="H21120" t="str">
            <v/>
          </cell>
        </row>
        <row r="21121">
          <cell r="A21121" t="str">
            <v xml:space="preserve">CANTIDAD TOTAL ACTIVIDAD No </v>
          </cell>
          <cell r="H21121" t="str">
            <v/>
          </cell>
        </row>
        <row r="21122">
          <cell r="A21122" t="str">
            <v>INSERTE PLANO, GRÁFICO O ESQUEMA AQUÍ</v>
          </cell>
        </row>
        <row r="21145">
          <cell r="B21145" t="str">
            <v>JUAN CARLOS ALVARDADO</v>
          </cell>
        </row>
        <row r="21146">
          <cell r="B21146" t="str">
            <v>SECRETARIO DE INFRAESTRUCTURA</v>
          </cell>
        </row>
        <row r="21147">
          <cell r="B21147" t="str">
            <v>SECRETARIA DE INFRAESTRUCTURA</v>
          </cell>
        </row>
        <row r="21148">
          <cell r="B21148" t="str">
            <v/>
          </cell>
          <cell r="C21148" t="str">
            <v>ACTIVIDAD No  - PÁGINA 2</v>
          </cell>
        </row>
        <row r="21149">
          <cell r="A21149" t="str">
            <v>DEPARTAMENTO DE ANTIOQUIA</v>
          </cell>
        </row>
        <row r="21150">
          <cell r="A21150" t="str">
            <v>MUNICIPIO DE YONDÓ</v>
          </cell>
        </row>
        <row r="21151">
          <cell r="A2115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1153">
          <cell r="A21153" t="str">
            <v>MEMORIAS DE OBRA</v>
          </cell>
        </row>
        <row r="21155">
          <cell r="A21155" t="str">
            <v>No.</v>
          </cell>
          <cell r="B21155" t="str">
            <v>DESCRIPCIÓN</v>
          </cell>
          <cell r="F21155" t="str">
            <v>ÍTEM DE PAGO</v>
          </cell>
          <cell r="G21155" t="str">
            <v>UNIDAD</v>
          </cell>
          <cell r="H21155" t="str">
            <v>CANTIDAD</v>
          </cell>
        </row>
        <row r="21156">
          <cell r="B21156" t="str">
            <v/>
          </cell>
          <cell r="F21156" t="str">
            <v/>
          </cell>
          <cell r="G21156" t="str">
            <v/>
          </cell>
          <cell r="H21156" t="str">
            <v/>
          </cell>
        </row>
        <row r="21158">
          <cell r="A21158" t="str">
            <v>DETALLE</v>
          </cell>
          <cell r="C21158" t="str">
            <v>FACTOR</v>
          </cell>
          <cell r="D21158" t="str">
            <v>CANTIDAD</v>
          </cell>
          <cell r="E21158" t="str">
            <v>A (ML)</v>
          </cell>
          <cell r="F21158" t="str">
            <v>B (M2)</v>
          </cell>
          <cell r="G21158" t="str">
            <v>C (M3)</v>
          </cell>
          <cell r="H21158" t="str">
            <v>TOTAL</v>
          </cell>
        </row>
        <row r="21159">
          <cell r="H21159" t="str">
            <v/>
          </cell>
        </row>
        <row r="21160">
          <cell r="H21160" t="str">
            <v/>
          </cell>
        </row>
        <row r="21161">
          <cell r="H21161" t="str">
            <v/>
          </cell>
        </row>
        <row r="21162">
          <cell r="H21162" t="str">
            <v/>
          </cell>
        </row>
        <row r="21163">
          <cell r="H21163" t="str">
            <v/>
          </cell>
        </row>
        <row r="21164">
          <cell r="H21164" t="str">
            <v/>
          </cell>
        </row>
        <row r="21165">
          <cell r="H21165" t="str">
            <v/>
          </cell>
        </row>
        <row r="21166">
          <cell r="H21166" t="str">
            <v/>
          </cell>
        </row>
        <row r="21167">
          <cell r="H21167" t="str">
            <v/>
          </cell>
        </row>
        <row r="21168">
          <cell r="H21168" t="str">
            <v/>
          </cell>
        </row>
        <row r="21169">
          <cell r="H21169" t="str">
            <v/>
          </cell>
        </row>
        <row r="21170">
          <cell r="H21170" t="str">
            <v/>
          </cell>
        </row>
        <row r="21171">
          <cell r="H21171" t="str">
            <v/>
          </cell>
        </row>
        <row r="21172">
          <cell r="H21172" t="str">
            <v/>
          </cell>
        </row>
        <row r="21173">
          <cell r="H21173" t="str">
            <v/>
          </cell>
        </row>
        <row r="21174">
          <cell r="H21174" t="str">
            <v/>
          </cell>
        </row>
        <row r="21175">
          <cell r="H21175" t="str">
            <v/>
          </cell>
        </row>
        <row r="21176">
          <cell r="H21176" t="str">
            <v/>
          </cell>
        </row>
        <row r="21177">
          <cell r="H21177" t="str">
            <v/>
          </cell>
        </row>
        <row r="21178">
          <cell r="H21178" t="str">
            <v/>
          </cell>
        </row>
        <row r="21179">
          <cell r="H21179" t="str">
            <v/>
          </cell>
        </row>
        <row r="21180">
          <cell r="H21180" t="str">
            <v/>
          </cell>
        </row>
        <row r="21181">
          <cell r="H21181" t="str">
            <v/>
          </cell>
        </row>
        <row r="21182">
          <cell r="H21182" t="str">
            <v/>
          </cell>
        </row>
        <row r="21183">
          <cell r="H21183" t="str">
            <v/>
          </cell>
        </row>
        <row r="21184">
          <cell r="H21184" t="str">
            <v/>
          </cell>
        </row>
        <row r="21185">
          <cell r="H21185" t="str">
            <v/>
          </cell>
        </row>
        <row r="21186">
          <cell r="H21186" t="str">
            <v/>
          </cell>
        </row>
        <row r="21187">
          <cell r="H21187" t="str">
            <v/>
          </cell>
        </row>
        <row r="21188">
          <cell r="H21188" t="str">
            <v/>
          </cell>
        </row>
        <row r="21189">
          <cell r="H21189" t="str">
            <v/>
          </cell>
        </row>
        <row r="21190">
          <cell r="A21190" t="str">
            <v>ACTIVIDAD No  - PÁGINA 1</v>
          </cell>
        </row>
        <row r="21191">
          <cell r="H21191" t="str">
            <v/>
          </cell>
        </row>
        <row r="21192">
          <cell r="H21192" t="str">
            <v/>
          </cell>
        </row>
        <row r="21193">
          <cell r="H21193" t="str">
            <v/>
          </cell>
        </row>
        <row r="21194">
          <cell r="H21194" t="str">
            <v/>
          </cell>
        </row>
        <row r="21195">
          <cell r="H21195" t="str">
            <v/>
          </cell>
        </row>
        <row r="21196">
          <cell r="H21196" t="str">
            <v/>
          </cell>
        </row>
        <row r="21197">
          <cell r="H21197" t="str">
            <v/>
          </cell>
        </row>
        <row r="21198">
          <cell r="H21198" t="str">
            <v/>
          </cell>
        </row>
        <row r="21199">
          <cell r="H21199" t="str">
            <v/>
          </cell>
        </row>
        <row r="21200">
          <cell r="H21200" t="str">
            <v/>
          </cell>
        </row>
        <row r="21201">
          <cell r="H21201" t="str">
            <v/>
          </cell>
        </row>
        <row r="21202">
          <cell r="H21202" t="str">
            <v/>
          </cell>
        </row>
        <row r="21203">
          <cell r="H21203" t="str">
            <v/>
          </cell>
        </row>
        <row r="21204">
          <cell r="H21204" t="str">
            <v/>
          </cell>
        </row>
        <row r="21205">
          <cell r="H21205" t="str">
            <v/>
          </cell>
        </row>
        <row r="21206">
          <cell r="H21206" t="str">
            <v/>
          </cell>
        </row>
        <row r="21207">
          <cell r="H21207" t="str">
            <v/>
          </cell>
        </row>
        <row r="21208">
          <cell r="A21208" t="str">
            <v xml:space="preserve">CANTIDAD TOTAL ACTIVIDAD No </v>
          </cell>
          <cell r="H21208" t="str">
            <v/>
          </cell>
        </row>
        <row r="21209">
          <cell r="A21209" t="str">
            <v>INSERTE PLANO, GRÁFICO O ESQUEMA AQUÍ</v>
          </cell>
        </row>
        <row r="21232">
          <cell r="B21232" t="str">
            <v>JUAN CARLOS ALVARDADO</v>
          </cell>
        </row>
        <row r="21233">
          <cell r="B21233" t="str">
            <v>SECRETARIO DE INFRAESTRUCTURA</v>
          </cell>
        </row>
        <row r="21234">
          <cell r="B21234" t="str">
            <v>SECRETARIA DE INFRAESTRUCTURA</v>
          </cell>
        </row>
        <row r="21235">
          <cell r="B21235" t="str">
            <v/>
          </cell>
          <cell r="C21235" t="str">
            <v>ACTIVIDAD No  - PÁGINA 2</v>
          </cell>
        </row>
        <row r="21236">
          <cell r="A21236" t="str">
            <v>DEPARTAMENTO DE ANTIOQUIA</v>
          </cell>
        </row>
        <row r="21237">
          <cell r="A21237" t="str">
            <v>MUNICIPIO DE YONDÓ</v>
          </cell>
        </row>
        <row r="21238">
          <cell r="A2123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1240">
          <cell r="A21240" t="str">
            <v>MEMORIAS DE OBRA</v>
          </cell>
        </row>
        <row r="21242">
          <cell r="A21242" t="str">
            <v>No.</v>
          </cell>
          <cell r="B21242" t="str">
            <v>DESCRIPCIÓN</v>
          </cell>
          <cell r="F21242" t="str">
            <v>ÍTEM DE PAGO</v>
          </cell>
          <cell r="G21242" t="str">
            <v>UNIDAD</v>
          </cell>
          <cell r="H21242" t="str">
            <v>CANTIDAD</v>
          </cell>
        </row>
        <row r="21243">
          <cell r="B21243" t="str">
            <v/>
          </cell>
          <cell r="F21243" t="str">
            <v/>
          </cell>
          <cell r="G21243" t="str">
            <v/>
          </cell>
          <cell r="H21243" t="str">
            <v/>
          </cell>
        </row>
        <row r="21245">
          <cell r="A21245" t="str">
            <v>DETALLE</v>
          </cell>
          <cell r="C21245" t="str">
            <v>FACTOR</v>
          </cell>
          <cell r="D21245" t="str">
            <v>CANTIDAD</v>
          </cell>
          <cell r="E21245" t="str">
            <v>A (ML)</v>
          </cell>
          <cell r="F21245" t="str">
            <v>B (M2)</v>
          </cell>
          <cell r="G21245" t="str">
            <v>C (M3)</v>
          </cell>
          <cell r="H21245" t="str">
            <v>TOTAL</v>
          </cell>
        </row>
        <row r="21246">
          <cell r="H21246" t="str">
            <v/>
          </cell>
        </row>
        <row r="21247">
          <cell r="H21247" t="str">
            <v/>
          </cell>
        </row>
        <row r="21248">
          <cell r="H21248" t="str">
            <v/>
          </cell>
        </row>
        <row r="21249">
          <cell r="H21249" t="str">
            <v/>
          </cell>
        </row>
        <row r="21250">
          <cell r="H21250" t="str">
            <v/>
          </cell>
        </row>
        <row r="21251">
          <cell r="H21251" t="str">
            <v/>
          </cell>
        </row>
        <row r="21252">
          <cell r="H21252" t="str">
            <v/>
          </cell>
        </row>
        <row r="21253">
          <cell r="H21253" t="str">
            <v/>
          </cell>
        </row>
        <row r="21254">
          <cell r="H21254" t="str">
            <v/>
          </cell>
        </row>
        <row r="21255">
          <cell r="H21255" t="str">
            <v/>
          </cell>
        </row>
        <row r="21256">
          <cell r="H21256" t="str">
            <v/>
          </cell>
        </row>
        <row r="21257">
          <cell r="H21257" t="str">
            <v/>
          </cell>
        </row>
        <row r="21258">
          <cell r="H21258" t="str">
            <v/>
          </cell>
        </row>
        <row r="21259">
          <cell r="H21259" t="str">
            <v/>
          </cell>
        </row>
        <row r="21260">
          <cell r="H21260" t="str">
            <v/>
          </cell>
        </row>
        <row r="21261">
          <cell r="H21261" t="str">
            <v/>
          </cell>
        </row>
        <row r="21262">
          <cell r="H21262" t="str">
            <v/>
          </cell>
        </row>
        <row r="21263">
          <cell r="H21263" t="str">
            <v/>
          </cell>
        </row>
        <row r="21264">
          <cell r="H21264" t="str">
            <v/>
          </cell>
        </row>
        <row r="21265">
          <cell r="H21265" t="str">
            <v/>
          </cell>
        </row>
        <row r="21266">
          <cell r="H21266" t="str">
            <v/>
          </cell>
        </row>
        <row r="21267">
          <cell r="H21267" t="str">
            <v/>
          </cell>
        </row>
        <row r="21268">
          <cell r="H21268" t="str">
            <v/>
          </cell>
        </row>
        <row r="21269">
          <cell r="H21269" t="str">
            <v/>
          </cell>
        </row>
        <row r="21270">
          <cell r="H21270" t="str">
            <v/>
          </cell>
        </row>
        <row r="21271">
          <cell r="H21271" t="str">
            <v/>
          </cell>
        </row>
        <row r="21272">
          <cell r="H21272" t="str">
            <v/>
          </cell>
        </row>
        <row r="21273">
          <cell r="H21273" t="str">
            <v/>
          </cell>
        </row>
        <row r="21274">
          <cell r="H21274" t="str">
            <v/>
          </cell>
        </row>
        <row r="21275">
          <cell r="H21275" t="str">
            <v/>
          </cell>
        </row>
        <row r="21276">
          <cell r="H21276" t="str">
            <v/>
          </cell>
        </row>
        <row r="21277">
          <cell r="H21277" t="str">
            <v/>
          </cell>
        </row>
        <row r="21278">
          <cell r="H21278" t="str">
            <v/>
          </cell>
        </row>
        <row r="21279">
          <cell r="A21279" t="str">
            <v>ACTIVIDAD No  - PÁGINA 1</v>
          </cell>
        </row>
        <row r="21280">
          <cell r="H21280" t="str">
            <v/>
          </cell>
        </row>
        <row r="21281">
          <cell r="H21281" t="str">
            <v/>
          </cell>
        </row>
        <row r="21282">
          <cell r="H21282" t="str">
            <v/>
          </cell>
        </row>
        <row r="21283">
          <cell r="H21283" t="str">
            <v/>
          </cell>
        </row>
        <row r="21284">
          <cell r="H21284" t="str">
            <v/>
          </cell>
        </row>
        <row r="21285">
          <cell r="H21285" t="str">
            <v/>
          </cell>
        </row>
        <row r="21286">
          <cell r="H21286" t="str">
            <v/>
          </cell>
        </row>
        <row r="21287">
          <cell r="H21287" t="str">
            <v/>
          </cell>
        </row>
        <row r="21288">
          <cell r="H21288" t="str">
            <v/>
          </cell>
        </row>
        <row r="21289">
          <cell r="H21289" t="str">
            <v/>
          </cell>
        </row>
        <row r="21290">
          <cell r="H21290" t="str">
            <v/>
          </cell>
        </row>
        <row r="21291">
          <cell r="H21291" t="str">
            <v/>
          </cell>
        </row>
        <row r="21292">
          <cell r="H21292" t="str">
            <v/>
          </cell>
        </row>
        <row r="21293">
          <cell r="H21293" t="str">
            <v/>
          </cell>
        </row>
        <row r="21294">
          <cell r="H21294" t="str">
            <v/>
          </cell>
        </row>
        <row r="21295">
          <cell r="H21295" t="str">
            <v/>
          </cell>
        </row>
        <row r="21296">
          <cell r="H21296" t="str">
            <v/>
          </cell>
        </row>
        <row r="21297">
          <cell r="A21297" t="str">
            <v xml:space="preserve">CANTIDAD TOTAL ACTIVIDAD No </v>
          </cell>
          <cell r="H21297" t="str">
            <v/>
          </cell>
        </row>
        <row r="21298">
          <cell r="A21298" t="str">
            <v>INSERTE PLANO, GRÁFICO O ESQUEMA AQUÍ</v>
          </cell>
        </row>
        <row r="21321">
          <cell r="B21321" t="str">
            <v>JUAN CARLOS ALVARDADO</v>
          </cell>
        </row>
        <row r="21322">
          <cell r="B21322" t="str">
            <v>SECRETARIO DE INFRAESTRUCTURA</v>
          </cell>
        </row>
        <row r="21323">
          <cell r="B21323" t="str">
            <v>SECRETARIA DE INFRAESTRUCTURA</v>
          </cell>
        </row>
        <row r="21324">
          <cell r="B21324" t="str">
            <v/>
          </cell>
          <cell r="C21324" t="str">
            <v>ACTIVIDAD No  - PÁGINA 2</v>
          </cell>
        </row>
        <row r="21325">
          <cell r="A21325" t="str">
            <v>DEPARTAMENTO DE ANTIOQUIA</v>
          </cell>
        </row>
        <row r="21326">
          <cell r="A21326" t="str">
            <v>MUNICIPIO DE YONDÓ</v>
          </cell>
        </row>
        <row r="21327">
          <cell r="A2132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1329">
          <cell r="A21329" t="str">
            <v>MEMORIAS DE OBRA</v>
          </cell>
        </row>
        <row r="21331">
          <cell r="A21331" t="str">
            <v>No.</v>
          </cell>
          <cell r="B21331" t="str">
            <v>DESCRIPCIÓN</v>
          </cell>
          <cell r="F21331" t="str">
            <v>ÍTEM DE PAGO</v>
          </cell>
          <cell r="G21331" t="str">
            <v>UNIDAD</v>
          </cell>
          <cell r="H21331" t="str">
            <v>CANTIDAD</v>
          </cell>
        </row>
        <row r="21332">
          <cell r="B21332" t="str">
            <v/>
          </cell>
          <cell r="F21332" t="str">
            <v/>
          </cell>
          <cell r="G21332" t="str">
            <v/>
          </cell>
          <cell r="H21332" t="str">
            <v/>
          </cell>
        </row>
        <row r="21334">
          <cell r="A21334" t="str">
            <v>DETALLE</v>
          </cell>
          <cell r="C21334" t="str">
            <v>FACTOR</v>
          </cell>
          <cell r="D21334" t="str">
            <v>CANTIDAD</v>
          </cell>
          <cell r="E21334" t="str">
            <v>A (ML)</v>
          </cell>
          <cell r="F21334" t="str">
            <v>B (M2)</v>
          </cell>
          <cell r="G21334" t="str">
            <v>C (M3)</v>
          </cell>
          <cell r="H21334" t="str">
            <v>TOTAL</v>
          </cell>
        </row>
        <row r="21335">
          <cell r="H21335" t="str">
            <v/>
          </cell>
        </row>
        <row r="21336">
          <cell r="H21336" t="str">
            <v/>
          </cell>
        </row>
        <row r="21337">
          <cell r="H21337" t="str">
            <v/>
          </cell>
        </row>
        <row r="21338">
          <cell r="H21338" t="str">
            <v/>
          </cell>
        </row>
        <row r="21339">
          <cell r="H21339" t="str">
            <v/>
          </cell>
        </row>
        <row r="21340">
          <cell r="H21340" t="str">
            <v/>
          </cell>
        </row>
        <row r="21341">
          <cell r="H21341" t="str">
            <v/>
          </cell>
        </row>
        <row r="21342">
          <cell r="H21342" t="str">
            <v/>
          </cell>
        </row>
        <row r="21343">
          <cell r="H21343" t="str">
            <v/>
          </cell>
        </row>
        <row r="21344">
          <cell r="H21344" t="str">
            <v/>
          </cell>
        </row>
        <row r="21345">
          <cell r="H21345" t="str">
            <v/>
          </cell>
        </row>
        <row r="21346">
          <cell r="H21346" t="str">
            <v/>
          </cell>
        </row>
        <row r="21347">
          <cell r="H21347" t="str">
            <v/>
          </cell>
        </row>
        <row r="21348">
          <cell r="H21348" t="str">
            <v/>
          </cell>
        </row>
        <row r="21349">
          <cell r="H21349" t="str">
            <v/>
          </cell>
        </row>
        <row r="21350">
          <cell r="H21350" t="str">
            <v/>
          </cell>
        </row>
        <row r="21351">
          <cell r="H21351" t="str">
            <v/>
          </cell>
        </row>
        <row r="21352">
          <cell r="H21352" t="str">
            <v/>
          </cell>
        </row>
        <row r="21353">
          <cell r="H21353" t="str">
            <v/>
          </cell>
        </row>
        <row r="21354">
          <cell r="H21354" t="str">
            <v/>
          </cell>
        </row>
        <row r="21355">
          <cell r="H21355" t="str">
            <v/>
          </cell>
        </row>
        <row r="21356">
          <cell r="H21356" t="str">
            <v/>
          </cell>
        </row>
        <row r="21357">
          <cell r="H21357" t="str">
            <v/>
          </cell>
        </row>
        <row r="21358">
          <cell r="H21358" t="str">
            <v/>
          </cell>
        </row>
        <row r="21359">
          <cell r="H21359" t="str">
            <v/>
          </cell>
        </row>
        <row r="21360">
          <cell r="H21360" t="str">
            <v/>
          </cell>
        </row>
        <row r="21361">
          <cell r="H21361" t="str">
            <v/>
          </cell>
        </row>
        <row r="21362">
          <cell r="H21362" t="str">
            <v/>
          </cell>
        </row>
        <row r="21363">
          <cell r="H21363" t="str">
            <v/>
          </cell>
        </row>
        <row r="21364">
          <cell r="H21364" t="str">
            <v/>
          </cell>
        </row>
        <row r="21365">
          <cell r="H21365" t="str">
            <v/>
          </cell>
        </row>
        <row r="21366">
          <cell r="A21366" t="str">
            <v>ACTIVIDAD No  - PÁGINA 1</v>
          </cell>
        </row>
        <row r="21367">
          <cell r="H21367" t="str">
            <v/>
          </cell>
        </row>
        <row r="21368">
          <cell r="H21368" t="str">
            <v/>
          </cell>
        </row>
        <row r="21369">
          <cell r="H21369" t="str">
            <v/>
          </cell>
        </row>
        <row r="21370">
          <cell r="H21370" t="str">
            <v/>
          </cell>
        </row>
        <row r="21371">
          <cell r="H21371" t="str">
            <v/>
          </cell>
        </row>
        <row r="21372">
          <cell r="H21372" t="str">
            <v/>
          </cell>
        </row>
        <row r="21373">
          <cell r="H21373" t="str">
            <v/>
          </cell>
        </row>
        <row r="21374">
          <cell r="H21374" t="str">
            <v/>
          </cell>
        </row>
        <row r="21375">
          <cell r="H21375" t="str">
            <v/>
          </cell>
        </row>
        <row r="21376">
          <cell r="H21376" t="str">
            <v/>
          </cell>
        </row>
        <row r="21377">
          <cell r="H21377" t="str">
            <v/>
          </cell>
        </row>
        <row r="21378">
          <cell r="H21378" t="str">
            <v/>
          </cell>
        </row>
        <row r="21379">
          <cell r="H21379" t="str">
            <v/>
          </cell>
        </row>
        <row r="21380">
          <cell r="H21380" t="str">
            <v/>
          </cell>
        </row>
        <row r="21381">
          <cell r="H21381" t="str">
            <v/>
          </cell>
        </row>
        <row r="21382">
          <cell r="H21382" t="str">
            <v/>
          </cell>
        </row>
        <row r="21383">
          <cell r="H21383" t="str">
            <v/>
          </cell>
        </row>
        <row r="21384">
          <cell r="A21384" t="str">
            <v xml:space="preserve">CANTIDAD TOTAL ACTIVIDAD No </v>
          </cell>
          <cell r="H21384" t="str">
            <v/>
          </cell>
        </row>
        <row r="21385">
          <cell r="A21385" t="str">
            <v>INSERTE PLANO, GRÁFICO O ESQUEMA AQUÍ</v>
          </cell>
        </row>
        <row r="21408">
          <cell r="B21408" t="str">
            <v>JUAN CARLOS ALVARDADO</v>
          </cell>
        </row>
        <row r="21409">
          <cell r="B21409" t="str">
            <v>SECRETARIO DE INFRAESTRUCTURA</v>
          </cell>
        </row>
        <row r="21410">
          <cell r="B21410" t="str">
            <v>SECRETARIA DE INFRAESTRUCTURA</v>
          </cell>
        </row>
        <row r="21411">
          <cell r="B21411" t="str">
            <v/>
          </cell>
          <cell r="C21411" t="str">
            <v>ACTIVIDAD No  - PÁGINA 2</v>
          </cell>
        </row>
        <row r="21412">
          <cell r="A21412" t="str">
            <v>DEPARTAMENTO DE ANTIOQUIA</v>
          </cell>
        </row>
        <row r="21413">
          <cell r="A21413" t="str">
            <v>MUNICIPIO DE YONDÓ</v>
          </cell>
        </row>
        <row r="21414">
          <cell r="A2141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1416">
          <cell r="A21416" t="str">
            <v>MEMORIAS DE OBRA</v>
          </cell>
        </row>
        <row r="21418">
          <cell r="A21418" t="str">
            <v>No.</v>
          </cell>
          <cell r="B21418" t="str">
            <v>DESCRIPCIÓN</v>
          </cell>
          <cell r="F21418" t="str">
            <v>ÍTEM DE PAGO</v>
          </cell>
          <cell r="G21418" t="str">
            <v>UNIDAD</v>
          </cell>
          <cell r="H21418" t="str">
            <v>CANTIDAD</v>
          </cell>
        </row>
        <row r="21419">
          <cell r="B21419" t="str">
            <v/>
          </cell>
          <cell r="F21419" t="str">
            <v/>
          </cell>
          <cell r="G21419" t="str">
            <v/>
          </cell>
          <cell r="H21419" t="str">
            <v/>
          </cell>
        </row>
        <row r="21421">
          <cell r="A21421" t="str">
            <v>DETALLE</v>
          </cell>
          <cell r="C21421" t="str">
            <v>FACTOR</v>
          </cell>
          <cell r="D21421" t="str">
            <v>CANTIDAD</v>
          </cell>
          <cell r="E21421" t="str">
            <v>A (ML)</v>
          </cell>
          <cell r="F21421" t="str">
            <v>B (M2)</v>
          </cell>
          <cell r="G21421" t="str">
            <v>C (M3)</v>
          </cell>
          <cell r="H21421" t="str">
            <v>TOTAL</v>
          </cell>
        </row>
        <row r="21422">
          <cell r="H21422" t="str">
            <v/>
          </cell>
        </row>
        <row r="21423">
          <cell r="H21423" t="str">
            <v/>
          </cell>
        </row>
        <row r="21424">
          <cell r="H21424" t="str">
            <v/>
          </cell>
        </row>
        <row r="21425">
          <cell r="H21425" t="str">
            <v/>
          </cell>
        </row>
        <row r="21426">
          <cell r="H21426" t="str">
            <v/>
          </cell>
        </row>
        <row r="21427">
          <cell r="H21427" t="str">
            <v/>
          </cell>
        </row>
        <row r="21428">
          <cell r="H21428" t="str">
            <v/>
          </cell>
        </row>
        <row r="21429">
          <cell r="H21429" t="str">
            <v/>
          </cell>
        </row>
        <row r="21430">
          <cell r="H21430" t="str">
            <v/>
          </cell>
        </row>
        <row r="21431">
          <cell r="H21431" t="str">
            <v/>
          </cell>
        </row>
        <row r="21432">
          <cell r="H21432" t="str">
            <v/>
          </cell>
        </row>
        <row r="21433">
          <cell r="H21433" t="str">
            <v/>
          </cell>
        </row>
        <row r="21434">
          <cell r="H21434" t="str">
            <v/>
          </cell>
        </row>
        <row r="21435">
          <cell r="H21435" t="str">
            <v/>
          </cell>
        </row>
        <row r="21436">
          <cell r="H21436" t="str">
            <v/>
          </cell>
        </row>
        <row r="21437">
          <cell r="H21437" t="str">
            <v/>
          </cell>
        </row>
        <row r="21438">
          <cell r="H21438" t="str">
            <v/>
          </cell>
        </row>
        <row r="21439">
          <cell r="H21439" t="str">
            <v/>
          </cell>
        </row>
        <row r="21440">
          <cell r="H21440" t="str">
            <v/>
          </cell>
        </row>
        <row r="21441">
          <cell r="H21441" t="str">
            <v/>
          </cell>
        </row>
        <row r="21442">
          <cell r="H21442" t="str">
            <v/>
          </cell>
        </row>
        <row r="21443">
          <cell r="H21443" t="str">
            <v/>
          </cell>
        </row>
        <row r="21444">
          <cell r="H21444" t="str">
            <v/>
          </cell>
        </row>
        <row r="21445">
          <cell r="H21445" t="str">
            <v/>
          </cell>
        </row>
        <row r="21446">
          <cell r="H21446" t="str">
            <v/>
          </cell>
        </row>
        <row r="21447">
          <cell r="H21447" t="str">
            <v/>
          </cell>
        </row>
        <row r="21448">
          <cell r="H21448" t="str">
            <v/>
          </cell>
        </row>
        <row r="21449">
          <cell r="H21449" t="str">
            <v/>
          </cell>
        </row>
        <row r="21450">
          <cell r="H21450" t="str">
            <v/>
          </cell>
        </row>
        <row r="21451">
          <cell r="H21451" t="str">
            <v/>
          </cell>
        </row>
        <row r="21452">
          <cell r="H21452" t="str">
            <v/>
          </cell>
        </row>
        <row r="21453">
          <cell r="A21453" t="str">
            <v>ACTIVIDAD No  - PÁGINA 1</v>
          </cell>
        </row>
        <row r="21454">
          <cell r="H21454" t="str">
            <v/>
          </cell>
        </row>
        <row r="21455">
          <cell r="H21455" t="str">
            <v/>
          </cell>
        </row>
        <row r="21456">
          <cell r="H21456" t="str">
            <v/>
          </cell>
        </row>
        <row r="21457">
          <cell r="H21457" t="str">
            <v/>
          </cell>
        </row>
        <row r="21458">
          <cell r="H21458" t="str">
            <v/>
          </cell>
        </row>
        <row r="21459">
          <cell r="H21459" t="str">
            <v/>
          </cell>
        </row>
        <row r="21460">
          <cell r="H21460" t="str">
            <v/>
          </cell>
        </row>
        <row r="21461">
          <cell r="H21461" t="str">
            <v/>
          </cell>
        </row>
        <row r="21462">
          <cell r="H21462" t="str">
            <v/>
          </cell>
        </row>
        <row r="21463">
          <cell r="H21463" t="str">
            <v/>
          </cell>
        </row>
        <row r="21464">
          <cell r="H21464" t="str">
            <v/>
          </cell>
        </row>
        <row r="21465">
          <cell r="H21465" t="str">
            <v/>
          </cell>
        </row>
        <row r="21466">
          <cell r="H21466" t="str">
            <v/>
          </cell>
        </row>
        <row r="21467">
          <cell r="H21467" t="str">
            <v/>
          </cell>
        </row>
        <row r="21468">
          <cell r="H21468" t="str">
            <v/>
          </cell>
        </row>
        <row r="21469">
          <cell r="H21469" t="str">
            <v/>
          </cell>
        </row>
        <row r="21470">
          <cell r="H21470" t="str">
            <v/>
          </cell>
        </row>
        <row r="21471">
          <cell r="A21471" t="str">
            <v xml:space="preserve">CANTIDAD TOTAL ACTIVIDAD No </v>
          </cell>
          <cell r="H21471" t="str">
            <v/>
          </cell>
        </row>
        <row r="21472">
          <cell r="A21472" t="str">
            <v>INSERTE PLANO, GRÁFICO O ESQUEMA AQUÍ</v>
          </cell>
        </row>
        <row r="21495">
          <cell r="B21495" t="str">
            <v>JUAN CARLOS ALVARDADO</v>
          </cell>
        </row>
        <row r="21496">
          <cell r="B21496" t="str">
            <v>SECRETARIO DE INFRAESTRUCTURA</v>
          </cell>
        </row>
        <row r="21497">
          <cell r="B21497" t="str">
            <v>SECRETARIA DE INFRAESTRUCTURA</v>
          </cell>
        </row>
        <row r="21498">
          <cell r="B21498" t="str">
            <v/>
          </cell>
          <cell r="C21498" t="str">
            <v>ACTIVIDAD No  - PÁGINA 2</v>
          </cell>
        </row>
        <row r="21499">
          <cell r="A21499" t="str">
            <v>DEPARTAMENTO DE ANTIOQUIA</v>
          </cell>
        </row>
        <row r="21500">
          <cell r="A21500" t="str">
            <v>MUNICIPIO DE YONDÓ</v>
          </cell>
        </row>
        <row r="21501">
          <cell r="A2150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1503">
          <cell r="A21503" t="str">
            <v>MEMORIAS DE OBRA</v>
          </cell>
        </row>
        <row r="21505">
          <cell r="A21505" t="str">
            <v>No.</v>
          </cell>
          <cell r="B21505" t="str">
            <v>DESCRIPCIÓN</v>
          </cell>
          <cell r="F21505" t="str">
            <v>ÍTEM DE PAGO</v>
          </cell>
          <cell r="G21505" t="str">
            <v>UNIDAD</v>
          </cell>
          <cell r="H21505" t="str">
            <v>CANTIDAD</v>
          </cell>
        </row>
        <row r="21506">
          <cell r="B21506" t="str">
            <v/>
          </cell>
          <cell r="F21506" t="str">
            <v/>
          </cell>
          <cell r="G21506" t="str">
            <v/>
          </cell>
          <cell r="H21506" t="str">
            <v/>
          </cell>
        </row>
        <row r="21508">
          <cell r="A21508" t="str">
            <v>DETALLE</v>
          </cell>
          <cell r="C21508" t="str">
            <v>FACTOR</v>
          </cell>
          <cell r="D21508" t="str">
            <v>CANTIDAD</v>
          </cell>
          <cell r="E21508" t="str">
            <v>A (ML)</v>
          </cell>
          <cell r="F21508" t="str">
            <v>B (M2)</v>
          </cell>
          <cell r="G21508" t="str">
            <v>C (M3)</v>
          </cell>
          <cell r="H21508" t="str">
            <v>TOTAL</v>
          </cell>
        </row>
        <row r="21509">
          <cell r="H21509" t="str">
            <v/>
          </cell>
        </row>
        <row r="21510">
          <cell r="H21510" t="str">
            <v/>
          </cell>
        </row>
        <row r="21511">
          <cell r="H21511" t="str">
            <v/>
          </cell>
        </row>
        <row r="21512">
          <cell r="H21512" t="str">
            <v/>
          </cell>
        </row>
        <row r="21513">
          <cell r="H21513" t="str">
            <v/>
          </cell>
        </row>
        <row r="21514">
          <cell r="H21514" t="str">
            <v/>
          </cell>
        </row>
        <row r="21515">
          <cell r="H21515" t="str">
            <v/>
          </cell>
        </row>
        <row r="21516">
          <cell r="H21516" t="str">
            <v/>
          </cell>
        </row>
        <row r="21517">
          <cell r="H21517" t="str">
            <v/>
          </cell>
        </row>
        <row r="21518">
          <cell r="H21518" t="str">
            <v/>
          </cell>
        </row>
        <row r="21519">
          <cell r="H21519" t="str">
            <v/>
          </cell>
        </row>
        <row r="21520">
          <cell r="H21520" t="str">
            <v/>
          </cell>
        </row>
        <row r="21521">
          <cell r="H21521" t="str">
            <v/>
          </cell>
        </row>
        <row r="21522">
          <cell r="H21522" t="str">
            <v/>
          </cell>
        </row>
        <row r="21523">
          <cell r="H21523" t="str">
            <v/>
          </cell>
        </row>
        <row r="21524">
          <cell r="H21524" t="str">
            <v/>
          </cell>
        </row>
        <row r="21525">
          <cell r="H21525" t="str">
            <v/>
          </cell>
        </row>
        <row r="21526">
          <cell r="H21526" t="str">
            <v/>
          </cell>
        </row>
        <row r="21527">
          <cell r="H21527" t="str">
            <v/>
          </cell>
        </row>
        <row r="21528">
          <cell r="H21528" t="str">
            <v/>
          </cell>
        </row>
        <row r="21529">
          <cell r="H21529" t="str">
            <v/>
          </cell>
        </row>
        <row r="21530">
          <cell r="H21530" t="str">
            <v/>
          </cell>
        </row>
        <row r="21531">
          <cell r="H21531" t="str">
            <v/>
          </cell>
        </row>
        <row r="21532">
          <cell r="H21532" t="str">
            <v/>
          </cell>
        </row>
        <row r="21533">
          <cell r="H21533" t="str">
            <v/>
          </cell>
        </row>
        <row r="21534">
          <cell r="H21534" t="str">
            <v/>
          </cell>
        </row>
        <row r="21535">
          <cell r="H21535" t="str">
            <v/>
          </cell>
        </row>
        <row r="21536">
          <cell r="H21536" t="str">
            <v/>
          </cell>
        </row>
        <row r="21537">
          <cell r="H21537" t="str">
            <v/>
          </cell>
        </row>
        <row r="21538">
          <cell r="H21538" t="str">
            <v/>
          </cell>
        </row>
        <row r="21539">
          <cell r="H21539" t="str">
            <v/>
          </cell>
        </row>
        <row r="21540">
          <cell r="A21540" t="str">
            <v>ACTIVIDAD No  - PÁGINA 1</v>
          </cell>
        </row>
        <row r="21541">
          <cell r="H21541" t="str">
            <v/>
          </cell>
        </row>
        <row r="21542">
          <cell r="H21542" t="str">
            <v/>
          </cell>
        </row>
        <row r="21543">
          <cell r="H21543" t="str">
            <v/>
          </cell>
        </row>
        <row r="21544">
          <cell r="H21544" t="str">
            <v/>
          </cell>
        </row>
        <row r="21545">
          <cell r="H21545" t="str">
            <v/>
          </cell>
        </row>
        <row r="21546">
          <cell r="H21546" t="str">
            <v/>
          </cell>
        </row>
        <row r="21547">
          <cell r="H21547" t="str">
            <v/>
          </cell>
        </row>
        <row r="21548">
          <cell r="H21548" t="str">
            <v/>
          </cell>
        </row>
        <row r="21549">
          <cell r="H21549" t="str">
            <v/>
          </cell>
        </row>
        <row r="21550">
          <cell r="H21550" t="str">
            <v/>
          </cell>
        </row>
        <row r="21551">
          <cell r="H21551" t="str">
            <v/>
          </cell>
        </row>
        <row r="21552">
          <cell r="H21552" t="str">
            <v/>
          </cell>
        </row>
        <row r="21553">
          <cell r="H21553" t="str">
            <v/>
          </cell>
        </row>
        <row r="21554">
          <cell r="H21554" t="str">
            <v/>
          </cell>
        </row>
        <row r="21555">
          <cell r="H21555" t="str">
            <v/>
          </cell>
        </row>
        <row r="21556">
          <cell r="H21556" t="str">
            <v/>
          </cell>
        </row>
        <row r="21557">
          <cell r="H21557" t="str">
            <v/>
          </cell>
        </row>
        <row r="21558">
          <cell r="A21558" t="str">
            <v xml:space="preserve">CANTIDAD TOTAL ACTIVIDAD No </v>
          </cell>
          <cell r="H21558" t="str">
            <v/>
          </cell>
        </row>
        <row r="21559">
          <cell r="A21559" t="str">
            <v>INSERTE PLANO, GRÁFICO O ESQUEMA AQUÍ</v>
          </cell>
        </row>
        <row r="21582">
          <cell r="B21582" t="str">
            <v>JUAN CARLOS ALVARDADO</v>
          </cell>
        </row>
        <row r="21583">
          <cell r="B21583" t="str">
            <v>SECRETARIO DE INFRAESTRUCTURA</v>
          </cell>
        </row>
        <row r="21584">
          <cell r="B21584" t="str">
            <v>SECRETARIA DE INFRAESTRUCTURA</v>
          </cell>
        </row>
        <row r="21585">
          <cell r="B21585" t="str">
            <v/>
          </cell>
          <cell r="C21585" t="str">
            <v>ACTIVIDAD No  - PÁGINA 2</v>
          </cell>
        </row>
        <row r="21586">
          <cell r="A21586" t="str">
            <v>DEPARTAMENTO DE ANTIOQUIA</v>
          </cell>
        </row>
        <row r="21587">
          <cell r="A21587" t="str">
            <v>MUNICIPIO DE YONDÓ</v>
          </cell>
        </row>
        <row r="21588">
          <cell r="A2158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1590">
          <cell r="A21590" t="str">
            <v>MEMORIAS DE OBRA</v>
          </cell>
        </row>
        <row r="21592">
          <cell r="A21592" t="str">
            <v>No.</v>
          </cell>
          <cell r="B21592" t="str">
            <v>DESCRIPCIÓN</v>
          </cell>
          <cell r="F21592" t="str">
            <v>ÍTEM DE PAGO</v>
          </cell>
          <cell r="G21592" t="str">
            <v>UNIDAD</v>
          </cell>
          <cell r="H21592" t="str">
            <v>CANTIDAD</v>
          </cell>
        </row>
        <row r="21593">
          <cell r="B21593" t="str">
            <v/>
          </cell>
          <cell r="F21593" t="str">
            <v/>
          </cell>
          <cell r="G21593" t="str">
            <v/>
          </cell>
          <cell r="H21593" t="str">
            <v/>
          </cell>
        </row>
        <row r="21595">
          <cell r="A21595" t="str">
            <v>DETALLE</v>
          </cell>
          <cell r="C21595" t="str">
            <v>FACTOR</v>
          </cell>
          <cell r="D21595" t="str">
            <v>CANTIDAD</v>
          </cell>
          <cell r="E21595" t="str">
            <v>A (ML)</v>
          </cell>
          <cell r="F21595" t="str">
            <v>B (M2)</v>
          </cell>
          <cell r="G21595" t="str">
            <v>C (M3)</v>
          </cell>
          <cell r="H21595" t="str">
            <v>TOTAL</v>
          </cell>
        </row>
        <row r="21596">
          <cell r="H21596" t="str">
            <v/>
          </cell>
        </row>
        <row r="21597">
          <cell r="H21597" t="str">
            <v/>
          </cell>
        </row>
        <row r="21598">
          <cell r="H21598" t="str">
            <v/>
          </cell>
        </row>
        <row r="21599">
          <cell r="H21599" t="str">
            <v/>
          </cell>
        </row>
        <row r="21600">
          <cell r="H21600" t="str">
            <v/>
          </cell>
        </row>
        <row r="21601">
          <cell r="H21601" t="str">
            <v/>
          </cell>
        </row>
        <row r="21602">
          <cell r="H21602" t="str">
            <v/>
          </cell>
        </row>
        <row r="21603">
          <cell r="H21603" t="str">
            <v/>
          </cell>
        </row>
        <row r="21604">
          <cell r="H21604" t="str">
            <v/>
          </cell>
        </row>
        <row r="21605">
          <cell r="H21605" t="str">
            <v/>
          </cell>
        </row>
        <row r="21606">
          <cell r="H21606" t="str">
            <v/>
          </cell>
        </row>
        <row r="21607">
          <cell r="H21607" t="str">
            <v/>
          </cell>
        </row>
        <row r="21608">
          <cell r="H21608" t="str">
            <v/>
          </cell>
        </row>
        <row r="21609">
          <cell r="H21609" t="str">
            <v/>
          </cell>
        </row>
        <row r="21610">
          <cell r="H21610" t="str">
            <v/>
          </cell>
        </row>
        <row r="21611">
          <cell r="H21611" t="str">
            <v/>
          </cell>
        </row>
        <row r="21612">
          <cell r="H21612" t="str">
            <v/>
          </cell>
        </row>
        <row r="21613">
          <cell r="H21613" t="str">
            <v/>
          </cell>
        </row>
        <row r="21614">
          <cell r="H21614" t="str">
            <v/>
          </cell>
        </row>
        <row r="21615">
          <cell r="H21615" t="str">
            <v/>
          </cell>
        </row>
        <row r="21616">
          <cell r="H21616" t="str">
            <v/>
          </cell>
        </row>
        <row r="21617">
          <cell r="H21617" t="str">
            <v/>
          </cell>
        </row>
        <row r="21618">
          <cell r="H21618" t="str">
            <v/>
          </cell>
        </row>
        <row r="21619">
          <cell r="H21619" t="str">
            <v/>
          </cell>
        </row>
        <row r="21620">
          <cell r="H21620" t="str">
            <v/>
          </cell>
        </row>
        <row r="21621">
          <cell r="H21621" t="str">
            <v/>
          </cell>
        </row>
        <row r="21622">
          <cell r="H21622" t="str">
            <v/>
          </cell>
        </row>
        <row r="21623">
          <cell r="H21623" t="str">
            <v/>
          </cell>
        </row>
        <row r="21624">
          <cell r="H21624" t="str">
            <v/>
          </cell>
        </row>
        <row r="21625">
          <cell r="H21625" t="str">
            <v/>
          </cell>
        </row>
        <row r="21626">
          <cell r="H21626" t="str">
            <v/>
          </cell>
        </row>
        <row r="21627">
          <cell r="A21627" t="str">
            <v>ACTIVIDAD No  - PÁGINA 1</v>
          </cell>
        </row>
        <row r="21628">
          <cell r="H21628" t="str">
            <v/>
          </cell>
        </row>
        <row r="21629">
          <cell r="H21629" t="str">
            <v/>
          </cell>
        </row>
        <row r="21630">
          <cell r="H21630" t="str">
            <v/>
          </cell>
        </row>
        <row r="21631">
          <cell r="H21631" t="str">
            <v/>
          </cell>
        </row>
        <row r="21632">
          <cell r="H21632" t="str">
            <v/>
          </cell>
        </row>
        <row r="21633">
          <cell r="H21633" t="str">
            <v/>
          </cell>
        </row>
        <row r="21634">
          <cell r="H21634" t="str">
            <v/>
          </cell>
        </row>
        <row r="21635">
          <cell r="H21635" t="str">
            <v/>
          </cell>
        </row>
        <row r="21636">
          <cell r="H21636" t="str">
            <v/>
          </cell>
        </row>
        <row r="21637">
          <cell r="H21637" t="str">
            <v/>
          </cell>
        </row>
        <row r="21638">
          <cell r="H21638" t="str">
            <v/>
          </cell>
        </row>
        <row r="21639">
          <cell r="H21639" t="str">
            <v/>
          </cell>
        </row>
        <row r="21640">
          <cell r="H21640" t="str">
            <v/>
          </cell>
        </row>
        <row r="21641">
          <cell r="H21641" t="str">
            <v/>
          </cell>
        </row>
        <row r="21642">
          <cell r="H21642" t="str">
            <v/>
          </cell>
        </row>
        <row r="21643">
          <cell r="H21643" t="str">
            <v/>
          </cell>
        </row>
        <row r="21644">
          <cell r="H21644" t="str">
            <v/>
          </cell>
        </row>
        <row r="21645">
          <cell r="A21645" t="str">
            <v xml:space="preserve">CANTIDAD TOTAL ACTIVIDAD No </v>
          </cell>
          <cell r="H21645" t="str">
            <v/>
          </cell>
        </row>
        <row r="21646">
          <cell r="A21646" t="str">
            <v>INSERTE PLANO, GRÁFICO O ESQUEMA AQUÍ</v>
          </cell>
        </row>
        <row r="21669">
          <cell r="B21669" t="str">
            <v>JUAN CARLOS ALVARDADO</v>
          </cell>
        </row>
        <row r="21670">
          <cell r="B21670" t="str">
            <v>SECRETARIO DE INFRAESTRUCTURA</v>
          </cell>
        </row>
        <row r="21671">
          <cell r="B21671" t="str">
            <v>SECRETARIA DE INFRAESTRUCTURA</v>
          </cell>
        </row>
        <row r="21672">
          <cell r="B21672" t="str">
            <v/>
          </cell>
          <cell r="C21672" t="str">
            <v>ACTIVIDAD No  - PÁGINA 2</v>
          </cell>
        </row>
        <row r="21673">
          <cell r="A21673" t="str">
            <v>DEPARTAMENTO DE ANTIOQUIA</v>
          </cell>
        </row>
        <row r="21674">
          <cell r="A21674" t="str">
            <v>MUNICIPIO DE YONDÓ</v>
          </cell>
        </row>
        <row r="21675">
          <cell r="A2167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1677">
          <cell r="A21677" t="str">
            <v>MEMORIAS DE OBRA</v>
          </cell>
        </row>
        <row r="21679">
          <cell r="A21679" t="str">
            <v>No.</v>
          </cell>
          <cell r="B21679" t="str">
            <v>DESCRIPCIÓN</v>
          </cell>
          <cell r="F21679" t="str">
            <v>ÍTEM DE PAGO</v>
          </cell>
          <cell r="G21679" t="str">
            <v>UNIDAD</v>
          </cell>
          <cell r="H21679" t="str">
            <v>CANTIDAD</v>
          </cell>
        </row>
        <row r="21680">
          <cell r="B21680" t="str">
            <v/>
          </cell>
          <cell r="F21680" t="str">
            <v/>
          </cell>
          <cell r="G21680" t="str">
            <v/>
          </cell>
          <cell r="H21680" t="str">
            <v/>
          </cell>
        </row>
        <row r="21682">
          <cell r="A21682" t="str">
            <v>DETALLE</v>
          </cell>
          <cell r="C21682" t="str">
            <v>FACTOR</v>
          </cell>
          <cell r="D21682" t="str">
            <v>CANTIDAD</v>
          </cell>
          <cell r="E21682" t="str">
            <v>A (ML)</v>
          </cell>
          <cell r="F21682" t="str">
            <v>B (M2)</v>
          </cell>
          <cell r="G21682" t="str">
            <v>C (M3)</v>
          </cell>
          <cell r="H21682" t="str">
            <v>TOTAL</v>
          </cell>
        </row>
        <row r="21683">
          <cell r="H21683" t="str">
            <v/>
          </cell>
        </row>
        <row r="21684">
          <cell r="H21684" t="str">
            <v/>
          </cell>
        </row>
        <row r="21685">
          <cell r="H21685" t="str">
            <v/>
          </cell>
        </row>
        <row r="21686">
          <cell r="H21686" t="str">
            <v/>
          </cell>
        </row>
        <row r="21687">
          <cell r="H21687" t="str">
            <v/>
          </cell>
        </row>
        <row r="21688">
          <cell r="H21688" t="str">
            <v/>
          </cell>
        </row>
        <row r="21689">
          <cell r="H21689" t="str">
            <v/>
          </cell>
        </row>
        <row r="21690">
          <cell r="H21690" t="str">
            <v/>
          </cell>
        </row>
        <row r="21691">
          <cell r="H21691" t="str">
            <v/>
          </cell>
        </row>
        <row r="21692">
          <cell r="H21692" t="str">
            <v/>
          </cell>
        </row>
        <row r="21693">
          <cell r="H21693" t="str">
            <v/>
          </cell>
        </row>
        <row r="21694">
          <cell r="H21694" t="str">
            <v/>
          </cell>
        </row>
        <row r="21695">
          <cell r="H21695" t="str">
            <v/>
          </cell>
        </row>
        <row r="21696">
          <cell r="H21696" t="str">
            <v/>
          </cell>
        </row>
        <row r="21697">
          <cell r="H21697" t="str">
            <v/>
          </cell>
        </row>
        <row r="21698">
          <cell r="H21698" t="str">
            <v/>
          </cell>
        </row>
        <row r="21699">
          <cell r="H21699" t="str">
            <v/>
          </cell>
        </row>
        <row r="21700">
          <cell r="H21700" t="str">
            <v/>
          </cell>
        </row>
        <row r="21701">
          <cell r="H21701" t="str">
            <v/>
          </cell>
        </row>
        <row r="21702">
          <cell r="H21702" t="str">
            <v/>
          </cell>
        </row>
        <row r="21703">
          <cell r="H21703" t="str">
            <v/>
          </cell>
        </row>
        <row r="21704">
          <cell r="H21704" t="str">
            <v/>
          </cell>
        </row>
        <row r="21705">
          <cell r="H21705" t="str">
            <v/>
          </cell>
        </row>
        <row r="21706">
          <cell r="H21706" t="str">
            <v/>
          </cell>
        </row>
        <row r="21707">
          <cell r="H21707" t="str">
            <v/>
          </cell>
        </row>
        <row r="21708">
          <cell r="H21708" t="str">
            <v/>
          </cell>
        </row>
        <row r="21709">
          <cell r="H21709" t="str">
            <v/>
          </cell>
        </row>
        <row r="21710">
          <cell r="H21710" t="str">
            <v/>
          </cell>
        </row>
        <row r="21711">
          <cell r="H21711" t="str">
            <v/>
          </cell>
        </row>
        <row r="21712">
          <cell r="H21712" t="str">
            <v/>
          </cell>
        </row>
        <row r="21713">
          <cell r="H21713" t="str">
            <v/>
          </cell>
        </row>
        <row r="21714">
          <cell r="A21714" t="str">
            <v>ACTIVIDAD No  - PÁGINA 1</v>
          </cell>
        </row>
        <row r="21715">
          <cell r="H21715" t="str">
            <v/>
          </cell>
        </row>
        <row r="21716">
          <cell r="H21716" t="str">
            <v/>
          </cell>
        </row>
        <row r="21717">
          <cell r="H21717" t="str">
            <v/>
          </cell>
        </row>
        <row r="21718">
          <cell r="H21718" t="str">
            <v/>
          </cell>
        </row>
        <row r="21719">
          <cell r="H21719" t="str">
            <v/>
          </cell>
        </row>
        <row r="21720">
          <cell r="H21720" t="str">
            <v/>
          </cell>
        </row>
        <row r="21721">
          <cell r="H21721" t="str">
            <v/>
          </cell>
        </row>
        <row r="21722">
          <cell r="H21722" t="str">
            <v/>
          </cell>
        </row>
        <row r="21723">
          <cell r="H21723" t="str">
            <v/>
          </cell>
        </row>
        <row r="21724">
          <cell r="H21724" t="str">
            <v/>
          </cell>
        </row>
        <row r="21725">
          <cell r="H21725" t="str">
            <v/>
          </cell>
        </row>
        <row r="21726">
          <cell r="H21726" t="str">
            <v/>
          </cell>
        </row>
        <row r="21727">
          <cell r="H21727" t="str">
            <v/>
          </cell>
        </row>
        <row r="21728">
          <cell r="H21728" t="str">
            <v/>
          </cell>
        </row>
        <row r="21729">
          <cell r="H21729" t="str">
            <v/>
          </cell>
        </row>
        <row r="21730">
          <cell r="H21730" t="str">
            <v/>
          </cell>
        </row>
        <row r="21731">
          <cell r="H21731" t="str">
            <v/>
          </cell>
        </row>
        <row r="21732">
          <cell r="A21732" t="str">
            <v xml:space="preserve">CANTIDAD TOTAL ACTIVIDAD No </v>
          </cell>
          <cell r="H21732" t="str">
            <v/>
          </cell>
        </row>
        <row r="21733">
          <cell r="A21733" t="str">
            <v>INSERTE PLANO, GRÁFICO O ESQUEMA AQUÍ</v>
          </cell>
        </row>
        <row r="21756">
          <cell r="B21756" t="str">
            <v>JUAN CARLOS ALVARDADO</v>
          </cell>
        </row>
        <row r="21757">
          <cell r="B21757" t="str">
            <v>SECRETARIO DE INFRAESTRUCTURA</v>
          </cell>
        </row>
        <row r="21758">
          <cell r="B21758" t="str">
            <v>SECRETARIA DE INFRAESTRUCTURA</v>
          </cell>
        </row>
        <row r="21759">
          <cell r="B21759" t="str">
            <v/>
          </cell>
          <cell r="C21759" t="str">
            <v>ACTIVIDAD No  - PÁGINA 2</v>
          </cell>
        </row>
        <row r="21760">
          <cell r="A21760" t="str">
            <v>DEPARTAMENTO DE ANTIOQUIA</v>
          </cell>
        </row>
        <row r="21761">
          <cell r="A21761" t="str">
            <v>MUNICIPIO DE YONDÓ</v>
          </cell>
        </row>
        <row r="21762">
          <cell r="A2176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1764">
          <cell r="A21764" t="str">
            <v>MEMORIAS DE OBRA</v>
          </cell>
        </row>
        <row r="21766">
          <cell r="A21766" t="str">
            <v>No.</v>
          </cell>
          <cell r="B21766" t="str">
            <v>DESCRIPCIÓN</v>
          </cell>
          <cell r="F21766" t="str">
            <v>ÍTEM DE PAGO</v>
          </cell>
          <cell r="G21766" t="str">
            <v>UNIDAD</v>
          </cell>
          <cell r="H21766" t="str">
            <v>CANTIDAD</v>
          </cell>
        </row>
        <row r="21767">
          <cell r="B21767" t="str">
            <v/>
          </cell>
          <cell r="F21767" t="str">
            <v/>
          </cell>
          <cell r="G21767" t="str">
            <v/>
          </cell>
          <cell r="H21767" t="str">
            <v/>
          </cell>
        </row>
        <row r="21769">
          <cell r="A21769" t="str">
            <v>DETALLE</v>
          </cell>
          <cell r="C21769" t="str">
            <v>FACTOR</v>
          </cell>
          <cell r="D21769" t="str">
            <v>CANTIDAD</v>
          </cell>
          <cell r="E21769" t="str">
            <v>A (ML)</v>
          </cell>
          <cell r="F21769" t="str">
            <v>B (M2)</v>
          </cell>
          <cell r="G21769" t="str">
            <v>C (M3)</v>
          </cell>
          <cell r="H21769" t="str">
            <v>TOTAL</v>
          </cell>
        </row>
        <row r="21770">
          <cell r="H21770" t="str">
            <v/>
          </cell>
        </row>
        <row r="21771">
          <cell r="H21771" t="str">
            <v/>
          </cell>
        </row>
        <row r="21772">
          <cell r="H21772" t="str">
            <v/>
          </cell>
        </row>
        <row r="21773">
          <cell r="H21773" t="str">
            <v/>
          </cell>
        </row>
        <row r="21774">
          <cell r="H21774" t="str">
            <v/>
          </cell>
        </row>
        <row r="21775">
          <cell r="H21775" t="str">
            <v/>
          </cell>
        </row>
        <row r="21776">
          <cell r="H21776" t="str">
            <v/>
          </cell>
        </row>
        <row r="21777">
          <cell r="H21777" t="str">
            <v/>
          </cell>
        </row>
        <row r="21778">
          <cell r="H21778" t="str">
            <v/>
          </cell>
        </row>
        <row r="21779">
          <cell r="H21779" t="str">
            <v/>
          </cell>
        </row>
        <row r="21780">
          <cell r="H21780" t="str">
            <v/>
          </cell>
        </row>
        <row r="21781">
          <cell r="H21781" t="str">
            <v/>
          </cell>
        </row>
        <row r="21782">
          <cell r="H21782" t="str">
            <v/>
          </cell>
        </row>
        <row r="21783">
          <cell r="H21783" t="str">
            <v/>
          </cell>
        </row>
        <row r="21784">
          <cell r="H21784" t="str">
            <v/>
          </cell>
        </row>
        <row r="21785">
          <cell r="H21785" t="str">
            <v/>
          </cell>
        </row>
        <row r="21786">
          <cell r="H21786" t="str">
            <v/>
          </cell>
        </row>
        <row r="21787">
          <cell r="H21787" t="str">
            <v/>
          </cell>
        </row>
        <row r="21788">
          <cell r="H21788" t="str">
            <v/>
          </cell>
        </row>
        <row r="21789">
          <cell r="H21789" t="str">
            <v/>
          </cell>
        </row>
        <row r="21790">
          <cell r="H21790" t="str">
            <v/>
          </cell>
        </row>
        <row r="21791">
          <cell r="H21791" t="str">
            <v/>
          </cell>
        </row>
        <row r="21792">
          <cell r="H21792" t="str">
            <v/>
          </cell>
        </row>
        <row r="21793">
          <cell r="H21793" t="str">
            <v/>
          </cell>
        </row>
        <row r="21794">
          <cell r="H21794" t="str">
            <v/>
          </cell>
        </row>
        <row r="21795">
          <cell r="H21795" t="str">
            <v/>
          </cell>
        </row>
        <row r="21796">
          <cell r="H21796" t="str">
            <v/>
          </cell>
        </row>
        <row r="21797">
          <cell r="H21797" t="str">
            <v/>
          </cell>
        </row>
        <row r="21798">
          <cell r="H21798" t="str">
            <v/>
          </cell>
        </row>
        <row r="21799">
          <cell r="H21799" t="str">
            <v/>
          </cell>
        </row>
        <row r="21800">
          <cell r="H21800" t="str">
            <v/>
          </cell>
        </row>
        <row r="21801">
          <cell r="A21801" t="str">
            <v>ACTIVIDAD No  - PÁGINA 1</v>
          </cell>
        </row>
        <row r="21802">
          <cell r="H21802" t="str">
            <v/>
          </cell>
        </row>
        <row r="21803">
          <cell r="H21803" t="str">
            <v/>
          </cell>
        </row>
        <row r="21804">
          <cell r="H21804" t="str">
            <v/>
          </cell>
        </row>
        <row r="21805">
          <cell r="H21805" t="str">
            <v/>
          </cell>
        </row>
        <row r="21806">
          <cell r="H21806" t="str">
            <v/>
          </cell>
        </row>
        <row r="21807">
          <cell r="H21807" t="str">
            <v/>
          </cell>
        </row>
        <row r="21808">
          <cell r="H21808" t="str">
            <v/>
          </cell>
        </row>
        <row r="21809">
          <cell r="H21809" t="str">
            <v/>
          </cell>
        </row>
        <row r="21810">
          <cell r="H21810" t="str">
            <v/>
          </cell>
        </row>
        <row r="21811">
          <cell r="H21811" t="str">
            <v/>
          </cell>
        </row>
        <row r="21812">
          <cell r="H21812" t="str">
            <v/>
          </cell>
        </row>
        <row r="21813">
          <cell r="H21813" t="str">
            <v/>
          </cell>
        </row>
        <row r="21814">
          <cell r="H21814" t="str">
            <v/>
          </cell>
        </row>
        <row r="21815">
          <cell r="H21815" t="str">
            <v/>
          </cell>
        </row>
        <row r="21816">
          <cell r="H21816" t="str">
            <v/>
          </cell>
        </row>
        <row r="21817">
          <cell r="H21817" t="str">
            <v/>
          </cell>
        </row>
        <row r="21818">
          <cell r="H21818" t="str">
            <v/>
          </cell>
        </row>
        <row r="21819">
          <cell r="A21819" t="str">
            <v xml:space="preserve">CANTIDAD TOTAL ACTIVIDAD No </v>
          </cell>
          <cell r="H21819" t="str">
            <v/>
          </cell>
        </row>
        <row r="21820">
          <cell r="A21820" t="str">
            <v>INSERTE PLANO, GRÁFICO O ESQUEMA AQUÍ</v>
          </cell>
        </row>
        <row r="21843">
          <cell r="B21843" t="str">
            <v>JUAN CARLOS ALVARDADO</v>
          </cell>
        </row>
        <row r="21844">
          <cell r="B21844" t="str">
            <v>SECRETARIO DE INFRAESTRUCTURA</v>
          </cell>
        </row>
        <row r="21845">
          <cell r="B21845" t="str">
            <v>SECRETARIA DE INFRAESTRUCTURA</v>
          </cell>
        </row>
        <row r="21846">
          <cell r="B21846" t="str">
            <v/>
          </cell>
          <cell r="C21846" t="str">
            <v>ACTIVIDAD No  - PÁGINA 2</v>
          </cell>
        </row>
        <row r="21847">
          <cell r="A21847" t="str">
            <v>DEPARTAMENTO DE ANTIOQUIA</v>
          </cell>
        </row>
        <row r="21848">
          <cell r="A21848" t="str">
            <v>MUNICIPIO DE YONDÓ</v>
          </cell>
        </row>
        <row r="21849">
          <cell r="A2184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1851">
          <cell r="A21851" t="str">
            <v>MEMORIAS DE OBRA</v>
          </cell>
        </row>
        <row r="21853">
          <cell r="A21853" t="str">
            <v>No.</v>
          </cell>
          <cell r="B21853" t="str">
            <v>DESCRIPCIÓN</v>
          </cell>
          <cell r="F21853" t="str">
            <v>ÍTEM DE PAGO</v>
          </cell>
          <cell r="G21853" t="str">
            <v>UNIDAD</v>
          </cell>
          <cell r="H21853" t="str">
            <v>CANTIDAD</v>
          </cell>
        </row>
        <row r="21854">
          <cell r="B21854" t="str">
            <v/>
          </cell>
          <cell r="F21854" t="str">
            <v/>
          </cell>
          <cell r="G21854" t="str">
            <v/>
          </cell>
          <cell r="H21854" t="str">
            <v/>
          </cell>
        </row>
        <row r="21856">
          <cell r="A21856" t="str">
            <v>DETALLE</v>
          </cell>
          <cell r="C21856" t="str">
            <v>FACTOR</v>
          </cell>
          <cell r="D21856" t="str">
            <v>CANTIDAD</v>
          </cell>
          <cell r="E21856" t="str">
            <v>A (ML)</v>
          </cell>
          <cell r="F21856" t="str">
            <v>B (M2)</v>
          </cell>
          <cell r="G21856" t="str">
            <v>C (M3)</v>
          </cell>
          <cell r="H21856" t="str">
            <v>TOTAL</v>
          </cell>
        </row>
        <row r="21857">
          <cell r="H21857" t="str">
            <v/>
          </cell>
        </row>
        <row r="21858">
          <cell r="H21858" t="str">
            <v/>
          </cell>
        </row>
        <row r="21859">
          <cell r="H21859" t="str">
            <v/>
          </cell>
        </row>
        <row r="21860">
          <cell r="H21860" t="str">
            <v/>
          </cell>
        </row>
        <row r="21861">
          <cell r="H21861" t="str">
            <v/>
          </cell>
        </row>
        <row r="21862">
          <cell r="H21862" t="str">
            <v/>
          </cell>
        </row>
        <row r="21863">
          <cell r="H21863" t="str">
            <v/>
          </cell>
        </row>
        <row r="21864">
          <cell r="H21864" t="str">
            <v/>
          </cell>
        </row>
        <row r="21865">
          <cell r="H21865" t="str">
            <v/>
          </cell>
        </row>
        <row r="21866">
          <cell r="H21866" t="str">
            <v/>
          </cell>
        </row>
        <row r="21867">
          <cell r="H21867" t="str">
            <v/>
          </cell>
        </row>
        <row r="21868">
          <cell r="H21868" t="str">
            <v/>
          </cell>
        </row>
        <row r="21869">
          <cell r="H21869" t="str">
            <v/>
          </cell>
        </row>
        <row r="21870">
          <cell r="H21870" t="str">
            <v/>
          </cell>
        </row>
        <row r="21871">
          <cell r="H21871" t="str">
            <v/>
          </cell>
        </row>
        <row r="21872">
          <cell r="H21872" t="str">
            <v/>
          </cell>
        </row>
        <row r="21873">
          <cell r="H21873" t="str">
            <v/>
          </cell>
        </row>
        <row r="21874">
          <cell r="H21874" t="str">
            <v/>
          </cell>
        </row>
        <row r="21875">
          <cell r="H21875" t="str">
            <v/>
          </cell>
        </row>
        <row r="21876">
          <cell r="H21876" t="str">
            <v/>
          </cell>
        </row>
        <row r="21877">
          <cell r="H21877" t="str">
            <v/>
          </cell>
        </row>
        <row r="21878">
          <cell r="H21878" t="str">
            <v/>
          </cell>
        </row>
        <row r="21879">
          <cell r="H21879" t="str">
            <v/>
          </cell>
        </row>
        <row r="21880">
          <cell r="H21880" t="str">
            <v/>
          </cell>
        </row>
        <row r="21881">
          <cell r="H21881" t="str">
            <v/>
          </cell>
        </row>
        <row r="21882">
          <cell r="H21882" t="str">
            <v/>
          </cell>
        </row>
        <row r="21883">
          <cell r="H21883" t="str">
            <v/>
          </cell>
        </row>
        <row r="21884">
          <cell r="H21884" t="str">
            <v/>
          </cell>
        </row>
        <row r="21885">
          <cell r="H21885" t="str">
            <v/>
          </cell>
        </row>
        <row r="21886">
          <cell r="H21886" t="str">
            <v/>
          </cell>
        </row>
        <row r="21887">
          <cell r="H21887" t="str">
            <v/>
          </cell>
        </row>
        <row r="21888">
          <cell r="A21888" t="str">
            <v>ACTIVIDAD No  - PÁGINA 1</v>
          </cell>
        </row>
        <row r="21889">
          <cell r="H21889" t="str">
            <v/>
          </cell>
        </row>
        <row r="21890">
          <cell r="H21890" t="str">
            <v/>
          </cell>
        </row>
        <row r="21891">
          <cell r="H21891" t="str">
            <v/>
          </cell>
        </row>
        <row r="21892">
          <cell r="H21892" t="str">
            <v/>
          </cell>
        </row>
        <row r="21893">
          <cell r="H21893" t="str">
            <v/>
          </cell>
        </row>
        <row r="21894">
          <cell r="H21894" t="str">
            <v/>
          </cell>
        </row>
        <row r="21895">
          <cell r="H21895" t="str">
            <v/>
          </cell>
        </row>
        <row r="21896">
          <cell r="H21896" t="str">
            <v/>
          </cell>
        </row>
        <row r="21897">
          <cell r="H21897" t="str">
            <v/>
          </cell>
        </row>
        <row r="21898">
          <cell r="H21898" t="str">
            <v/>
          </cell>
        </row>
        <row r="21899">
          <cell r="H21899" t="str">
            <v/>
          </cell>
        </row>
        <row r="21900">
          <cell r="H21900" t="str">
            <v/>
          </cell>
        </row>
        <row r="21901">
          <cell r="H21901" t="str">
            <v/>
          </cell>
        </row>
        <row r="21902">
          <cell r="H21902" t="str">
            <v/>
          </cell>
        </row>
        <row r="21903">
          <cell r="H21903" t="str">
            <v/>
          </cell>
        </row>
        <row r="21904">
          <cell r="H21904" t="str">
            <v/>
          </cell>
        </row>
        <row r="21905">
          <cell r="H21905" t="str">
            <v/>
          </cell>
        </row>
        <row r="21906">
          <cell r="A21906" t="str">
            <v xml:space="preserve">CANTIDAD TOTAL ACTIVIDAD No </v>
          </cell>
          <cell r="H21906" t="str">
            <v/>
          </cell>
        </row>
        <row r="21907">
          <cell r="A21907" t="str">
            <v>INSERTE PLANO, GRÁFICO O ESQUEMA AQUÍ</v>
          </cell>
        </row>
        <row r="21930">
          <cell r="B21930" t="str">
            <v>JUAN CARLOS ALVARDADO</v>
          </cell>
        </row>
        <row r="21931">
          <cell r="B21931" t="str">
            <v>SECRETARIO DE INFRAESTRUCTURA</v>
          </cell>
        </row>
        <row r="21932">
          <cell r="B21932" t="str">
            <v>SECRETARIA DE INFRAESTRUCTURA</v>
          </cell>
        </row>
        <row r="21933">
          <cell r="B21933" t="str">
            <v/>
          </cell>
          <cell r="C21933" t="str">
            <v>ACTIVIDAD No  - PÁGINA 2</v>
          </cell>
        </row>
        <row r="21934">
          <cell r="A21934" t="str">
            <v>DEPARTAMENTO DE ANTIOQUIA</v>
          </cell>
        </row>
        <row r="21935">
          <cell r="A21935" t="str">
            <v>MUNICIPIO DE YONDÓ</v>
          </cell>
        </row>
        <row r="21936">
          <cell r="A2193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1938">
          <cell r="A21938" t="str">
            <v>MEMORIAS DE OBRA</v>
          </cell>
        </row>
        <row r="21940">
          <cell r="A21940" t="str">
            <v>No.</v>
          </cell>
          <cell r="B21940" t="str">
            <v>DESCRIPCIÓN</v>
          </cell>
          <cell r="F21940" t="str">
            <v>ÍTEM DE PAGO</v>
          </cell>
          <cell r="G21940" t="str">
            <v>UNIDAD</v>
          </cell>
          <cell r="H21940" t="str">
            <v>CANTIDAD</v>
          </cell>
        </row>
        <row r="21941">
          <cell r="B21941" t="str">
            <v/>
          </cell>
          <cell r="F21941" t="str">
            <v/>
          </cell>
          <cell r="G21941" t="str">
            <v/>
          </cell>
          <cell r="H21941" t="str">
            <v/>
          </cell>
        </row>
        <row r="21943">
          <cell r="A21943" t="str">
            <v>DETALLE</v>
          </cell>
          <cell r="C21943" t="str">
            <v>FACTOR</v>
          </cell>
          <cell r="D21943" t="str">
            <v>CANTIDAD</v>
          </cell>
          <cell r="E21943" t="str">
            <v>A (ML)</v>
          </cell>
          <cell r="F21943" t="str">
            <v>B (M2)</v>
          </cell>
          <cell r="G21943" t="str">
            <v>C (M3)</v>
          </cell>
          <cell r="H21943" t="str">
            <v>TOTAL</v>
          </cell>
        </row>
        <row r="21944">
          <cell r="H21944" t="str">
            <v/>
          </cell>
        </row>
        <row r="21945">
          <cell r="H21945" t="str">
            <v/>
          </cell>
        </row>
        <row r="21946">
          <cell r="H21946" t="str">
            <v/>
          </cell>
        </row>
        <row r="21947">
          <cell r="H21947" t="str">
            <v/>
          </cell>
        </row>
        <row r="21948">
          <cell r="H21948" t="str">
            <v/>
          </cell>
        </row>
        <row r="21949">
          <cell r="H21949" t="str">
            <v/>
          </cell>
        </row>
        <row r="21950">
          <cell r="H21950" t="str">
            <v/>
          </cell>
        </row>
        <row r="21951">
          <cell r="H21951" t="str">
            <v/>
          </cell>
        </row>
        <row r="21952">
          <cell r="H21952" t="str">
            <v/>
          </cell>
        </row>
        <row r="21953">
          <cell r="H21953" t="str">
            <v/>
          </cell>
        </row>
        <row r="21954">
          <cell r="H21954" t="str">
            <v/>
          </cell>
        </row>
        <row r="21955">
          <cell r="H21955" t="str">
            <v/>
          </cell>
        </row>
        <row r="21956">
          <cell r="H21956" t="str">
            <v/>
          </cell>
        </row>
        <row r="21957">
          <cell r="H21957" t="str">
            <v/>
          </cell>
        </row>
        <row r="21958">
          <cell r="H21958" t="str">
            <v/>
          </cell>
        </row>
        <row r="21959">
          <cell r="H21959" t="str">
            <v/>
          </cell>
        </row>
        <row r="21960">
          <cell r="H21960" t="str">
            <v/>
          </cell>
        </row>
        <row r="21961">
          <cell r="H21961" t="str">
            <v/>
          </cell>
        </row>
        <row r="21962">
          <cell r="H21962" t="str">
            <v/>
          </cell>
        </row>
        <row r="21963">
          <cell r="H21963" t="str">
            <v/>
          </cell>
        </row>
        <row r="21964">
          <cell r="H21964" t="str">
            <v/>
          </cell>
        </row>
        <row r="21965">
          <cell r="H21965" t="str">
            <v/>
          </cell>
        </row>
        <row r="21966">
          <cell r="H21966" t="str">
            <v/>
          </cell>
        </row>
        <row r="21967">
          <cell r="H21967" t="str">
            <v/>
          </cell>
        </row>
        <row r="21968">
          <cell r="H21968" t="str">
            <v/>
          </cell>
        </row>
        <row r="21969">
          <cell r="H21969" t="str">
            <v/>
          </cell>
        </row>
        <row r="21970">
          <cell r="H21970" t="str">
            <v/>
          </cell>
        </row>
        <row r="21971">
          <cell r="H21971" t="str">
            <v/>
          </cell>
        </row>
        <row r="21972">
          <cell r="H21972" t="str">
            <v/>
          </cell>
        </row>
        <row r="21973">
          <cell r="H21973" t="str">
            <v/>
          </cell>
        </row>
        <row r="21974">
          <cell r="H21974" t="str">
            <v/>
          </cell>
        </row>
        <row r="21975">
          <cell r="A21975" t="str">
            <v>ACTIVIDAD No  - PÁGINA 1</v>
          </cell>
        </row>
        <row r="21976">
          <cell r="H21976" t="str">
            <v/>
          </cell>
        </row>
        <row r="21977">
          <cell r="H21977" t="str">
            <v/>
          </cell>
        </row>
        <row r="21978">
          <cell r="H21978" t="str">
            <v/>
          </cell>
        </row>
        <row r="21979">
          <cell r="H21979" t="str">
            <v/>
          </cell>
        </row>
        <row r="21980">
          <cell r="H21980" t="str">
            <v/>
          </cell>
        </row>
        <row r="21981">
          <cell r="H21981" t="str">
            <v/>
          </cell>
        </row>
        <row r="21982">
          <cell r="H21982" t="str">
            <v/>
          </cell>
        </row>
        <row r="21983">
          <cell r="H21983" t="str">
            <v/>
          </cell>
        </row>
        <row r="21984">
          <cell r="H21984" t="str">
            <v/>
          </cell>
        </row>
        <row r="21985">
          <cell r="H21985" t="str">
            <v/>
          </cell>
        </row>
        <row r="21986">
          <cell r="H21986" t="str">
            <v/>
          </cell>
        </row>
        <row r="21987">
          <cell r="H21987" t="str">
            <v/>
          </cell>
        </row>
        <row r="21988">
          <cell r="H21988" t="str">
            <v/>
          </cell>
        </row>
        <row r="21989">
          <cell r="H21989" t="str">
            <v/>
          </cell>
        </row>
        <row r="21990">
          <cell r="H21990" t="str">
            <v/>
          </cell>
        </row>
        <row r="21991">
          <cell r="H21991" t="str">
            <v/>
          </cell>
        </row>
        <row r="21992">
          <cell r="H21992" t="str">
            <v/>
          </cell>
        </row>
        <row r="21993">
          <cell r="A21993" t="str">
            <v xml:space="preserve">CANTIDAD TOTAL ACTIVIDAD No </v>
          </cell>
          <cell r="H21993" t="str">
            <v/>
          </cell>
        </row>
        <row r="21994">
          <cell r="A21994" t="str">
            <v>INSERTE PLANO, GRÁFICO O ESQUEMA AQUÍ</v>
          </cell>
        </row>
        <row r="22017">
          <cell r="B22017" t="str">
            <v>JUAN CARLOS ALVARDADO</v>
          </cell>
        </row>
        <row r="22018">
          <cell r="B22018" t="str">
            <v>SECRETARIO DE INFRAESTRUCTURA</v>
          </cell>
        </row>
        <row r="22019">
          <cell r="B22019" t="str">
            <v>SECRETARIA DE INFRAESTRUCTURA</v>
          </cell>
        </row>
        <row r="22020">
          <cell r="B22020" t="str">
            <v/>
          </cell>
          <cell r="C22020" t="str">
            <v>ACTIVIDAD No  - PÁGINA 2</v>
          </cell>
        </row>
        <row r="22021">
          <cell r="A22021" t="str">
            <v>DEPARTAMENTO DE ANTIOQUIA</v>
          </cell>
        </row>
        <row r="22022">
          <cell r="A22022" t="str">
            <v>MUNICIPIO DE YONDÓ</v>
          </cell>
        </row>
        <row r="22023">
          <cell r="A2202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2025">
          <cell r="A22025" t="str">
            <v>MEMORIAS DE OBRA</v>
          </cell>
        </row>
        <row r="22027">
          <cell r="A22027" t="str">
            <v>No.</v>
          </cell>
          <cell r="B22027" t="str">
            <v>DESCRIPCIÓN</v>
          </cell>
          <cell r="F22027" t="str">
            <v>ÍTEM DE PAGO</v>
          </cell>
          <cell r="G22027" t="str">
            <v>UNIDAD</v>
          </cell>
          <cell r="H22027" t="str">
            <v>CANTIDAD</v>
          </cell>
        </row>
        <row r="22028">
          <cell r="B22028" t="str">
            <v/>
          </cell>
          <cell r="F22028" t="str">
            <v/>
          </cell>
          <cell r="G22028" t="str">
            <v/>
          </cell>
          <cell r="H22028" t="str">
            <v/>
          </cell>
        </row>
        <row r="22030">
          <cell r="A22030" t="str">
            <v>DETALLE</v>
          </cell>
          <cell r="C22030" t="str">
            <v>FACTOR</v>
          </cell>
          <cell r="D22030" t="str">
            <v>CANTIDAD</v>
          </cell>
          <cell r="E22030" t="str">
            <v>A (ML)</v>
          </cell>
          <cell r="F22030" t="str">
            <v>B (M2)</v>
          </cell>
          <cell r="G22030" t="str">
            <v>C (M3)</v>
          </cell>
          <cell r="H22030" t="str">
            <v>TOTAL</v>
          </cell>
        </row>
        <row r="22031">
          <cell r="H22031" t="str">
            <v/>
          </cell>
        </row>
        <row r="22032">
          <cell r="H22032" t="str">
            <v/>
          </cell>
        </row>
        <row r="22033">
          <cell r="H22033" t="str">
            <v/>
          </cell>
        </row>
        <row r="22034">
          <cell r="H22034" t="str">
            <v/>
          </cell>
        </row>
        <row r="22035">
          <cell r="H22035" t="str">
            <v/>
          </cell>
        </row>
        <row r="22036">
          <cell r="H22036" t="str">
            <v/>
          </cell>
        </row>
        <row r="22037">
          <cell r="H22037" t="str">
            <v/>
          </cell>
        </row>
        <row r="22038">
          <cell r="H22038" t="str">
            <v/>
          </cell>
        </row>
        <row r="22039">
          <cell r="H22039" t="str">
            <v/>
          </cell>
        </row>
        <row r="22040">
          <cell r="H22040" t="str">
            <v/>
          </cell>
        </row>
        <row r="22041">
          <cell r="H22041" t="str">
            <v/>
          </cell>
        </row>
        <row r="22042">
          <cell r="H22042" t="str">
            <v/>
          </cell>
        </row>
        <row r="22043">
          <cell r="H22043" t="str">
            <v/>
          </cell>
        </row>
        <row r="22044">
          <cell r="H22044" t="str">
            <v/>
          </cell>
        </row>
        <row r="22045">
          <cell r="H22045" t="str">
            <v/>
          </cell>
        </row>
        <row r="22046">
          <cell r="H22046" t="str">
            <v/>
          </cell>
        </row>
        <row r="22047">
          <cell r="H22047" t="str">
            <v/>
          </cell>
        </row>
        <row r="22048">
          <cell r="H22048" t="str">
            <v/>
          </cell>
        </row>
        <row r="22049">
          <cell r="H22049" t="str">
            <v/>
          </cell>
        </row>
        <row r="22050">
          <cell r="H22050" t="str">
            <v/>
          </cell>
        </row>
        <row r="22051">
          <cell r="H22051" t="str">
            <v/>
          </cell>
        </row>
        <row r="22052">
          <cell r="H22052" t="str">
            <v/>
          </cell>
        </row>
        <row r="22053">
          <cell r="H22053" t="str">
            <v/>
          </cell>
        </row>
        <row r="22054">
          <cell r="H22054" t="str">
            <v/>
          </cell>
        </row>
        <row r="22055">
          <cell r="H22055" t="str">
            <v/>
          </cell>
        </row>
        <row r="22056">
          <cell r="H22056" t="str">
            <v/>
          </cell>
        </row>
        <row r="22057">
          <cell r="H22057" t="str">
            <v/>
          </cell>
        </row>
        <row r="22058">
          <cell r="H22058" t="str">
            <v/>
          </cell>
        </row>
        <row r="22059">
          <cell r="H22059" t="str">
            <v/>
          </cell>
        </row>
        <row r="22060">
          <cell r="H22060" t="str">
            <v/>
          </cell>
        </row>
        <row r="22061">
          <cell r="H22061" t="str">
            <v/>
          </cell>
        </row>
        <row r="22062">
          <cell r="A22062" t="str">
            <v>ACTIVIDAD No  - PÁGINA 1</v>
          </cell>
        </row>
        <row r="22063">
          <cell r="H22063" t="str">
            <v/>
          </cell>
        </row>
        <row r="22064">
          <cell r="H22064" t="str">
            <v/>
          </cell>
        </row>
        <row r="22065">
          <cell r="H22065" t="str">
            <v/>
          </cell>
        </row>
        <row r="22066">
          <cell r="H22066" t="str">
            <v/>
          </cell>
        </row>
        <row r="22067">
          <cell r="H22067" t="str">
            <v/>
          </cell>
        </row>
        <row r="22068">
          <cell r="H22068" t="str">
            <v/>
          </cell>
        </row>
        <row r="22069">
          <cell r="H22069" t="str">
            <v/>
          </cell>
        </row>
        <row r="22070">
          <cell r="H22070" t="str">
            <v/>
          </cell>
        </row>
        <row r="22071">
          <cell r="H22071" t="str">
            <v/>
          </cell>
        </row>
        <row r="22072">
          <cell r="H22072" t="str">
            <v/>
          </cell>
        </row>
        <row r="22073">
          <cell r="H22073" t="str">
            <v/>
          </cell>
        </row>
        <row r="22074">
          <cell r="H22074" t="str">
            <v/>
          </cell>
        </row>
        <row r="22075">
          <cell r="H22075" t="str">
            <v/>
          </cell>
        </row>
        <row r="22076">
          <cell r="H22076" t="str">
            <v/>
          </cell>
        </row>
        <row r="22077">
          <cell r="H22077" t="str">
            <v/>
          </cell>
        </row>
        <row r="22078">
          <cell r="H22078" t="str">
            <v/>
          </cell>
        </row>
        <row r="22079">
          <cell r="H22079" t="str">
            <v/>
          </cell>
        </row>
        <row r="22080">
          <cell r="A22080" t="str">
            <v xml:space="preserve">CANTIDAD TOTAL ACTIVIDAD No </v>
          </cell>
          <cell r="H22080" t="str">
            <v/>
          </cell>
        </row>
        <row r="22081">
          <cell r="A22081" t="str">
            <v>INSERTE PLANO, GRÁFICO O ESQUEMA AQUÍ</v>
          </cell>
        </row>
        <row r="22104">
          <cell r="B22104" t="str">
            <v>JUAN CARLOS ALVARDADO</v>
          </cell>
        </row>
        <row r="22105">
          <cell r="B22105" t="str">
            <v>SECRETARIO DE INFRAESTRUCTURA</v>
          </cell>
        </row>
        <row r="22106">
          <cell r="B22106" t="str">
            <v>SECRETARIA DE INFRAESTRUCTURA</v>
          </cell>
        </row>
        <row r="22107">
          <cell r="B22107" t="str">
            <v/>
          </cell>
          <cell r="C22107" t="str">
            <v>ACTIVIDAD No  - PÁGINA 2</v>
          </cell>
        </row>
        <row r="22108">
          <cell r="A22108" t="str">
            <v>DEPARTAMENTO DE ANTIOQUIA</v>
          </cell>
        </row>
        <row r="22109">
          <cell r="A22109" t="str">
            <v>MUNICIPIO DE YONDÓ</v>
          </cell>
        </row>
        <row r="22110">
          <cell r="A2211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2112">
          <cell r="A22112" t="str">
            <v>MEMORIAS DE OBRA</v>
          </cell>
        </row>
        <row r="22114">
          <cell r="A22114" t="str">
            <v>No.</v>
          </cell>
          <cell r="B22114" t="str">
            <v>DESCRIPCIÓN</v>
          </cell>
          <cell r="F22114" t="str">
            <v>ÍTEM DE PAGO</v>
          </cell>
          <cell r="G22114" t="str">
            <v>UNIDAD</v>
          </cell>
          <cell r="H22114" t="str">
            <v>CANTIDAD</v>
          </cell>
        </row>
        <row r="22115">
          <cell r="B22115" t="str">
            <v/>
          </cell>
          <cell r="F22115" t="str">
            <v/>
          </cell>
          <cell r="G22115" t="str">
            <v/>
          </cell>
          <cell r="H22115" t="str">
            <v/>
          </cell>
        </row>
        <row r="22117">
          <cell r="A22117" t="str">
            <v>DETALLE</v>
          </cell>
          <cell r="C22117" t="str">
            <v>FACTOR</v>
          </cell>
          <cell r="D22117" t="str">
            <v>CANTIDAD</v>
          </cell>
          <cell r="E22117" t="str">
            <v>A (ML)</v>
          </cell>
          <cell r="F22117" t="str">
            <v>B (M2)</v>
          </cell>
          <cell r="G22117" t="str">
            <v>C (M3)</v>
          </cell>
          <cell r="H22117" t="str">
            <v>TOTAL</v>
          </cell>
        </row>
        <row r="22118">
          <cell r="H22118" t="str">
            <v/>
          </cell>
        </row>
        <row r="22119">
          <cell r="H22119" t="str">
            <v/>
          </cell>
        </row>
        <row r="22120">
          <cell r="H22120" t="str">
            <v/>
          </cell>
        </row>
        <row r="22121">
          <cell r="H22121" t="str">
            <v/>
          </cell>
        </row>
        <row r="22122">
          <cell r="H22122" t="str">
            <v/>
          </cell>
        </row>
        <row r="22123">
          <cell r="H22123" t="str">
            <v/>
          </cell>
        </row>
        <row r="22124">
          <cell r="H22124" t="str">
            <v/>
          </cell>
        </row>
        <row r="22125">
          <cell r="H22125" t="str">
            <v/>
          </cell>
        </row>
        <row r="22126">
          <cell r="H22126" t="str">
            <v/>
          </cell>
        </row>
        <row r="22127">
          <cell r="H22127" t="str">
            <v/>
          </cell>
        </row>
        <row r="22128">
          <cell r="H22128" t="str">
            <v/>
          </cell>
        </row>
        <row r="22129">
          <cell r="H22129" t="str">
            <v/>
          </cell>
        </row>
        <row r="22130">
          <cell r="H22130" t="str">
            <v/>
          </cell>
        </row>
        <row r="22131">
          <cell r="H22131" t="str">
            <v/>
          </cell>
        </row>
        <row r="22132">
          <cell r="H22132" t="str">
            <v/>
          </cell>
        </row>
        <row r="22133">
          <cell r="H22133" t="str">
            <v/>
          </cell>
        </row>
        <row r="22134">
          <cell r="H22134" t="str">
            <v/>
          </cell>
        </row>
        <row r="22135">
          <cell r="H22135" t="str">
            <v/>
          </cell>
        </row>
        <row r="22136">
          <cell r="H22136" t="str">
            <v/>
          </cell>
        </row>
        <row r="22137">
          <cell r="H22137" t="str">
            <v/>
          </cell>
        </row>
        <row r="22138">
          <cell r="H22138" t="str">
            <v/>
          </cell>
        </row>
        <row r="22139">
          <cell r="H22139" t="str">
            <v/>
          </cell>
        </row>
        <row r="22140">
          <cell r="H22140" t="str">
            <v/>
          </cell>
        </row>
        <row r="22141">
          <cell r="H22141" t="str">
            <v/>
          </cell>
        </row>
        <row r="22142">
          <cell r="H22142" t="str">
            <v/>
          </cell>
        </row>
        <row r="22143">
          <cell r="H22143" t="str">
            <v/>
          </cell>
        </row>
        <row r="22144">
          <cell r="H22144" t="str">
            <v/>
          </cell>
        </row>
        <row r="22145">
          <cell r="H22145" t="str">
            <v/>
          </cell>
        </row>
        <row r="22146">
          <cell r="H22146" t="str">
            <v/>
          </cell>
        </row>
        <row r="22147">
          <cell r="H22147" t="str">
            <v/>
          </cell>
        </row>
        <row r="22148">
          <cell r="H22148" t="str">
            <v/>
          </cell>
        </row>
        <row r="22149">
          <cell r="A22149" t="str">
            <v>ACTIVIDAD No  - PÁGINA 1</v>
          </cell>
        </row>
        <row r="22150">
          <cell r="H22150" t="str">
            <v/>
          </cell>
        </row>
        <row r="22151">
          <cell r="H22151" t="str">
            <v/>
          </cell>
        </row>
        <row r="22152">
          <cell r="H22152" t="str">
            <v/>
          </cell>
        </row>
        <row r="22153">
          <cell r="H22153" t="str">
            <v/>
          </cell>
        </row>
        <row r="22154">
          <cell r="H22154" t="str">
            <v/>
          </cell>
        </row>
        <row r="22155">
          <cell r="H22155" t="str">
            <v/>
          </cell>
        </row>
        <row r="22156">
          <cell r="H22156" t="str">
            <v/>
          </cell>
        </row>
        <row r="22157">
          <cell r="H22157" t="str">
            <v/>
          </cell>
        </row>
        <row r="22158">
          <cell r="H22158" t="str">
            <v/>
          </cell>
        </row>
        <row r="22159">
          <cell r="H22159" t="str">
            <v/>
          </cell>
        </row>
        <row r="22160">
          <cell r="H22160" t="str">
            <v/>
          </cell>
        </row>
        <row r="22161">
          <cell r="H22161" t="str">
            <v/>
          </cell>
        </row>
        <row r="22162">
          <cell r="H22162" t="str">
            <v/>
          </cell>
        </row>
        <row r="22163">
          <cell r="H22163" t="str">
            <v/>
          </cell>
        </row>
        <row r="22164">
          <cell r="H22164" t="str">
            <v/>
          </cell>
        </row>
        <row r="22165">
          <cell r="H22165" t="str">
            <v/>
          </cell>
        </row>
        <row r="22166">
          <cell r="H22166" t="str">
            <v/>
          </cell>
        </row>
        <row r="22167">
          <cell r="A22167" t="str">
            <v xml:space="preserve">CANTIDAD TOTAL ACTIVIDAD No </v>
          </cell>
          <cell r="H22167" t="str">
            <v/>
          </cell>
        </row>
        <row r="22168">
          <cell r="A22168" t="str">
            <v>INSERTE PLANO, GRÁFICO O ESQUEMA AQUÍ</v>
          </cell>
        </row>
        <row r="22191">
          <cell r="B22191" t="str">
            <v>JUAN CARLOS ALVARDADO</v>
          </cell>
        </row>
        <row r="22192">
          <cell r="B22192" t="str">
            <v>SECRETARIO DE INFRAESTRUCTURA</v>
          </cell>
        </row>
        <row r="22193">
          <cell r="B22193" t="str">
            <v>SECRETARIA DE INFRAESTRUCTURA</v>
          </cell>
        </row>
        <row r="22194">
          <cell r="B22194" t="str">
            <v/>
          </cell>
          <cell r="C22194" t="str">
            <v>ACTIVIDAD No  - PÁGINA 2</v>
          </cell>
        </row>
        <row r="22195">
          <cell r="A22195" t="str">
            <v>DEPARTAMENTO DE ANTIOQUIA</v>
          </cell>
        </row>
        <row r="22196">
          <cell r="A22196" t="str">
            <v>MUNICIPIO DE YONDÓ</v>
          </cell>
        </row>
        <row r="22197">
          <cell r="A2219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2199">
          <cell r="A22199" t="str">
            <v>MEMORIAS DE OBRA</v>
          </cell>
        </row>
        <row r="22201">
          <cell r="A22201" t="str">
            <v>No.</v>
          </cell>
          <cell r="B22201" t="str">
            <v>DESCRIPCIÓN</v>
          </cell>
          <cell r="F22201" t="str">
            <v>ÍTEM DE PAGO</v>
          </cell>
          <cell r="G22201" t="str">
            <v>UNIDAD</v>
          </cell>
          <cell r="H22201" t="str">
            <v>CANTIDAD</v>
          </cell>
        </row>
        <row r="22202">
          <cell r="B22202" t="str">
            <v/>
          </cell>
          <cell r="F22202" t="str">
            <v/>
          </cell>
          <cell r="G22202" t="str">
            <v/>
          </cell>
          <cell r="H22202" t="str">
            <v/>
          </cell>
        </row>
        <row r="22204">
          <cell r="A22204" t="str">
            <v>DETALLE</v>
          </cell>
          <cell r="C22204" t="str">
            <v>FACTOR</v>
          </cell>
          <cell r="D22204" t="str">
            <v>CANTIDAD</v>
          </cell>
          <cell r="E22204" t="str">
            <v>A (ML)</v>
          </cell>
          <cell r="F22204" t="str">
            <v>B (M2)</v>
          </cell>
          <cell r="G22204" t="str">
            <v>C (M3)</v>
          </cell>
          <cell r="H22204" t="str">
            <v>TOTAL</v>
          </cell>
        </row>
        <row r="22205">
          <cell r="H22205" t="str">
            <v/>
          </cell>
        </row>
        <row r="22206">
          <cell r="H22206" t="str">
            <v/>
          </cell>
        </row>
        <row r="22207">
          <cell r="H22207" t="str">
            <v/>
          </cell>
        </row>
        <row r="22208">
          <cell r="H22208" t="str">
            <v/>
          </cell>
        </row>
        <row r="22209">
          <cell r="H22209" t="str">
            <v/>
          </cell>
        </row>
        <row r="22210">
          <cell r="H22210" t="str">
            <v/>
          </cell>
        </row>
        <row r="22211">
          <cell r="H22211" t="str">
            <v/>
          </cell>
        </row>
        <row r="22212">
          <cell r="H22212" t="str">
            <v/>
          </cell>
        </row>
        <row r="22213">
          <cell r="H22213" t="str">
            <v/>
          </cell>
        </row>
        <row r="22214">
          <cell r="H22214" t="str">
            <v/>
          </cell>
        </row>
        <row r="22215">
          <cell r="H22215" t="str">
            <v/>
          </cell>
        </row>
        <row r="22216">
          <cell r="H22216" t="str">
            <v/>
          </cell>
        </row>
        <row r="22217">
          <cell r="H22217" t="str">
            <v/>
          </cell>
        </row>
        <row r="22218">
          <cell r="H22218" t="str">
            <v/>
          </cell>
        </row>
        <row r="22219">
          <cell r="H22219" t="str">
            <v/>
          </cell>
        </row>
        <row r="22220">
          <cell r="H22220" t="str">
            <v/>
          </cell>
        </row>
        <row r="22221">
          <cell r="H22221" t="str">
            <v/>
          </cell>
        </row>
        <row r="22222">
          <cell r="H22222" t="str">
            <v/>
          </cell>
        </row>
        <row r="22223">
          <cell r="H22223" t="str">
            <v/>
          </cell>
        </row>
        <row r="22224">
          <cell r="H22224" t="str">
            <v/>
          </cell>
        </row>
        <row r="22225">
          <cell r="H22225" t="str">
            <v/>
          </cell>
        </row>
        <row r="22226">
          <cell r="H22226" t="str">
            <v/>
          </cell>
        </row>
        <row r="22227">
          <cell r="H22227" t="str">
            <v/>
          </cell>
        </row>
        <row r="22228">
          <cell r="H22228" t="str">
            <v/>
          </cell>
        </row>
        <row r="22229">
          <cell r="H22229" t="str">
            <v/>
          </cell>
        </row>
        <row r="22230">
          <cell r="H22230" t="str">
            <v/>
          </cell>
        </row>
        <row r="22231">
          <cell r="H22231" t="str">
            <v/>
          </cell>
        </row>
        <row r="22232">
          <cell r="H22232" t="str">
            <v/>
          </cell>
        </row>
        <row r="22233">
          <cell r="H22233" t="str">
            <v/>
          </cell>
        </row>
        <row r="22234">
          <cell r="H22234" t="str">
            <v/>
          </cell>
        </row>
        <row r="22235">
          <cell r="H22235" t="str">
            <v/>
          </cell>
        </row>
        <row r="22236">
          <cell r="H22236" t="str">
            <v/>
          </cell>
        </row>
        <row r="22237">
          <cell r="H22237" t="str">
            <v/>
          </cell>
        </row>
        <row r="22238">
          <cell r="A22238" t="str">
            <v>ACTIVIDAD No  - PÁGINA 1</v>
          </cell>
        </row>
        <row r="22239">
          <cell r="H22239" t="str">
            <v/>
          </cell>
        </row>
        <row r="22240">
          <cell r="H22240" t="str">
            <v/>
          </cell>
        </row>
        <row r="22241">
          <cell r="H22241" t="str">
            <v/>
          </cell>
        </row>
        <row r="22242">
          <cell r="H22242" t="str">
            <v/>
          </cell>
        </row>
        <row r="22243">
          <cell r="H22243" t="str">
            <v/>
          </cell>
        </row>
        <row r="22244">
          <cell r="H22244" t="str">
            <v/>
          </cell>
        </row>
        <row r="22245">
          <cell r="H22245" t="str">
            <v/>
          </cell>
        </row>
        <row r="22246">
          <cell r="H22246" t="str">
            <v/>
          </cell>
        </row>
        <row r="22247">
          <cell r="H22247" t="str">
            <v/>
          </cell>
        </row>
        <row r="22248">
          <cell r="H22248" t="str">
            <v/>
          </cell>
        </row>
        <row r="22249">
          <cell r="H22249" t="str">
            <v/>
          </cell>
        </row>
        <row r="22250">
          <cell r="H22250" t="str">
            <v/>
          </cell>
        </row>
        <row r="22251">
          <cell r="H22251" t="str">
            <v/>
          </cell>
        </row>
        <row r="22252">
          <cell r="H22252" t="str">
            <v/>
          </cell>
        </row>
        <row r="22253">
          <cell r="H22253" t="str">
            <v/>
          </cell>
        </row>
        <row r="22254">
          <cell r="H22254" t="str">
            <v/>
          </cell>
        </row>
        <row r="22255">
          <cell r="H22255" t="str">
            <v/>
          </cell>
        </row>
        <row r="22256">
          <cell r="A22256" t="str">
            <v xml:space="preserve">CANTIDAD TOTAL ACTIVIDAD No </v>
          </cell>
          <cell r="H22256" t="str">
            <v/>
          </cell>
        </row>
        <row r="22257">
          <cell r="A22257" t="str">
            <v>INSERTE PLANO, GRÁFICO O ESQUEMA AQUÍ</v>
          </cell>
        </row>
        <row r="22280">
          <cell r="B22280" t="str">
            <v>JUAN CARLOS ALVARDADO</v>
          </cell>
        </row>
        <row r="22281">
          <cell r="B22281" t="str">
            <v>SECRETARIO DE INFRAESTRUCTURA</v>
          </cell>
        </row>
        <row r="22282">
          <cell r="B22282" t="str">
            <v>SECRETARIA DE INFRAESTRUCTURA</v>
          </cell>
        </row>
        <row r="22283">
          <cell r="B22283" t="str">
            <v/>
          </cell>
          <cell r="C22283" t="str">
            <v>ACTIVIDAD No  - PÁGINA 2</v>
          </cell>
        </row>
        <row r="22284">
          <cell r="A22284" t="str">
            <v>DEPARTAMENTO DE ANTIOQUIA</v>
          </cell>
        </row>
        <row r="22285">
          <cell r="A22285" t="str">
            <v>MUNICIPIO DE YONDÓ</v>
          </cell>
        </row>
        <row r="22286">
          <cell r="A2228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2288">
          <cell r="A22288" t="str">
            <v>MEMORIAS DE OBRA</v>
          </cell>
        </row>
        <row r="22290">
          <cell r="A22290" t="str">
            <v>No.</v>
          </cell>
          <cell r="B22290" t="str">
            <v>DESCRIPCIÓN</v>
          </cell>
          <cell r="F22290" t="str">
            <v>ÍTEM DE PAGO</v>
          </cell>
          <cell r="G22290" t="str">
            <v>UNIDAD</v>
          </cell>
          <cell r="H22290" t="str">
            <v>CANTIDAD</v>
          </cell>
        </row>
        <row r="22291">
          <cell r="B22291" t="str">
            <v/>
          </cell>
          <cell r="F22291" t="str">
            <v/>
          </cell>
          <cell r="G22291" t="str">
            <v/>
          </cell>
          <cell r="H22291" t="str">
            <v/>
          </cell>
        </row>
        <row r="22293">
          <cell r="A22293" t="str">
            <v>DETALLE</v>
          </cell>
          <cell r="C22293" t="str">
            <v>FACTOR</v>
          </cell>
          <cell r="D22293" t="str">
            <v>CANTIDAD</v>
          </cell>
          <cell r="E22293" t="str">
            <v>A (ML)</v>
          </cell>
          <cell r="F22293" t="str">
            <v>B (M2)</v>
          </cell>
          <cell r="G22293" t="str">
            <v>C (M3)</v>
          </cell>
          <cell r="H22293" t="str">
            <v>TOTAL</v>
          </cell>
        </row>
        <row r="22294">
          <cell r="H22294" t="str">
            <v/>
          </cell>
        </row>
        <row r="22295">
          <cell r="H22295" t="str">
            <v/>
          </cell>
        </row>
        <row r="22296">
          <cell r="H22296" t="str">
            <v/>
          </cell>
        </row>
        <row r="22297">
          <cell r="H22297" t="str">
            <v/>
          </cell>
        </row>
        <row r="22298">
          <cell r="H22298" t="str">
            <v/>
          </cell>
        </row>
        <row r="22299">
          <cell r="H22299" t="str">
            <v/>
          </cell>
        </row>
        <row r="22300">
          <cell r="H22300" t="str">
            <v/>
          </cell>
        </row>
        <row r="22301">
          <cell r="H22301" t="str">
            <v/>
          </cell>
        </row>
        <row r="22302">
          <cell r="H22302" t="str">
            <v/>
          </cell>
        </row>
        <row r="22303">
          <cell r="H22303" t="str">
            <v/>
          </cell>
        </row>
        <row r="22304">
          <cell r="H22304" t="str">
            <v/>
          </cell>
        </row>
        <row r="22305">
          <cell r="H22305" t="str">
            <v/>
          </cell>
        </row>
        <row r="22306">
          <cell r="H22306" t="str">
            <v/>
          </cell>
        </row>
        <row r="22307">
          <cell r="H22307" t="str">
            <v/>
          </cell>
        </row>
        <row r="22308">
          <cell r="H22308" t="str">
            <v/>
          </cell>
        </row>
        <row r="22309">
          <cell r="H22309" t="str">
            <v/>
          </cell>
        </row>
        <row r="22310">
          <cell r="H22310" t="str">
            <v/>
          </cell>
        </row>
        <row r="22311">
          <cell r="H22311" t="str">
            <v/>
          </cell>
        </row>
        <row r="22312">
          <cell r="H22312" t="str">
            <v/>
          </cell>
        </row>
        <row r="22313">
          <cell r="H22313" t="str">
            <v/>
          </cell>
        </row>
        <row r="22314">
          <cell r="H22314" t="str">
            <v/>
          </cell>
        </row>
        <row r="22315">
          <cell r="H22315" t="str">
            <v/>
          </cell>
        </row>
        <row r="22316">
          <cell r="H22316" t="str">
            <v/>
          </cell>
        </row>
        <row r="22317">
          <cell r="H22317" t="str">
            <v/>
          </cell>
        </row>
        <row r="22318">
          <cell r="H22318" t="str">
            <v/>
          </cell>
        </row>
        <row r="22319">
          <cell r="H22319" t="str">
            <v/>
          </cell>
        </row>
        <row r="22320">
          <cell r="H22320" t="str">
            <v/>
          </cell>
        </row>
        <row r="22321">
          <cell r="H22321" t="str">
            <v/>
          </cell>
        </row>
        <row r="22322">
          <cell r="H22322" t="str">
            <v/>
          </cell>
        </row>
        <row r="22323">
          <cell r="H22323" t="str">
            <v/>
          </cell>
        </row>
        <row r="22324">
          <cell r="H22324" t="str">
            <v/>
          </cell>
        </row>
        <row r="22325">
          <cell r="A22325" t="str">
            <v>ACTIVIDAD No  - PÁGINA 1</v>
          </cell>
        </row>
        <row r="22326">
          <cell r="H22326" t="str">
            <v/>
          </cell>
        </row>
        <row r="22327">
          <cell r="H22327" t="str">
            <v/>
          </cell>
        </row>
        <row r="22328">
          <cell r="H22328" t="str">
            <v/>
          </cell>
        </row>
        <row r="22329">
          <cell r="H22329" t="str">
            <v/>
          </cell>
        </row>
        <row r="22330">
          <cell r="H22330" t="str">
            <v/>
          </cell>
        </row>
        <row r="22331">
          <cell r="H22331" t="str">
            <v/>
          </cell>
        </row>
        <row r="22332">
          <cell r="H22332" t="str">
            <v/>
          </cell>
        </row>
        <row r="22333">
          <cell r="H22333" t="str">
            <v/>
          </cell>
        </row>
        <row r="22334">
          <cell r="H22334" t="str">
            <v/>
          </cell>
        </row>
        <row r="22335">
          <cell r="H22335" t="str">
            <v/>
          </cell>
        </row>
        <row r="22336">
          <cell r="H22336" t="str">
            <v/>
          </cell>
        </row>
        <row r="22337">
          <cell r="H22337" t="str">
            <v/>
          </cell>
        </row>
        <row r="22338">
          <cell r="H22338" t="str">
            <v/>
          </cell>
        </row>
        <row r="22339">
          <cell r="H22339" t="str">
            <v/>
          </cell>
        </row>
        <row r="22340">
          <cell r="H22340" t="str">
            <v/>
          </cell>
        </row>
        <row r="22341">
          <cell r="H22341" t="str">
            <v/>
          </cell>
        </row>
        <row r="22342">
          <cell r="H22342" t="str">
            <v/>
          </cell>
        </row>
        <row r="22343">
          <cell r="A22343" t="str">
            <v xml:space="preserve">CANTIDAD TOTAL ACTIVIDAD No </v>
          </cell>
          <cell r="H22343" t="str">
            <v/>
          </cell>
        </row>
        <row r="22344">
          <cell r="A22344" t="str">
            <v>INSERTE PLANO, GRÁFICO O ESQUEMA AQUÍ</v>
          </cell>
        </row>
        <row r="22367">
          <cell r="B22367" t="str">
            <v>JUAN CARLOS ALVARDADO</v>
          </cell>
        </row>
        <row r="22368">
          <cell r="B22368" t="str">
            <v>SECRETARIO DE INFRAESTRUCTURA</v>
          </cell>
        </row>
        <row r="22369">
          <cell r="B22369" t="str">
            <v>SECRETARIA DE INFRAESTRUCTURA</v>
          </cell>
        </row>
        <row r="22370">
          <cell r="B22370" t="str">
            <v/>
          </cell>
          <cell r="C22370" t="str">
            <v>ACTIVIDAD No  - PÁGINA 2</v>
          </cell>
        </row>
        <row r="22371">
          <cell r="A22371" t="str">
            <v>DEPARTAMENTO DE ANTIOQUIA</v>
          </cell>
        </row>
        <row r="22372">
          <cell r="A22372" t="str">
            <v>MUNICIPIO DE YONDÓ</v>
          </cell>
        </row>
        <row r="22373">
          <cell r="A2237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2375">
          <cell r="A22375" t="str">
            <v>MEMORIAS DE OBRA</v>
          </cell>
        </row>
        <row r="22377">
          <cell r="A22377" t="str">
            <v>No.</v>
          </cell>
          <cell r="B22377" t="str">
            <v>DESCRIPCIÓN</v>
          </cell>
          <cell r="F22377" t="str">
            <v>ÍTEM DE PAGO</v>
          </cell>
          <cell r="G22377" t="str">
            <v>UNIDAD</v>
          </cell>
          <cell r="H22377" t="str">
            <v>CANTIDAD</v>
          </cell>
        </row>
        <row r="22378">
          <cell r="B22378" t="str">
            <v/>
          </cell>
          <cell r="F22378" t="str">
            <v/>
          </cell>
          <cell r="G22378" t="str">
            <v/>
          </cell>
          <cell r="H22378" t="str">
            <v/>
          </cell>
        </row>
        <row r="22380">
          <cell r="A22380" t="str">
            <v>DETALLE</v>
          </cell>
          <cell r="C22380" t="str">
            <v>FACTOR</v>
          </cell>
          <cell r="D22380" t="str">
            <v>CANTIDAD</v>
          </cell>
          <cell r="E22380" t="str">
            <v>A (ML)</v>
          </cell>
          <cell r="F22380" t="str">
            <v>B (M2)</v>
          </cell>
          <cell r="G22380" t="str">
            <v>C (M3)</v>
          </cell>
          <cell r="H22380" t="str">
            <v>TOTAL</v>
          </cell>
        </row>
        <row r="22381">
          <cell r="H22381" t="str">
            <v/>
          </cell>
        </row>
        <row r="22382">
          <cell r="H22382" t="str">
            <v/>
          </cell>
        </row>
        <row r="22383">
          <cell r="H22383" t="str">
            <v/>
          </cell>
        </row>
        <row r="22384">
          <cell r="H22384" t="str">
            <v/>
          </cell>
        </row>
        <row r="22385">
          <cell r="H22385" t="str">
            <v/>
          </cell>
        </row>
        <row r="22386">
          <cell r="H22386" t="str">
            <v/>
          </cell>
        </row>
        <row r="22387">
          <cell r="H22387" t="str">
            <v/>
          </cell>
        </row>
        <row r="22388">
          <cell r="H22388" t="str">
            <v/>
          </cell>
        </row>
        <row r="22389">
          <cell r="H22389" t="str">
            <v/>
          </cell>
        </row>
        <row r="22390">
          <cell r="H22390" t="str">
            <v/>
          </cell>
        </row>
        <row r="22391">
          <cell r="H22391" t="str">
            <v/>
          </cell>
        </row>
        <row r="22392">
          <cell r="H22392" t="str">
            <v/>
          </cell>
        </row>
        <row r="22393">
          <cell r="H22393" t="str">
            <v/>
          </cell>
        </row>
        <row r="22394">
          <cell r="H22394" t="str">
            <v/>
          </cell>
        </row>
        <row r="22395">
          <cell r="H22395" t="str">
            <v/>
          </cell>
        </row>
        <row r="22396">
          <cell r="H22396" t="str">
            <v/>
          </cell>
        </row>
        <row r="22397">
          <cell r="H22397" t="str">
            <v/>
          </cell>
        </row>
        <row r="22398">
          <cell r="H22398" t="str">
            <v/>
          </cell>
        </row>
        <row r="22399">
          <cell r="H22399" t="str">
            <v/>
          </cell>
        </row>
        <row r="22400">
          <cell r="H22400" t="str">
            <v/>
          </cell>
        </row>
        <row r="22401">
          <cell r="H22401" t="str">
            <v/>
          </cell>
        </row>
        <row r="22402">
          <cell r="H22402" t="str">
            <v/>
          </cell>
        </row>
        <row r="22403">
          <cell r="H22403" t="str">
            <v/>
          </cell>
        </row>
        <row r="22404">
          <cell r="H22404" t="str">
            <v/>
          </cell>
        </row>
        <row r="22405">
          <cell r="H22405" t="str">
            <v/>
          </cell>
        </row>
        <row r="22406">
          <cell r="H22406" t="str">
            <v/>
          </cell>
        </row>
        <row r="22407">
          <cell r="H22407" t="str">
            <v/>
          </cell>
        </row>
        <row r="22408">
          <cell r="H22408" t="str">
            <v/>
          </cell>
        </row>
        <row r="22409">
          <cell r="H22409" t="str">
            <v/>
          </cell>
        </row>
        <row r="22410">
          <cell r="H22410" t="str">
            <v/>
          </cell>
        </row>
        <row r="22411">
          <cell r="H22411" t="str">
            <v/>
          </cell>
        </row>
        <row r="22412">
          <cell r="A22412" t="str">
            <v>ACTIVIDAD No  - PÁGINA 1</v>
          </cell>
        </row>
        <row r="22413">
          <cell r="H22413" t="str">
            <v/>
          </cell>
        </row>
        <row r="22414">
          <cell r="H22414" t="str">
            <v/>
          </cell>
        </row>
        <row r="22415">
          <cell r="H22415" t="str">
            <v/>
          </cell>
        </row>
        <row r="22416">
          <cell r="H22416" t="str">
            <v/>
          </cell>
        </row>
        <row r="22417">
          <cell r="H22417" t="str">
            <v/>
          </cell>
        </row>
        <row r="22418">
          <cell r="H22418" t="str">
            <v/>
          </cell>
        </row>
        <row r="22419">
          <cell r="H22419" t="str">
            <v/>
          </cell>
        </row>
        <row r="22420">
          <cell r="H22420" t="str">
            <v/>
          </cell>
        </row>
        <row r="22421">
          <cell r="H22421" t="str">
            <v/>
          </cell>
        </row>
        <row r="22422">
          <cell r="H22422" t="str">
            <v/>
          </cell>
        </row>
        <row r="22423">
          <cell r="H22423" t="str">
            <v/>
          </cell>
        </row>
        <row r="22424">
          <cell r="H22424" t="str">
            <v/>
          </cell>
        </row>
        <row r="22425">
          <cell r="H22425" t="str">
            <v/>
          </cell>
        </row>
        <row r="22426">
          <cell r="H22426" t="str">
            <v/>
          </cell>
        </row>
        <row r="22427">
          <cell r="H22427" t="str">
            <v/>
          </cell>
        </row>
        <row r="22428">
          <cell r="H22428" t="str">
            <v/>
          </cell>
        </row>
        <row r="22429">
          <cell r="H22429" t="str">
            <v/>
          </cell>
        </row>
        <row r="22430">
          <cell r="A22430" t="str">
            <v xml:space="preserve">CANTIDAD TOTAL ACTIVIDAD No </v>
          </cell>
          <cell r="H22430" t="str">
            <v/>
          </cell>
        </row>
        <row r="22431">
          <cell r="A22431" t="str">
            <v>INSERTE PLANO, GRÁFICO O ESQUEMA AQUÍ</v>
          </cell>
        </row>
        <row r="22454">
          <cell r="B22454" t="str">
            <v>JUAN CARLOS ALVARDADO</v>
          </cell>
        </row>
        <row r="22455">
          <cell r="B22455" t="str">
            <v>SECRETARIO DE INFRAESTRUCTURA</v>
          </cell>
        </row>
        <row r="22456">
          <cell r="B22456" t="str">
            <v>SECRETARIA DE INFRAESTRUCTURA</v>
          </cell>
        </row>
        <row r="22457">
          <cell r="B22457" t="str">
            <v/>
          </cell>
          <cell r="C22457" t="str">
            <v>ACTIVIDAD No  - PÁGINA 2</v>
          </cell>
        </row>
        <row r="22458">
          <cell r="A22458" t="str">
            <v>DEPARTAMENTO DE ANTIOQUIA</v>
          </cell>
        </row>
        <row r="22459">
          <cell r="A22459" t="str">
            <v>MUNICIPIO DE YONDÓ</v>
          </cell>
        </row>
        <row r="22460">
          <cell r="A2246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2462">
          <cell r="A22462" t="str">
            <v>MEMORIAS DE OBRA</v>
          </cell>
        </row>
        <row r="22464">
          <cell r="A22464" t="str">
            <v>No.</v>
          </cell>
          <cell r="B22464" t="str">
            <v>DESCRIPCIÓN</v>
          </cell>
          <cell r="F22464" t="str">
            <v>ÍTEM DE PAGO</v>
          </cell>
          <cell r="G22464" t="str">
            <v>UNIDAD</v>
          </cell>
          <cell r="H22464" t="str">
            <v>CANTIDAD</v>
          </cell>
        </row>
        <row r="22465">
          <cell r="B22465" t="str">
            <v/>
          </cell>
          <cell r="F22465" t="str">
            <v/>
          </cell>
          <cell r="G22465" t="str">
            <v/>
          </cell>
          <cell r="H22465" t="str">
            <v/>
          </cell>
        </row>
        <row r="22467">
          <cell r="A22467" t="str">
            <v>DETALLE</v>
          </cell>
          <cell r="C22467" t="str">
            <v>FACTOR</v>
          </cell>
          <cell r="D22467" t="str">
            <v>CANTIDAD</v>
          </cell>
          <cell r="E22467" t="str">
            <v>A (ML)</v>
          </cell>
          <cell r="F22467" t="str">
            <v>B (M2)</v>
          </cell>
          <cell r="G22467" t="str">
            <v>C (M3)</v>
          </cell>
          <cell r="H22467" t="str">
            <v>TOTAL</v>
          </cell>
        </row>
        <row r="22468">
          <cell r="H22468" t="str">
            <v/>
          </cell>
        </row>
        <row r="22469">
          <cell r="H22469" t="str">
            <v/>
          </cell>
        </row>
        <row r="22470">
          <cell r="H22470" t="str">
            <v/>
          </cell>
        </row>
        <row r="22471">
          <cell r="H22471" t="str">
            <v/>
          </cell>
        </row>
        <row r="22472">
          <cell r="H22472" t="str">
            <v/>
          </cell>
        </row>
        <row r="22473">
          <cell r="H22473" t="str">
            <v/>
          </cell>
        </row>
        <row r="22474">
          <cell r="H22474" t="str">
            <v/>
          </cell>
        </row>
        <row r="22475">
          <cell r="H22475" t="str">
            <v/>
          </cell>
        </row>
        <row r="22476">
          <cell r="H22476" t="str">
            <v/>
          </cell>
        </row>
        <row r="22477">
          <cell r="H22477" t="str">
            <v/>
          </cell>
        </row>
        <row r="22478">
          <cell r="H22478" t="str">
            <v/>
          </cell>
        </row>
        <row r="22479">
          <cell r="H22479" t="str">
            <v/>
          </cell>
        </row>
        <row r="22480">
          <cell r="H22480" t="str">
            <v/>
          </cell>
        </row>
        <row r="22481">
          <cell r="H22481" t="str">
            <v/>
          </cell>
        </row>
        <row r="22482">
          <cell r="H22482" t="str">
            <v/>
          </cell>
        </row>
        <row r="22483">
          <cell r="H22483" t="str">
            <v/>
          </cell>
        </row>
        <row r="22484">
          <cell r="H22484" t="str">
            <v/>
          </cell>
        </row>
        <row r="22485">
          <cell r="H22485" t="str">
            <v/>
          </cell>
        </row>
        <row r="22486">
          <cell r="H22486" t="str">
            <v/>
          </cell>
        </row>
        <row r="22487">
          <cell r="H22487" t="str">
            <v/>
          </cell>
        </row>
        <row r="22488">
          <cell r="H22488" t="str">
            <v/>
          </cell>
        </row>
        <row r="22489">
          <cell r="H22489" t="str">
            <v/>
          </cell>
        </row>
        <row r="22490">
          <cell r="H22490" t="str">
            <v/>
          </cell>
        </row>
        <row r="22491">
          <cell r="H22491" t="str">
            <v/>
          </cell>
        </row>
        <row r="22492">
          <cell r="H22492" t="str">
            <v/>
          </cell>
        </row>
        <row r="22493">
          <cell r="H22493" t="str">
            <v/>
          </cell>
        </row>
        <row r="22494">
          <cell r="H22494" t="str">
            <v/>
          </cell>
        </row>
        <row r="22495">
          <cell r="H22495" t="str">
            <v/>
          </cell>
        </row>
        <row r="22496">
          <cell r="H22496" t="str">
            <v/>
          </cell>
        </row>
        <row r="22497">
          <cell r="H22497" t="str">
            <v/>
          </cell>
        </row>
        <row r="22498">
          <cell r="H22498" t="str">
            <v/>
          </cell>
        </row>
        <row r="22499">
          <cell r="A22499" t="str">
            <v>ACTIVIDAD No  - PÁGINA 1</v>
          </cell>
        </row>
        <row r="22500">
          <cell r="H22500" t="str">
            <v/>
          </cell>
        </row>
        <row r="22501">
          <cell r="H22501" t="str">
            <v/>
          </cell>
        </row>
        <row r="22502">
          <cell r="H22502" t="str">
            <v/>
          </cell>
        </row>
        <row r="22503">
          <cell r="H22503" t="str">
            <v/>
          </cell>
        </row>
        <row r="22504">
          <cell r="H22504" t="str">
            <v/>
          </cell>
        </row>
        <row r="22505">
          <cell r="H22505" t="str">
            <v/>
          </cell>
        </row>
        <row r="22506">
          <cell r="H22506" t="str">
            <v/>
          </cell>
        </row>
        <row r="22507">
          <cell r="H22507" t="str">
            <v/>
          </cell>
        </row>
        <row r="22508">
          <cell r="H22508" t="str">
            <v/>
          </cell>
        </row>
        <row r="22509">
          <cell r="H22509" t="str">
            <v/>
          </cell>
        </row>
        <row r="22510">
          <cell r="H22510" t="str">
            <v/>
          </cell>
        </row>
        <row r="22511">
          <cell r="H22511" t="str">
            <v/>
          </cell>
        </row>
        <row r="22512">
          <cell r="H22512" t="str">
            <v/>
          </cell>
        </row>
        <row r="22513">
          <cell r="H22513" t="str">
            <v/>
          </cell>
        </row>
        <row r="22514">
          <cell r="H22514" t="str">
            <v/>
          </cell>
        </row>
        <row r="22515">
          <cell r="H22515" t="str">
            <v/>
          </cell>
        </row>
        <row r="22516">
          <cell r="H22516" t="str">
            <v/>
          </cell>
        </row>
        <row r="22517">
          <cell r="A22517" t="str">
            <v xml:space="preserve">CANTIDAD TOTAL ACTIVIDAD No </v>
          </cell>
          <cell r="H22517" t="str">
            <v/>
          </cell>
        </row>
        <row r="22518">
          <cell r="A22518" t="str">
            <v>INSERTE PLANO, GRÁFICO O ESQUEMA AQUÍ</v>
          </cell>
        </row>
        <row r="22541">
          <cell r="B22541" t="str">
            <v>JUAN CARLOS ALVARDADO</v>
          </cell>
        </row>
        <row r="22542">
          <cell r="B22542" t="str">
            <v>SECRETARIO DE INFRAESTRUCTURA</v>
          </cell>
        </row>
        <row r="22543">
          <cell r="B22543" t="str">
            <v>SECRETARIA DE INFRAESTRUCTURA</v>
          </cell>
        </row>
        <row r="22544">
          <cell r="B22544" t="str">
            <v/>
          </cell>
          <cell r="C22544" t="str">
            <v>ACTIVIDAD No  - PÁGINA 2</v>
          </cell>
        </row>
        <row r="22545">
          <cell r="A22545" t="str">
            <v>DEPARTAMENTO DE ANTIOQUIA</v>
          </cell>
        </row>
        <row r="22546">
          <cell r="A22546" t="str">
            <v>MUNICIPIO DE YONDÓ</v>
          </cell>
        </row>
        <row r="22547">
          <cell r="A2254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2549">
          <cell r="A22549" t="str">
            <v>MEMORIAS DE OBRA</v>
          </cell>
        </row>
        <row r="22551">
          <cell r="A22551" t="str">
            <v>No.</v>
          </cell>
          <cell r="B22551" t="str">
            <v>DESCRIPCIÓN</v>
          </cell>
          <cell r="F22551" t="str">
            <v>ÍTEM DE PAGO</v>
          </cell>
          <cell r="G22551" t="str">
            <v>UNIDAD</v>
          </cell>
          <cell r="H22551" t="str">
            <v>CANTIDAD</v>
          </cell>
        </row>
        <row r="22552">
          <cell r="B22552" t="str">
            <v/>
          </cell>
          <cell r="F22552" t="str">
            <v/>
          </cell>
          <cell r="G22552" t="str">
            <v/>
          </cell>
          <cell r="H22552" t="str">
            <v/>
          </cell>
        </row>
        <row r="22554">
          <cell r="A22554" t="str">
            <v>DETALLE</v>
          </cell>
          <cell r="C22554" t="str">
            <v>FACTOR</v>
          </cell>
          <cell r="D22554" t="str">
            <v>CANTIDAD</v>
          </cell>
          <cell r="E22554" t="str">
            <v>A (ML)</v>
          </cell>
          <cell r="F22554" t="str">
            <v>B (M2)</v>
          </cell>
          <cell r="G22554" t="str">
            <v>C (M3)</v>
          </cell>
          <cell r="H22554" t="str">
            <v>TOTAL</v>
          </cell>
        </row>
        <row r="22555">
          <cell r="H22555" t="str">
            <v/>
          </cell>
        </row>
        <row r="22556">
          <cell r="H22556" t="str">
            <v/>
          </cell>
        </row>
        <row r="22557">
          <cell r="H22557" t="str">
            <v/>
          </cell>
        </row>
        <row r="22558">
          <cell r="H22558" t="str">
            <v/>
          </cell>
        </row>
        <row r="22559">
          <cell r="H22559" t="str">
            <v/>
          </cell>
        </row>
        <row r="22560">
          <cell r="H22560" t="str">
            <v/>
          </cell>
        </row>
        <row r="22561">
          <cell r="H22561" t="str">
            <v/>
          </cell>
        </row>
        <row r="22562">
          <cell r="H22562" t="str">
            <v/>
          </cell>
        </row>
        <row r="22563">
          <cell r="H22563" t="str">
            <v/>
          </cell>
        </row>
        <row r="22564">
          <cell r="H22564" t="str">
            <v/>
          </cell>
        </row>
        <row r="22565">
          <cell r="H22565" t="str">
            <v/>
          </cell>
        </row>
        <row r="22566">
          <cell r="H22566" t="str">
            <v/>
          </cell>
        </row>
        <row r="22567">
          <cell r="H22567" t="str">
            <v/>
          </cell>
        </row>
        <row r="22568">
          <cell r="H22568" t="str">
            <v/>
          </cell>
        </row>
        <row r="22569">
          <cell r="H22569" t="str">
            <v/>
          </cell>
        </row>
        <row r="22570">
          <cell r="H22570" t="str">
            <v/>
          </cell>
        </row>
        <row r="22571">
          <cell r="H22571" t="str">
            <v/>
          </cell>
        </row>
        <row r="22572">
          <cell r="H22572" t="str">
            <v/>
          </cell>
        </row>
        <row r="22573">
          <cell r="H22573" t="str">
            <v/>
          </cell>
        </row>
        <row r="22574">
          <cell r="H22574" t="str">
            <v/>
          </cell>
        </row>
        <row r="22575">
          <cell r="H22575" t="str">
            <v/>
          </cell>
        </row>
        <row r="22576">
          <cell r="H22576" t="str">
            <v/>
          </cell>
        </row>
        <row r="22577">
          <cell r="H22577" t="str">
            <v/>
          </cell>
        </row>
        <row r="22578">
          <cell r="H22578" t="str">
            <v/>
          </cell>
        </row>
        <row r="22579">
          <cell r="H22579" t="str">
            <v/>
          </cell>
        </row>
        <row r="22580">
          <cell r="H22580" t="str">
            <v/>
          </cell>
        </row>
        <row r="22581">
          <cell r="H22581" t="str">
            <v/>
          </cell>
        </row>
        <row r="22582">
          <cell r="H22582" t="str">
            <v/>
          </cell>
        </row>
        <row r="22583">
          <cell r="H22583" t="str">
            <v/>
          </cell>
        </row>
        <row r="22584">
          <cell r="H22584" t="str">
            <v/>
          </cell>
        </row>
        <row r="22585">
          <cell r="H22585" t="str">
            <v/>
          </cell>
        </row>
        <row r="22586">
          <cell r="A22586" t="str">
            <v>ACTIVIDAD No  - PÁGINA 1</v>
          </cell>
        </row>
        <row r="22587">
          <cell r="H22587" t="str">
            <v/>
          </cell>
        </row>
        <row r="22588">
          <cell r="H22588" t="str">
            <v/>
          </cell>
        </row>
        <row r="22589">
          <cell r="H22589" t="str">
            <v/>
          </cell>
        </row>
        <row r="22590">
          <cell r="H22590" t="str">
            <v/>
          </cell>
        </row>
        <row r="22591">
          <cell r="H22591" t="str">
            <v/>
          </cell>
        </row>
        <row r="22592">
          <cell r="H22592" t="str">
            <v/>
          </cell>
        </row>
        <row r="22593">
          <cell r="H22593" t="str">
            <v/>
          </cell>
        </row>
        <row r="22594">
          <cell r="H22594" t="str">
            <v/>
          </cell>
        </row>
        <row r="22595">
          <cell r="H22595" t="str">
            <v/>
          </cell>
        </row>
        <row r="22596">
          <cell r="H22596" t="str">
            <v/>
          </cell>
        </row>
        <row r="22597">
          <cell r="H22597" t="str">
            <v/>
          </cell>
        </row>
        <row r="22598">
          <cell r="H22598" t="str">
            <v/>
          </cell>
        </row>
        <row r="22599">
          <cell r="H22599" t="str">
            <v/>
          </cell>
        </row>
        <row r="22600">
          <cell r="H22600" t="str">
            <v/>
          </cell>
        </row>
        <row r="22601">
          <cell r="H22601" t="str">
            <v/>
          </cell>
        </row>
        <row r="22602">
          <cell r="H22602" t="str">
            <v/>
          </cell>
        </row>
        <row r="22603">
          <cell r="H22603" t="str">
            <v/>
          </cell>
        </row>
        <row r="22604">
          <cell r="A22604" t="str">
            <v xml:space="preserve">CANTIDAD TOTAL ACTIVIDAD No </v>
          </cell>
          <cell r="H22604" t="str">
            <v/>
          </cell>
        </row>
        <row r="22605">
          <cell r="A22605" t="str">
            <v>INSERTE PLANO, GRÁFICO O ESQUEMA AQUÍ</v>
          </cell>
        </row>
        <row r="22628">
          <cell r="B22628" t="str">
            <v>JUAN CARLOS ALVARDADO</v>
          </cell>
        </row>
        <row r="22629">
          <cell r="B22629" t="str">
            <v>SECRETARIO DE INFRAESTRUCTURA</v>
          </cell>
        </row>
        <row r="22630">
          <cell r="B22630" t="str">
            <v>SECRETARIA DE INFRAESTRUCTURA</v>
          </cell>
        </row>
        <row r="22631">
          <cell r="B22631" t="str">
            <v/>
          </cell>
          <cell r="C22631" t="str">
            <v>ACTIVIDAD No  - PÁGINA 2</v>
          </cell>
        </row>
        <row r="22632">
          <cell r="A22632" t="str">
            <v>DEPARTAMENTO DE ANTIOQUIA</v>
          </cell>
        </row>
        <row r="22633">
          <cell r="A22633" t="str">
            <v>MUNICIPIO DE YONDÓ</v>
          </cell>
        </row>
        <row r="22634">
          <cell r="A2263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2636">
          <cell r="A22636" t="str">
            <v>MEMORIAS DE OBRA</v>
          </cell>
        </row>
        <row r="22638">
          <cell r="A22638" t="str">
            <v>No.</v>
          </cell>
          <cell r="B22638" t="str">
            <v>DESCRIPCIÓN</v>
          </cell>
          <cell r="F22638" t="str">
            <v>ÍTEM DE PAGO</v>
          </cell>
          <cell r="G22638" t="str">
            <v>UNIDAD</v>
          </cell>
          <cell r="H22638" t="str">
            <v>CANTIDAD</v>
          </cell>
        </row>
        <row r="22639">
          <cell r="B22639" t="str">
            <v/>
          </cell>
          <cell r="F22639" t="str">
            <v/>
          </cell>
          <cell r="G22639" t="str">
            <v/>
          </cell>
          <cell r="H22639" t="str">
            <v/>
          </cell>
        </row>
        <row r="22641">
          <cell r="A22641" t="str">
            <v>DETALLE</v>
          </cell>
          <cell r="C22641" t="str">
            <v>FACTOR</v>
          </cell>
          <cell r="D22641" t="str">
            <v>CANTIDAD</v>
          </cell>
          <cell r="E22641" t="str">
            <v>A (ML)</v>
          </cell>
          <cell r="F22641" t="str">
            <v>B (M2)</v>
          </cell>
          <cell r="G22641" t="str">
            <v>C (M3)</v>
          </cell>
          <cell r="H22641" t="str">
            <v>TOTAL</v>
          </cell>
        </row>
        <row r="22642">
          <cell r="H22642" t="str">
            <v/>
          </cell>
        </row>
        <row r="22643">
          <cell r="H22643" t="str">
            <v/>
          </cell>
        </row>
        <row r="22644">
          <cell r="H22644" t="str">
            <v/>
          </cell>
        </row>
        <row r="22645">
          <cell r="H22645" t="str">
            <v/>
          </cell>
        </row>
        <row r="22646">
          <cell r="H22646" t="str">
            <v/>
          </cell>
        </row>
        <row r="22647">
          <cell r="H22647" t="str">
            <v/>
          </cell>
        </row>
        <row r="22648">
          <cell r="H22648" t="str">
            <v/>
          </cell>
        </row>
        <row r="22649">
          <cell r="H22649" t="str">
            <v/>
          </cell>
        </row>
        <row r="22650">
          <cell r="H22650" t="str">
            <v/>
          </cell>
        </row>
        <row r="22651">
          <cell r="H22651" t="str">
            <v/>
          </cell>
        </row>
        <row r="22652">
          <cell r="H22652" t="str">
            <v/>
          </cell>
        </row>
        <row r="22653">
          <cell r="H22653" t="str">
            <v/>
          </cell>
        </row>
        <row r="22654">
          <cell r="H22654" t="str">
            <v/>
          </cell>
        </row>
        <row r="22655">
          <cell r="H22655" t="str">
            <v/>
          </cell>
        </row>
        <row r="22656">
          <cell r="H22656" t="str">
            <v/>
          </cell>
        </row>
        <row r="22657">
          <cell r="H22657" t="str">
            <v/>
          </cell>
        </row>
        <row r="22658">
          <cell r="H22658" t="str">
            <v/>
          </cell>
        </row>
        <row r="22659">
          <cell r="H22659" t="str">
            <v/>
          </cell>
        </row>
        <row r="22660">
          <cell r="H22660" t="str">
            <v/>
          </cell>
        </row>
        <row r="22661">
          <cell r="H22661" t="str">
            <v/>
          </cell>
        </row>
        <row r="22662">
          <cell r="H22662" t="str">
            <v/>
          </cell>
        </row>
        <row r="22663">
          <cell r="H22663" t="str">
            <v/>
          </cell>
        </row>
        <row r="22664">
          <cell r="H22664" t="str">
            <v/>
          </cell>
        </row>
        <row r="22665">
          <cell r="H22665" t="str">
            <v/>
          </cell>
        </row>
        <row r="22666">
          <cell r="H22666" t="str">
            <v/>
          </cell>
        </row>
        <row r="22667">
          <cell r="H22667" t="str">
            <v/>
          </cell>
        </row>
        <row r="22668">
          <cell r="H22668" t="str">
            <v/>
          </cell>
        </row>
        <row r="22669">
          <cell r="H22669" t="str">
            <v/>
          </cell>
        </row>
        <row r="22670">
          <cell r="H22670" t="str">
            <v/>
          </cell>
        </row>
        <row r="22671">
          <cell r="H22671" t="str">
            <v/>
          </cell>
        </row>
        <row r="22672">
          <cell r="H22672" t="str">
            <v/>
          </cell>
        </row>
        <row r="22673">
          <cell r="H22673" t="str">
            <v/>
          </cell>
        </row>
        <row r="22674">
          <cell r="H22674" t="str">
            <v/>
          </cell>
        </row>
        <row r="22675">
          <cell r="A22675" t="str">
            <v>ACTIVIDAD No  - PÁGINA 1</v>
          </cell>
        </row>
        <row r="22676">
          <cell r="H22676" t="str">
            <v/>
          </cell>
        </row>
        <row r="22677">
          <cell r="H22677" t="str">
            <v/>
          </cell>
        </row>
        <row r="22678">
          <cell r="H22678" t="str">
            <v/>
          </cell>
        </row>
        <row r="22679">
          <cell r="H22679" t="str">
            <v/>
          </cell>
        </row>
        <row r="22680">
          <cell r="H22680" t="str">
            <v/>
          </cell>
        </row>
        <row r="22681">
          <cell r="H22681" t="str">
            <v/>
          </cell>
        </row>
        <row r="22682">
          <cell r="H22682" t="str">
            <v/>
          </cell>
        </row>
        <row r="22683">
          <cell r="H22683" t="str">
            <v/>
          </cell>
        </row>
        <row r="22684">
          <cell r="H22684" t="str">
            <v/>
          </cell>
        </row>
        <row r="22685">
          <cell r="H22685" t="str">
            <v/>
          </cell>
        </row>
        <row r="22686">
          <cell r="H22686" t="str">
            <v/>
          </cell>
        </row>
        <row r="22687">
          <cell r="H22687" t="str">
            <v/>
          </cell>
        </row>
        <row r="22688">
          <cell r="H22688" t="str">
            <v/>
          </cell>
        </row>
        <row r="22689">
          <cell r="H22689" t="str">
            <v/>
          </cell>
        </row>
        <row r="22690">
          <cell r="H22690" t="str">
            <v/>
          </cell>
        </row>
        <row r="22691">
          <cell r="H22691" t="str">
            <v/>
          </cell>
        </row>
        <row r="22692">
          <cell r="H22692" t="str">
            <v/>
          </cell>
        </row>
        <row r="22693">
          <cell r="A22693" t="str">
            <v xml:space="preserve">CANTIDAD TOTAL ACTIVIDAD No </v>
          </cell>
          <cell r="H22693" t="str">
            <v/>
          </cell>
        </row>
        <row r="22694">
          <cell r="A22694" t="str">
            <v>INSERTE PLANO, GRÁFICO O ESQUEMA AQUÍ</v>
          </cell>
        </row>
        <row r="22717">
          <cell r="B22717" t="str">
            <v>JUAN CARLOS ALVARDADO</v>
          </cell>
        </row>
        <row r="22718">
          <cell r="B22718" t="str">
            <v>SECRETARIO DE INFRAESTRUCTURA</v>
          </cell>
        </row>
        <row r="22719">
          <cell r="B22719" t="str">
            <v>SECRETARIA DE INFRAESTRUCTURA</v>
          </cell>
        </row>
        <row r="22720">
          <cell r="B22720" t="str">
            <v/>
          </cell>
          <cell r="C22720" t="str">
            <v>ACTIVIDAD No  - PÁGINA 2</v>
          </cell>
        </row>
        <row r="22721">
          <cell r="A22721" t="str">
            <v>DEPARTAMENTO DE ANTIOQUIA</v>
          </cell>
        </row>
        <row r="22722">
          <cell r="A22722" t="str">
            <v>MUNICIPIO DE YONDÓ</v>
          </cell>
        </row>
        <row r="22723">
          <cell r="A2272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2725">
          <cell r="A22725" t="str">
            <v>MEMORIAS DE OBRA</v>
          </cell>
        </row>
        <row r="22727">
          <cell r="A22727" t="str">
            <v>No.</v>
          </cell>
          <cell r="B22727" t="str">
            <v>DESCRIPCIÓN</v>
          </cell>
          <cell r="F22727" t="str">
            <v>ÍTEM DE PAGO</v>
          </cell>
          <cell r="G22727" t="str">
            <v>UNIDAD</v>
          </cell>
          <cell r="H22727" t="str">
            <v>CANTIDAD</v>
          </cell>
        </row>
        <row r="22728">
          <cell r="B22728" t="str">
            <v/>
          </cell>
          <cell r="F22728" t="str">
            <v/>
          </cell>
          <cell r="G22728" t="str">
            <v/>
          </cell>
          <cell r="H22728" t="str">
            <v/>
          </cell>
        </row>
        <row r="22730">
          <cell r="A22730" t="str">
            <v>DETALLE</v>
          </cell>
          <cell r="C22730" t="str">
            <v>FACTOR</v>
          </cell>
          <cell r="D22730" t="str">
            <v>CANTIDAD</v>
          </cell>
          <cell r="E22730" t="str">
            <v>A (ML)</v>
          </cell>
          <cell r="F22730" t="str">
            <v>B (M2)</v>
          </cell>
          <cell r="G22730" t="str">
            <v>C (M3)</v>
          </cell>
          <cell r="H22730" t="str">
            <v>TOTAL</v>
          </cell>
        </row>
        <row r="22731">
          <cell r="H22731" t="str">
            <v/>
          </cell>
        </row>
        <row r="22732">
          <cell r="H22732" t="str">
            <v/>
          </cell>
        </row>
        <row r="22733">
          <cell r="H22733" t="str">
            <v/>
          </cell>
        </row>
        <row r="22734">
          <cell r="H22734" t="str">
            <v/>
          </cell>
        </row>
        <row r="22735">
          <cell r="H22735" t="str">
            <v/>
          </cell>
        </row>
        <row r="22736">
          <cell r="H22736" t="str">
            <v/>
          </cell>
        </row>
        <row r="22737">
          <cell r="H22737" t="str">
            <v/>
          </cell>
        </row>
        <row r="22738">
          <cell r="H22738" t="str">
            <v/>
          </cell>
        </row>
        <row r="22739">
          <cell r="H22739" t="str">
            <v/>
          </cell>
        </row>
        <row r="22740">
          <cell r="H22740" t="str">
            <v/>
          </cell>
        </row>
        <row r="22741">
          <cell r="H22741" t="str">
            <v/>
          </cell>
        </row>
        <row r="22742">
          <cell r="H22742" t="str">
            <v/>
          </cell>
        </row>
        <row r="22743">
          <cell r="H22743" t="str">
            <v/>
          </cell>
        </row>
        <row r="22744">
          <cell r="H22744" t="str">
            <v/>
          </cell>
        </row>
        <row r="22745">
          <cell r="H22745" t="str">
            <v/>
          </cell>
        </row>
        <row r="22746">
          <cell r="H22746" t="str">
            <v/>
          </cell>
        </row>
        <row r="22747">
          <cell r="H22747" t="str">
            <v/>
          </cell>
        </row>
        <row r="22748">
          <cell r="H22748" t="str">
            <v/>
          </cell>
        </row>
        <row r="22749">
          <cell r="H22749" t="str">
            <v/>
          </cell>
        </row>
        <row r="22750">
          <cell r="H22750" t="str">
            <v/>
          </cell>
        </row>
        <row r="22751">
          <cell r="H22751" t="str">
            <v/>
          </cell>
        </row>
        <row r="22752">
          <cell r="H22752" t="str">
            <v/>
          </cell>
        </row>
        <row r="22753">
          <cell r="H22753" t="str">
            <v/>
          </cell>
        </row>
        <row r="22754">
          <cell r="H22754" t="str">
            <v/>
          </cell>
        </row>
        <row r="22755">
          <cell r="H22755" t="str">
            <v/>
          </cell>
        </row>
        <row r="22756">
          <cell r="H22756" t="str">
            <v/>
          </cell>
        </row>
        <row r="22757">
          <cell r="H22757" t="str">
            <v/>
          </cell>
        </row>
        <row r="22758">
          <cell r="H22758" t="str">
            <v/>
          </cell>
        </row>
        <row r="22759">
          <cell r="H22759" t="str">
            <v/>
          </cell>
        </row>
        <row r="22760">
          <cell r="H22760" t="str">
            <v/>
          </cell>
        </row>
        <row r="22761">
          <cell r="H22761" t="str">
            <v/>
          </cell>
        </row>
        <row r="22762">
          <cell r="A22762" t="str">
            <v>ACTIVIDAD No  - PÁGINA 1</v>
          </cell>
        </row>
        <row r="22763">
          <cell r="H22763" t="str">
            <v/>
          </cell>
        </row>
        <row r="22764">
          <cell r="H22764" t="str">
            <v/>
          </cell>
        </row>
        <row r="22765">
          <cell r="H22765" t="str">
            <v/>
          </cell>
        </row>
        <row r="22766">
          <cell r="H22766" t="str">
            <v/>
          </cell>
        </row>
        <row r="22767">
          <cell r="H22767" t="str">
            <v/>
          </cell>
        </row>
        <row r="22768">
          <cell r="H22768" t="str">
            <v/>
          </cell>
        </row>
        <row r="22769">
          <cell r="H22769" t="str">
            <v/>
          </cell>
        </row>
        <row r="22770">
          <cell r="H22770" t="str">
            <v/>
          </cell>
        </row>
        <row r="22771">
          <cell r="H22771" t="str">
            <v/>
          </cell>
        </row>
        <row r="22772">
          <cell r="H22772" t="str">
            <v/>
          </cell>
        </row>
        <row r="22773">
          <cell r="H22773" t="str">
            <v/>
          </cell>
        </row>
        <row r="22774">
          <cell r="H22774" t="str">
            <v/>
          </cell>
        </row>
        <row r="22775">
          <cell r="H22775" t="str">
            <v/>
          </cell>
        </row>
        <row r="22776">
          <cell r="H22776" t="str">
            <v/>
          </cell>
        </row>
        <row r="22777">
          <cell r="H22777" t="str">
            <v/>
          </cell>
        </row>
        <row r="22778">
          <cell r="H22778" t="str">
            <v/>
          </cell>
        </row>
        <row r="22779">
          <cell r="H22779" t="str">
            <v/>
          </cell>
        </row>
        <row r="22780">
          <cell r="A22780" t="str">
            <v xml:space="preserve">CANTIDAD TOTAL ACTIVIDAD No </v>
          </cell>
          <cell r="H22780" t="str">
            <v/>
          </cell>
        </row>
        <row r="22781">
          <cell r="A22781" t="str">
            <v>INSERTE PLANO, GRÁFICO O ESQUEMA AQUÍ</v>
          </cell>
        </row>
        <row r="22804">
          <cell r="B22804" t="str">
            <v>JUAN CARLOS ALVARDADO</v>
          </cell>
        </row>
        <row r="22805">
          <cell r="B22805" t="str">
            <v>SECRETARIO DE INFRAESTRUCTURA</v>
          </cell>
        </row>
        <row r="22806">
          <cell r="B22806" t="str">
            <v>SECRETARIA DE INFRAESTRUCTURA</v>
          </cell>
        </row>
        <row r="22807">
          <cell r="B22807" t="str">
            <v/>
          </cell>
          <cell r="C22807" t="str">
            <v>ACTIVIDAD No  - PÁGINA 2</v>
          </cell>
        </row>
        <row r="22808">
          <cell r="A22808" t="str">
            <v>DEPARTAMENTO DE ANTIOQUIA</v>
          </cell>
        </row>
        <row r="22809">
          <cell r="A22809" t="str">
            <v>MUNICIPIO DE YONDÓ</v>
          </cell>
        </row>
        <row r="22810">
          <cell r="A2281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2812">
          <cell r="A22812" t="str">
            <v>MEMORIAS DE OBRA</v>
          </cell>
        </row>
        <row r="22814">
          <cell r="A22814" t="str">
            <v>No.</v>
          </cell>
          <cell r="B22814" t="str">
            <v>DESCRIPCIÓN</v>
          </cell>
          <cell r="F22814" t="str">
            <v>ÍTEM DE PAGO</v>
          </cell>
          <cell r="G22814" t="str">
            <v>UNIDAD</v>
          </cell>
          <cell r="H22814" t="str">
            <v>CANTIDAD</v>
          </cell>
        </row>
        <row r="22815">
          <cell r="B22815" t="str">
            <v/>
          </cell>
          <cell r="F22815" t="str">
            <v/>
          </cell>
          <cell r="G22815" t="str">
            <v/>
          </cell>
          <cell r="H22815" t="str">
            <v/>
          </cell>
        </row>
        <row r="22817">
          <cell r="A22817" t="str">
            <v>DETALLE</v>
          </cell>
          <cell r="C22817" t="str">
            <v>FACTOR</v>
          </cell>
          <cell r="D22817" t="str">
            <v>CANTIDAD</v>
          </cell>
          <cell r="E22817" t="str">
            <v>A (ML)</v>
          </cell>
          <cell r="F22817" t="str">
            <v>B (M2)</v>
          </cell>
          <cell r="G22817" t="str">
            <v>C (M3)</v>
          </cell>
          <cell r="H22817" t="str">
            <v>TOTAL</v>
          </cell>
        </row>
        <row r="22818">
          <cell r="H22818" t="str">
            <v/>
          </cell>
        </row>
        <row r="22819">
          <cell r="H22819" t="str">
            <v/>
          </cell>
        </row>
        <row r="22820">
          <cell r="H22820" t="str">
            <v/>
          </cell>
        </row>
        <row r="22821">
          <cell r="H22821" t="str">
            <v/>
          </cell>
        </row>
        <row r="22822">
          <cell r="H22822" t="str">
            <v/>
          </cell>
        </row>
        <row r="22823">
          <cell r="H22823" t="str">
            <v/>
          </cell>
        </row>
        <row r="22824">
          <cell r="H22824" t="str">
            <v/>
          </cell>
        </row>
        <row r="22825">
          <cell r="H22825" t="str">
            <v/>
          </cell>
        </row>
        <row r="22826">
          <cell r="H22826" t="str">
            <v/>
          </cell>
        </row>
        <row r="22827">
          <cell r="H22827" t="str">
            <v/>
          </cell>
        </row>
        <row r="22828">
          <cell r="H22828" t="str">
            <v/>
          </cell>
        </row>
        <row r="22829">
          <cell r="H22829" t="str">
            <v/>
          </cell>
        </row>
        <row r="22830">
          <cell r="H22830" t="str">
            <v/>
          </cell>
        </row>
        <row r="22831">
          <cell r="H22831" t="str">
            <v/>
          </cell>
        </row>
        <row r="22832">
          <cell r="H22832" t="str">
            <v/>
          </cell>
        </row>
        <row r="22833">
          <cell r="H22833" t="str">
            <v/>
          </cell>
        </row>
        <row r="22834">
          <cell r="H22834" t="str">
            <v/>
          </cell>
        </row>
        <row r="22835">
          <cell r="H22835" t="str">
            <v/>
          </cell>
        </row>
        <row r="22836">
          <cell r="H22836" t="str">
            <v/>
          </cell>
        </row>
        <row r="22837">
          <cell r="H22837" t="str">
            <v/>
          </cell>
        </row>
        <row r="22838">
          <cell r="H22838" t="str">
            <v/>
          </cell>
        </row>
        <row r="22839">
          <cell r="H22839" t="str">
            <v/>
          </cell>
        </row>
        <row r="22840">
          <cell r="H22840" t="str">
            <v/>
          </cell>
        </row>
        <row r="22841">
          <cell r="H22841" t="str">
            <v/>
          </cell>
        </row>
        <row r="22842">
          <cell r="H22842" t="str">
            <v/>
          </cell>
        </row>
        <row r="22843">
          <cell r="H22843" t="str">
            <v/>
          </cell>
        </row>
        <row r="22844">
          <cell r="H22844" t="str">
            <v/>
          </cell>
        </row>
        <row r="22845">
          <cell r="H22845" t="str">
            <v/>
          </cell>
        </row>
        <row r="22846">
          <cell r="H22846" t="str">
            <v/>
          </cell>
        </row>
        <row r="22847">
          <cell r="H22847" t="str">
            <v/>
          </cell>
        </row>
        <row r="22848">
          <cell r="H22848" t="str">
            <v/>
          </cell>
        </row>
        <row r="22849">
          <cell r="A22849" t="str">
            <v>ACTIVIDAD No  - PÁGINA 1</v>
          </cell>
        </row>
        <row r="22850">
          <cell r="H22850" t="str">
            <v/>
          </cell>
        </row>
        <row r="22851">
          <cell r="H22851" t="str">
            <v/>
          </cell>
        </row>
        <row r="22852">
          <cell r="H22852" t="str">
            <v/>
          </cell>
        </row>
        <row r="22853">
          <cell r="H22853" t="str">
            <v/>
          </cell>
        </row>
        <row r="22854">
          <cell r="H22854" t="str">
            <v/>
          </cell>
        </row>
        <row r="22855">
          <cell r="H22855" t="str">
            <v/>
          </cell>
        </row>
        <row r="22856">
          <cell r="H22856" t="str">
            <v/>
          </cell>
        </row>
        <row r="22857">
          <cell r="H22857" t="str">
            <v/>
          </cell>
        </row>
        <row r="22858">
          <cell r="H22858" t="str">
            <v/>
          </cell>
        </row>
        <row r="22859">
          <cell r="H22859" t="str">
            <v/>
          </cell>
        </row>
        <row r="22860">
          <cell r="H22860" t="str">
            <v/>
          </cell>
        </row>
        <row r="22861">
          <cell r="H22861" t="str">
            <v/>
          </cell>
        </row>
        <row r="22862">
          <cell r="H22862" t="str">
            <v/>
          </cell>
        </row>
        <row r="22863">
          <cell r="H22863" t="str">
            <v/>
          </cell>
        </row>
        <row r="22864">
          <cell r="H22864" t="str">
            <v/>
          </cell>
        </row>
        <row r="22865">
          <cell r="H22865" t="str">
            <v/>
          </cell>
        </row>
        <row r="22866">
          <cell r="H22866" t="str">
            <v/>
          </cell>
        </row>
        <row r="22867">
          <cell r="A22867" t="str">
            <v xml:space="preserve">CANTIDAD TOTAL ACTIVIDAD No </v>
          </cell>
          <cell r="H22867" t="str">
            <v/>
          </cell>
        </row>
        <row r="22868">
          <cell r="A22868" t="str">
            <v>INSERTE PLANO, GRÁFICO O ESQUEMA AQUÍ</v>
          </cell>
        </row>
        <row r="22891">
          <cell r="B22891" t="str">
            <v>JUAN CARLOS ALVARDADO</v>
          </cell>
        </row>
        <row r="22892">
          <cell r="B22892" t="str">
            <v>SECRETARIO DE INFRAESTRUCTURA</v>
          </cell>
        </row>
        <row r="22893">
          <cell r="B22893" t="str">
            <v>SECRETARIA DE INFRAESTRUCTURA</v>
          </cell>
        </row>
        <row r="22894">
          <cell r="B22894" t="str">
            <v/>
          </cell>
          <cell r="C22894" t="str">
            <v>ACTIVIDAD No  - PÁGINA 2</v>
          </cell>
        </row>
        <row r="22895">
          <cell r="A22895" t="str">
            <v>DEPARTAMENTO DE ANTIOQUIA</v>
          </cell>
        </row>
        <row r="22896">
          <cell r="A22896" t="str">
            <v>MUNICIPIO DE YONDÓ</v>
          </cell>
        </row>
        <row r="22897">
          <cell r="A2289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2899">
          <cell r="A22899" t="str">
            <v>MEMORIAS DE OBRA</v>
          </cell>
        </row>
        <row r="22901">
          <cell r="A22901" t="str">
            <v>No.</v>
          </cell>
          <cell r="B22901" t="str">
            <v>DESCRIPCIÓN</v>
          </cell>
          <cell r="F22901" t="str">
            <v>ÍTEM DE PAGO</v>
          </cell>
          <cell r="G22901" t="str">
            <v>UNIDAD</v>
          </cell>
          <cell r="H22901" t="str">
            <v>CANTIDAD</v>
          </cell>
        </row>
        <row r="22902">
          <cell r="B22902" t="str">
            <v/>
          </cell>
          <cell r="F22902" t="str">
            <v/>
          </cell>
          <cell r="G22902" t="str">
            <v/>
          </cell>
          <cell r="H22902" t="str">
            <v/>
          </cell>
        </row>
        <row r="22904">
          <cell r="A22904" t="str">
            <v>DETALLE</v>
          </cell>
          <cell r="C22904" t="str">
            <v>FACTOR</v>
          </cell>
          <cell r="D22904" t="str">
            <v>CANTIDAD</v>
          </cell>
          <cell r="E22904" t="str">
            <v>A (ML)</v>
          </cell>
          <cell r="F22904" t="str">
            <v>B (M2)</v>
          </cell>
          <cell r="G22904" t="str">
            <v>C (M3)</v>
          </cell>
          <cell r="H22904" t="str">
            <v>TOTAL</v>
          </cell>
        </row>
        <row r="22905">
          <cell r="H22905" t="str">
            <v/>
          </cell>
        </row>
        <row r="22906">
          <cell r="H22906" t="str">
            <v/>
          </cell>
        </row>
        <row r="22907">
          <cell r="H22907" t="str">
            <v/>
          </cell>
        </row>
        <row r="22908">
          <cell r="H22908" t="str">
            <v/>
          </cell>
        </row>
        <row r="22909">
          <cell r="H22909" t="str">
            <v/>
          </cell>
        </row>
        <row r="22910">
          <cell r="H22910" t="str">
            <v/>
          </cell>
        </row>
        <row r="22911">
          <cell r="H22911" t="str">
            <v/>
          </cell>
        </row>
        <row r="22912">
          <cell r="H22912" t="str">
            <v/>
          </cell>
        </row>
        <row r="22913">
          <cell r="H22913" t="str">
            <v/>
          </cell>
        </row>
        <row r="22914">
          <cell r="H22914" t="str">
            <v/>
          </cell>
        </row>
        <row r="22915">
          <cell r="H22915" t="str">
            <v/>
          </cell>
        </row>
        <row r="22916">
          <cell r="H22916" t="str">
            <v/>
          </cell>
        </row>
        <row r="22917">
          <cell r="H22917" t="str">
            <v/>
          </cell>
        </row>
        <row r="22918">
          <cell r="H22918" t="str">
            <v/>
          </cell>
        </row>
        <row r="22919">
          <cell r="H22919" t="str">
            <v/>
          </cell>
        </row>
        <row r="22920">
          <cell r="H22920" t="str">
            <v/>
          </cell>
        </row>
        <row r="22921">
          <cell r="H22921" t="str">
            <v/>
          </cell>
        </row>
        <row r="22922">
          <cell r="H22922" t="str">
            <v/>
          </cell>
        </row>
        <row r="22923">
          <cell r="H22923" t="str">
            <v/>
          </cell>
        </row>
        <row r="22924">
          <cell r="H22924" t="str">
            <v/>
          </cell>
        </row>
        <row r="22925">
          <cell r="H22925" t="str">
            <v/>
          </cell>
        </row>
        <row r="22926">
          <cell r="H22926" t="str">
            <v/>
          </cell>
        </row>
        <row r="22927">
          <cell r="H22927" t="str">
            <v/>
          </cell>
        </row>
        <row r="22928">
          <cell r="H22928" t="str">
            <v/>
          </cell>
        </row>
        <row r="22929">
          <cell r="H22929" t="str">
            <v/>
          </cell>
        </row>
        <row r="22930">
          <cell r="H22930" t="str">
            <v/>
          </cell>
        </row>
        <row r="22931">
          <cell r="H22931" t="str">
            <v/>
          </cell>
        </row>
        <row r="22932">
          <cell r="H22932" t="str">
            <v/>
          </cell>
        </row>
        <row r="22933">
          <cell r="H22933" t="str">
            <v/>
          </cell>
        </row>
        <row r="22934">
          <cell r="H22934" t="str">
            <v/>
          </cell>
        </row>
        <row r="22935">
          <cell r="H22935" t="str">
            <v/>
          </cell>
        </row>
        <row r="22936">
          <cell r="A22936" t="str">
            <v>ACTIVIDAD No  - PÁGINA 1</v>
          </cell>
        </row>
        <row r="22937">
          <cell r="H22937" t="str">
            <v/>
          </cell>
        </row>
        <row r="22938">
          <cell r="H22938" t="str">
            <v/>
          </cell>
        </row>
        <row r="22939">
          <cell r="H22939" t="str">
            <v/>
          </cell>
        </row>
        <row r="22940">
          <cell r="H22940" t="str">
            <v/>
          </cell>
        </row>
        <row r="22941">
          <cell r="H22941" t="str">
            <v/>
          </cell>
        </row>
        <row r="22942">
          <cell r="H22942" t="str">
            <v/>
          </cell>
        </row>
        <row r="22943">
          <cell r="H22943" t="str">
            <v/>
          </cell>
        </row>
        <row r="22944">
          <cell r="H22944" t="str">
            <v/>
          </cell>
        </row>
        <row r="22945">
          <cell r="H22945" t="str">
            <v/>
          </cell>
        </row>
        <row r="22946">
          <cell r="H22946" t="str">
            <v/>
          </cell>
        </row>
        <row r="22947">
          <cell r="H22947" t="str">
            <v/>
          </cell>
        </row>
        <row r="22948">
          <cell r="H22948" t="str">
            <v/>
          </cell>
        </row>
        <row r="22949">
          <cell r="H22949" t="str">
            <v/>
          </cell>
        </row>
        <row r="22950">
          <cell r="H22950" t="str">
            <v/>
          </cell>
        </row>
        <row r="22951">
          <cell r="H22951" t="str">
            <v/>
          </cell>
        </row>
        <row r="22952">
          <cell r="H22952" t="str">
            <v/>
          </cell>
        </row>
        <row r="22953">
          <cell r="H22953" t="str">
            <v/>
          </cell>
        </row>
        <row r="22954">
          <cell r="A22954" t="str">
            <v xml:space="preserve">CANTIDAD TOTAL ACTIVIDAD No </v>
          </cell>
          <cell r="H22954" t="str">
            <v/>
          </cell>
        </row>
        <row r="22955">
          <cell r="A22955" t="str">
            <v>INSERTE PLANO, GRÁFICO O ESQUEMA AQUÍ</v>
          </cell>
        </row>
        <row r="22978">
          <cell r="B22978" t="str">
            <v>JUAN CARLOS ALVARDADO</v>
          </cell>
        </row>
        <row r="22979">
          <cell r="B22979" t="str">
            <v>SECRETARIO DE INFRAESTRUCTURA</v>
          </cell>
        </row>
        <row r="22980">
          <cell r="B22980" t="str">
            <v>SECRETARIA DE INFRAESTRUCTURA</v>
          </cell>
        </row>
        <row r="22981">
          <cell r="B22981" t="str">
            <v/>
          </cell>
          <cell r="C22981" t="str">
            <v>ACTIVIDAD No  - PÁGINA 2</v>
          </cell>
        </row>
        <row r="22982">
          <cell r="A22982" t="str">
            <v>DEPARTAMENTO DE ANTIOQUIA</v>
          </cell>
        </row>
        <row r="22983">
          <cell r="A22983" t="str">
            <v>MUNICIPIO DE YONDÓ</v>
          </cell>
        </row>
        <row r="22984">
          <cell r="A2298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2986">
          <cell r="A22986" t="str">
            <v>MEMORIAS DE OBRA</v>
          </cell>
        </row>
        <row r="22988">
          <cell r="A22988" t="str">
            <v>No.</v>
          </cell>
          <cell r="B22988" t="str">
            <v>DESCRIPCIÓN</v>
          </cell>
          <cell r="F22988" t="str">
            <v>ÍTEM DE PAGO</v>
          </cell>
          <cell r="G22988" t="str">
            <v>UNIDAD</v>
          </cell>
          <cell r="H22988" t="str">
            <v>CANTIDAD</v>
          </cell>
        </row>
        <row r="22989">
          <cell r="B22989" t="str">
            <v/>
          </cell>
          <cell r="F22989" t="str">
            <v/>
          </cell>
          <cell r="G22989" t="str">
            <v/>
          </cell>
          <cell r="H22989" t="str">
            <v/>
          </cell>
        </row>
        <row r="22991">
          <cell r="A22991" t="str">
            <v>DETALLE</v>
          </cell>
          <cell r="C22991" t="str">
            <v>FACTOR</v>
          </cell>
          <cell r="D22991" t="str">
            <v>CANTIDAD</v>
          </cell>
          <cell r="E22991" t="str">
            <v>A (ML)</v>
          </cell>
          <cell r="F22991" t="str">
            <v>B (M2)</v>
          </cell>
          <cell r="G22991" t="str">
            <v>C (M3)</v>
          </cell>
          <cell r="H22991" t="str">
            <v>TOTAL</v>
          </cell>
        </row>
        <row r="22992">
          <cell r="H22992" t="str">
            <v/>
          </cell>
        </row>
        <row r="22993">
          <cell r="H22993" t="str">
            <v/>
          </cell>
        </row>
        <row r="22994">
          <cell r="H22994" t="str">
            <v/>
          </cell>
        </row>
        <row r="22995">
          <cell r="H22995" t="str">
            <v/>
          </cell>
        </row>
        <row r="22996">
          <cell r="H22996" t="str">
            <v/>
          </cell>
        </row>
        <row r="22997">
          <cell r="H22997" t="str">
            <v/>
          </cell>
        </row>
        <row r="22998">
          <cell r="H22998" t="str">
            <v/>
          </cell>
        </row>
        <row r="22999">
          <cell r="H22999" t="str">
            <v/>
          </cell>
        </row>
        <row r="23000">
          <cell r="H23000" t="str">
            <v/>
          </cell>
        </row>
        <row r="23001">
          <cell r="H23001" t="str">
            <v/>
          </cell>
        </row>
        <row r="23002">
          <cell r="H23002" t="str">
            <v/>
          </cell>
        </row>
        <row r="23003">
          <cell r="H23003" t="str">
            <v/>
          </cell>
        </row>
        <row r="23004">
          <cell r="H23004" t="str">
            <v/>
          </cell>
        </row>
        <row r="23005">
          <cell r="H23005" t="str">
            <v/>
          </cell>
        </row>
        <row r="23006">
          <cell r="H23006" t="str">
            <v/>
          </cell>
        </row>
        <row r="23007">
          <cell r="H23007" t="str">
            <v/>
          </cell>
        </row>
        <row r="23008">
          <cell r="H23008" t="str">
            <v/>
          </cell>
        </row>
        <row r="23009">
          <cell r="H23009" t="str">
            <v/>
          </cell>
        </row>
        <row r="23010">
          <cell r="H23010" t="str">
            <v/>
          </cell>
        </row>
        <row r="23011">
          <cell r="H23011" t="str">
            <v/>
          </cell>
        </row>
        <row r="23012">
          <cell r="H23012" t="str">
            <v/>
          </cell>
        </row>
        <row r="23013">
          <cell r="H23013" t="str">
            <v/>
          </cell>
        </row>
        <row r="23014">
          <cell r="H23014" t="str">
            <v/>
          </cell>
        </row>
        <row r="23015">
          <cell r="H23015" t="str">
            <v/>
          </cell>
        </row>
        <row r="23016">
          <cell r="H23016" t="str">
            <v/>
          </cell>
        </row>
        <row r="23017">
          <cell r="H23017" t="str">
            <v/>
          </cell>
        </row>
        <row r="23018">
          <cell r="H23018" t="str">
            <v/>
          </cell>
        </row>
        <row r="23019">
          <cell r="H23019" t="str">
            <v/>
          </cell>
        </row>
        <row r="23020">
          <cell r="H23020" t="str">
            <v/>
          </cell>
        </row>
        <row r="23021">
          <cell r="H23021" t="str">
            <v/>
          </cell>
        </row>
        <row r="23022">
          <cell r="H23022" t="str">
            <v/>
          </cell>
        </row>
        <row r="23023">
          <cell r="A23023" t="str">
            <v>ACTIVIDAD No  - PÁGINA 1</v>
          </cell>
        </row>
        <row r="23024">
          <cell r="H23024" t="str">
            <v/>
          </cell>
        </row>
        <row r="23025">
          <cell r="H23025" t="str">
            <v/>
          </cell>
        </row>
        <row r="23026">
          <cell r="H23026" t="str">
            <v/>
          </cell>
        </row>
        <row r="23027">
          <cell r="H23027" t="str">
            <v/>
          </cell>
        </row>
        <row r="23028">
          <cell r="H23028" t="str">
            <v/>
          </cell>
        </row>
        <row r="23029">
          <cell r="H23029" t="str">
            <v/>
          </cell>
        </row>
        <row r="23030">
          <cell r="H23030" t="str">
            <v/>
          </cell>
        </row>
        <row r="23031">
          <cell r="H23031" t="str">
            <v/>
          </cell>
        </row>
        <row r="23032">
          <cell r="H23032" t="str">
            <v/>
          </cell>
        </row>
        <row r="23033">
          <cell r="H23033" t="str">
            <v/>
          </cell>
        </row>
        <row r="23034">
          <cell r="H23034" t="str">
            <v/>
          </cell>
        </row>
        <row r="23035">
          <cell r="H23035" t="str">
            <v/>
          </cell>
        </row>
        <row r="23036">
          <cell r="H23036" t="str">
            <v/>
          </cell>
        </row>
        <row r="23037">
          <cell r="H23037" t="str">
            <v/>
          </cell>
        </row>
        <row r="23038">
          <cell r="H23038" t="str">
            <v/>
          </cell>
        </row>
        <row r="23039">
          <cell r="H23039" t="str">
            <v/>
          </cell>
        </row>
        <row r="23040">
          <cell r="H23040" t="str">
            <v/>
          </cell>
        </row>
        <row r="23041">
          <cell r="A23041" t="str">
            <v xml:space="preserve">CANTIDAD TOTAL ACTIVIDAD No </v>
          </cell>
          <cell r="H23041" t="str">
            <v/>
          </cell>
        </row>
        <row r="23042">
          <cell r="A23042" t="str">
            <v>INSERTE PLANO, GRÁFICO O ESQUEMA AQUÍ</v>
          </cell>
        </row>
        <row r="23065">
          <cell r="B23065" t="str">
            <v>JUAN CARLOS ALVARDADO</v>
          </cell>
        </row>
        <row r="23066">
          <cell r="B23066" t="str">
            <v>SECRETARIO DE INFRAESTRUCTURA</v>
          </cell>
        </row>
        <row r="23067">
          <cell r="B23067" t="str">
            <v>SECRETARIA DE INFRAESTRUCTURA</v>
          </cell>
        </row>
        <row r="23068">
          <cell r="B23068" t="str">
            <v/>
          </cell>
          <cell r="C23068" t="str">
            <v>ACTIVIDAD No  - PÁGINA 2</v>
          </cell>
        </row>
        <row r="23069">
          <cell r="A23069" t="str">
            <v>DEPARTAMENTO DE ANTIOQUIA</v>
          </cell>
        </row>
        <row r="23070">
          <cell r="A23070" t="str">
            <v>MUNICIPIO DE YONDÓ</v>
          </cell>
        </row>
        <row r="23071">
          <cell r="A2307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3073">
          <cell r="A23073" t="str">
            <v>MEMORIAS DE OBRA</v>
          </cell>
        </row>
        <row r="23075">
          <cell r="A23075" t="str">
            <v>No.</v>
          </cell>
          <cell r="B23075" t="str">
            <v>DESCRIPCIÓN</v>
          </cell>
          <cell r="F23075" t="str">
            <v>ÍTEM DE PAGO</v>
          </cell>
          <cell r="G23075" t="str">
            <v>UNIDAD</v>
          </cell>
          <cell r="H23075" t="str">
            <v>CANTIDAD</v>
          </cell>
        </row>
        <row r="23076">
          <cell r="B23076" t="str">
            <v/>
          </cell>
          <cell r="F23076" t="str">
            <v/>
          </cell>
          <cell r="G23076" t="str">
            <v/>
          </cell>
          <cell r="H23076" t="str">
            <v/>
          </cell>
        </row>
        <row r="23078">
          <cell r="A23078" t="str">
            <v>DETALLE</v>
          </cell>
          <cell r="C23078" t="str">
            <v>FACTOR</v>
          </cell>
          <cell r="D23078" t="str">
            <v>CANTIDAD</v>
          </cell>
          <cell r="E23078" t="str">
            <v>A (ML)</v>
          </cell>
          <cell r="F23078" t="str">
            <v>B (M2)</v>
          </cell>
          <cell r="G23078" t="str">
            <v>C (M3)</v>
          </cell>
          <cell r="H23078" t="str">
            <v>TOTAL</v>
          </cell>
        </row>
        <row r="23079">
          <cell r="H23079" t="str">
            <v/>
          </cell>
        </row>
        <row r="23080">
          <cell r="H23080" t="str">
            <v/>
          </cell>
        </row>
        <row r="23081">
          <cell r="H23081" t="str">
            <v/>
          </cell>
        </row>
        <row r="23082">
          <cell r="H23082" t="str">
            <v/>
          </cell>
        </row>
        <row r="23083">
          <cell r="H23083" t="str">
            <v/>
          </cell>
        </row>
        <row r="23084">
          <cell r="H23084" t="str">
            <v/>
          </cell>
        </row>
        <row r="23085">
          <cell r="H23085" t="str">
            <v/>
          </cell>
        </row>
        <row r="23086">
          <cell r="H23086" t="str">
            <v/>
          </cell>
        </row>
        <row r="23087">
          <cell r="H23087" t="str">
            <v/>
          </cell>
        </row>
        <row r="23088">
          <cell r="H23088" t="str">
            <v/>
          </cell>
        </row>
        <row r="23089">
          <cell r="H23089" t="str">
            <v/>
          </cell>
        </row>
        <row r="23090">
          <cell r="H23090" t="str">
            <v/>
          </cell>
        </row>
        <row r="23091">
          <cell r="H23091" t="str">
            <v/>
          </cell>
        </row>
        <row r="23092">
          <cell r="H23092" t="str">
            <v/>
          </cell>
        </row>
        <row r="23093">
          <cell r="H23093" t="str">
            <v/>
          </cell>
        </row>
        <row r="23094">
          <cell r="H23094" t="str">
            <v/>
          </cell>
        </row>
        <row r="23095">
          <cell r="H23095" t="str">
            <v/>
          </cell>
        </row>
        <row r="23096">
          <cell r="H23096" t="str">
            <v/>
          </cell>
        </row>
        <row r="23097">
          <cell r="H23097" t="str">
            <v/>
          </cell>
        </row>
        <row r="23098">
          <cell r="H23098" t="str">
            <v/>
          </cell>
        </row>
        <row r="23099">
          <cell r="H23099" t="str">
            <v/>
          </cell>
        </row>
        <row r="23100">
          <cell r="H23100" t="str">
            <v/>
          </cell>
        </row>
        <row r="23101">
          <cell r="H23101" t="str">
            <v/>
          </cell>
        </row>
        <row r="23102">
          <cell r="H23102" t="str">
            <v/>
          </cell>
        </row>
        <row r="23103">
          <cell r="H23103" t="str">
            <v/>
          </cell>
        </row>
        <row r="23104">
          <cell r="H23104" t="str">
            <v/>
          </cell>
        </row>
        <row r="23105">
          <cell r="H23105" t="str">
            <v/>
          </cell>
        </row>
        <row r="23106">
          <cell r="H23106" t="str">
            <v/>
          </cell>
        </row>
        <row r="23107">
          <cell r="H23107" t="str">
            <v/>
          </cell>
        </row>
        <row r="23108">
          <cell r="H23108" t="str">
            <v/>
          </cell>
        </row>
        <row r="23109">
          <cell r="H23109" t="str">
            <v/>
          </cell>
        </row>
        <row r="23110">
          <cell r="H23110" t="str">
            <v/>
          </cell>
        </row>
        <row r="23111">
          <cell r="H23111" t="str">
            <v/>
          </cell>
        </row>
        <row r="23112">
          <cell r="A23112" t="str">
            <v>ACTIVIDAD No  - PÁGINA 1</v>
          </cell>
        </row>
        <row r="23113">
          <cell r="H23113" t="str">
            <v/>
          </cell>
        </row>
        <row r="23114">
          <cell r="H23114" t="str">
            <v/>
          </cell>
        </row>
        <row r="23115">
          <cell r="H23115" t="str">
            <v/>
          </cell>
        </row>
        <row r="23116">
          <cell r="H23116" t="str">
            <v/>
          </cell>
        </row>
        <row r="23117">
          <cell r="H23117" t="str">
            <v/>
          </cell>
        </row>
        <row r="23118">
          <cell r="H23118" t="str">
            <v/>
          </cell>
        </row>
        <row r="23119">
          <cell r="H23119" t="str">
            <v/>
          </cell>
        </row>
        <row r="23120">
          <cell r="H23120" t="str">
            <v/>
          </cell>
        </row>
        <row r="23121">
          <cell r="H23121" t="str">
            <v/>
          </cell>
        </row>
        <row r="23122">
          <cell r="H23122" t="str">
            <v/>
          </cell>
        </row>
        <row r="23123">
          <cell r="H23123" t="str">
            <v/>
          </cell>
        </row>
        <row r="23124">
          <cell r="H23124" t="str">
            <v/>
          </cell>
        </row>
        <row r="23125">
          <cell r="H23125" t="str">
            <v/>
          </cell>
        </row>
        <row r="23126">
          <cell r="H23126" t="str">
            <v/>
          </cell>
        </row>
        <row r="23127">
          <cell r="H23127" t="str">
            <v/>
          </cell>
        </row>
        <row r="23128">
          <cell r="H23128" t="str">
            <v/>
          </cell>
        </row>
        <row r="23129">
          <cell r="H23129" t="str">
            <v/>
          </cell>
        </row>
        <row r="23130">
          <cell r="A23130" t="str">
            <v xml:space="preserve">CANTIDAD TOTAL ACTIVIDAD No </v>
          </cell>
          <cell r="H23130" t="str">
            <v/>
          </cell>
        </row>
        <row r="23131">
          <cell r="A23131" t="str">
            <v>INSERTE PLANO, GRÁFICO O ESQUEMA AQUÍ</v>
          </cell>
        </row>
        <row r="23154">
          <cell r="B23154" t="str">
            <v>JUAN CARLOS ALVARDADO</v>
          </cell>
        </row>
        <row r="23155">
          <cell r="B23155" t="str">
            <v>SECRETARIO DE INFRAESTRUCTURA</v>
          </cell>
        </row>
        <row r="23156">
          <cell r="B23156" t="str">
            <v>SECRETARIA DE INFRAESTRUCTURA</v>
          </cell>
        </row>
        <row r="23157">
          <cell r="B23157" t="str">
            <v/>
          </cell>
          <cell r="C23157" t="str">
            <v>ACTIVIDAD No  - PÁGINA 2</v>
          </cell>
        </row>
        <row r="23158">
          <cell r="A23158" t="str">
            <v>DEPARTAMENTO DE ANTIOQUIA</v>
          </cell>
        </row>
        <row r="23159">
          <cell r="A23159" t="str">
            <v>MUNICIPIO DE YONDÓ</v>
          </cell>
        </row>
        <row r="23160">
          <cell r="A2316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3162">
          <cell r="A23162" t="str">
            <v>MEMORIAS DE OBRA</v>
          </cell>
        </row>
        <row r="23164">
          <cell r="A23164" t="str">
            <v>No.</v>
          </cell>
          <cell r="B23164" t="str">
            <v>DESCRIPCIÓN</v>
          </cell>
          <cell r="F23164" t="str">
            <v>ÍTEM DE PAGO</v>
          </cell>
          <cell r="G23164" t="str">
            <v>UNIDAD</v>
          </cell>
          <cell r="H23164" t="str">
            <v>CANTIDAD</v>
          </cell>
        </row>
        <row r="23165">
          <cell r="B23165" t="str">
            <v/>
          </cell>
          <cell r="F23165" t="str">
            <v/>
          </cell>
          <cell r="G23165" t="str">
            <v/>
          </cell>
          <cell r="H23165" t="str">
            <v/>
          </cell>
        </row>
        <row r="23167">
          <cell r="A23167" t="str">
            <v>DETALLE</v>
          </cell>
          <cell r="C23167" t="str">
            <v>FACTOR</v>
          </cell>
          <cell r="D23167" t="str">
            <v>CANTIDAD</v>
          </cell>
          <cell r="E23167" t="str">
            <v>A (ML)</v>
          </cell>
          <cell r="F23167" t="str">
            <v>B (M2)</v>
          </cell>
          <cell r="G23167" t="str">
            <v>C (M3)</v>
          </cell>
          <cell r="H23167" t="str">
            <v>TOTAL</v>
          </cell>
        </row>
        <row r="23168">
          <cell r="H23168" t="str">
            <v/>
          </cell>
        </row>
        <row r="23169">
          <cell r="H23169" t="str">
            <v/>
          </cell>
        </row>
        <row r="23170">
          <cell r="H23170" t="str">
            <v/>
          </cell>
        </row>
        <row r="23171">
          <cell r="H23171" t="str">
            <v/>
          </cell>
        </row>
        <row r="23172">
          <cell r="H23172" t="str">
            <v/>
          </cell>
        </row>
        <row r="23173">
          <cell r="H23173" t="str">
            <v/>
          </cell>
        </row>
        <row r="23174">
          <cell r="H23174" t="str">
            <v/>
          </cell>
        </row>
        <row r="23175">
          <cell r="H23175" t="str">
            <v/>
          </cell>
        </row>
        <row r="23176">
          <cell r="H23176" t="str">
            <v/>
          </cell>
        </row>
        <row r="23177">
          <cell r="H23177" t="str">
            <v/>
          </cell>
        </row>
        <row r="23178">
          <cell r="H23178" t="str">
            <v/>
          </cell>
        </row>
        <row r="23179">
          <cell r="H23179" t="str">
            <v/>
          </cell>
        </row>
        <row r="23180">
          <cell r="H23180" t="str">
            <v/>
          </cell>
        </row>
        <row r="23181">
          <cell r="H23181" t="str">
            <v/>
          </cell>
        </row>
        <row r="23182">
          <cell r="H23182" t="str">
            <v/>
          </cell>
        </row>
        <row r="23183">
          <cell r="H23183" t="str">
            <v/>
          </cell>
        </row>
        <row r="23184">
          <cell r="H23184" t="str">
            <v/>
          </cell>
        </row>
        <row r="23185">
          <cell r="H23185" t="str">
            <v/>
          </cell>
        </row>
        <row r="23186">
          <cell r="H23186" t="str">
            <v/>
          </cell>
        </row>
        <row r="23187">
          <cell r="H23187" t="str">
            <v/>
          </cell>
        </row>
        <row r="23188">
          <cell r="H23188" t="str">
            <v/>
          </cell>
        </row>
        <row r="23189">
          <cell r="H23189" t="str">
            <v/>
          </cell>
        </row>
        <row r="23190">
          <cell r="H23190" t="str">
            <v/>
          </cell>
        </row>
        <row r="23191">
          <cell r="H23191" t="str">
            <v/>
          </cell>
        </row>
        <row r="23192">
          <cell r="H23192" t="str">
            <v/>
          </cell>
        </row>
        <row r="23193">
          <cell r="H23193" t="str">
            <v/>
          </cell>
        </row>
        <row r="23194">
          <cell r="H23194" t="str">
            <v/>
          </cell>
        </row>
        <row r="23195">
          <cell r="H23195" t="str">
            <v/>
          </cell>
        </row>
        <row r="23196">
          <cell r="H23196" t="str">
            <v/>
          </cell>
        </row>
        <row r="23197">
          <cell r="H23197" t="str">
            <v/>
          </cell>
        </row>
        <row r="23198">
          <cell r="H23198" t="str">
            <v/>
          </cell>
        </row>
        <row r="23199">
          <cell r="A23199" t="str">
            <v>ACTIVIDAD No  - PÁGINA 1</v>
          </cell>
        </row>
        <row r="23200">
          <cell r="H23200" t="str">
            <v/>
          </cell>
        </row>
        <row r="23201">
          <cell r="H23201" t="str">
            <v/>
          </cell>
        </row>
        <row r="23202">
          <cell r="H23202" t="str">
            <v/>
          </cell>
        </row>
        <row r="23203">
          <cell r="H23203" t="str">
            <v/>
          </cell>
        </row>
        <row r="23204">
          <cell r="H23204" t="str">
            <v/>
          </cell>
        </row>
        <row r="23205">
          <cell r="H23205" t="str">
            <v/>
          </cell>
        </row>
        <row r="23206">
          <cell r="H23206" t="str">
            <v/>
          </cell>
        </row>
        <row r="23207">
          <cell r="H23207" t="str">
            <v/>
          </cell>
        </row>
        <row r="23208">
          <cell r="H23208" t="str">
            <v/>
          </cell>
        </row>
        <row r="23209">
          <cell r="H23209" t="str">
            <v/>
          </cell>
        </row>
        <row r="23210">
          <cell r="H23210" t="str">
            <v/>
          </cell>
        </row>
        <row r="23211">
          <cell r="H23211" t="str">
            <v/>
          </cell>
        </row>
        <row r="23212">
          <cell r="H23212" t="str">
            <v/>
          </cell>
        </row>
        <row r="23213">
          <cell r="H23213" t="str">
            <v/>
          </cell>
        </row>
        <row r="23214">
          <cell r="H23214" t="str">
            <v/>
          </cell>
        </row>
        <row r="23215">
          <cell r="H23215" t="str">
            <v/>
          </cell>
        </row>
        <row r="23216">
          <cell r="H23216" t="str">
            <v/>
          </cell>
        </row>
        <row r="23217">
          <cell r="A23217" t="str">
            <v xml:space="preserve">CANTIDAD TOTAL ACTIVIDAD No </v>
          </cell>
          <cell r="H23217" t="str">
            <v/>
          </cell>
        </row>
        <row r="23218">
          <cell r="A23218" t="str">
            <v>INSERTE PLANO, GRÁFICO O ESQUEMA AQUÍ</v>
          </cell>
        </row>
        <row r="23241">
          <cell r="B23241" t="str">
            <v>JUAN CARLOS ALVARDADO</v>
          </cell>
        </row>
        <row r="23242">
          <cell r="B23242" t="str">
            <v>SECRETARIO DE INFRAESTRUCTURA</v>
          </cell>
        </row>
        <row r="23243">
          <cell r="B23243" t="str">
            <v>SECRETARIA DE INFRAESTRUCTURA</v>
          </cell>
        </row>
        <row r="23244">
          <cell r="B23244" t="str">
            <v/>
          </cell>
          <cell r="C23244" t="str">
            <v>ACTIVIDAD No  - PÁGINA 2</v>
          </cell>
        </row>
        <row r="23245">
          <cell r="A23245" t="str">
            <v>DEPARTAMENTO DE ANTIOQUIA</v>
          </cell>
        </row>
        <row r="23246">
          <cell r="A23246" t="str">
            <v>MUNICIPIO DE YONDÓ</v>
          </cell>
        </row>
        <row r="23247">
          <cell r="A2324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3249">
          <cell r="A23249" t="str">
            <v>MEMORIAS DE OBRA</v>
          </cell>
        </row>
        <row r="23251">
          <cell r="A23251" t="str">
            <v>No.</v>
          </cell>
          <cell r="B23251" t="str">
            <v>DESCRIPCIÓN</v>
          </cell>
          <cell r="F23251" t="str">
            <v>ÍTEM DE PAGO</v>
          </cell>
          <cell r="G23251" t="str">
            <v>UNIDAD</v>
          </cell>
          <cell r="H23251" t="str">
            <v>CANTIDAD</v>
          </cell>
        </row>
        <row r="23252">
          <cell r="B23252" t="str">
            <v/>
          </cell>
          <cell r="F23252" t="str">
            <v/>
          </cell>
          <cell r="G23252" t="str">
            <v/>
          </cell>
          <cell r="H23252" t="str">
            <v/>
          </cell>
        </row>
        <row r="23254">
          <cell r="A23254" t="str">
            <v>DETALLE</v>
          </cell>
          <cell r="C23254" t="str">
            <v>FACTOR</v>
          </cell>
          <cell r="D23254" t="str">
            <v>CANTIDAD</v>
          </cell>
          <cell r="E23254" t="str">
            <v>A (ML)</v>
          </cell>
          <cell r="F23254" t="str">
            <v>B (M2)</v>
          </cell>
          <cell r="G23254" t="str">
            <v>C (M3)</v>
          </cell>
          <cell r="H23254" t="str">
            <v>TOTAL</v>
          </cell>
        </row>
        <row r="23255">
          <cell r="H23255" t="str">
            <v/>
          </cell>
        </row>
        <row r="23256">
          <cell r="H23256" t="str">
            <v/>
          </cell>
        </row>
        <row r="23257">
          <cell r="H23257" t="str">
            <v/>
          </cell>
        </row>
        <row r="23258">
          <cell r="H23258" t="str">
            <v/>
          </cell>
        </row>
        <row r="23259">
          <cell r="H23259" t="str">
            <v/>
          </cell>
        </row>
        <row r="23260">
          <cell r="H23260" t="str">
            <v/>
          </cell>
        </row>
        <row r="23261">
          <cell r="H23261" t="str">
            <v/>
          </cell>
        </row>
        <row r="23262">
          <cell r="H23262" t="str">
            <v/>
          </cell>
        </row>
        <row r="23263">
          <cell r="H23263" t="str">
            <v/>
          </cell>
        </row>
        <row r="23264">
          <cell r="H23264" t="str">
            <v/>
          </cell>
        </row>
        <row r="23265">
          <cell r="H23265" t="str">
            <v/>
          </cell>
        </row>
        <row r="23266">
          <cell r="H23266" t="str">
            <v/>
          </cell>
        </row>
        <row r="23267">
          <cell r="H23267" t="str">
            <v/>
          </cell>
        </row>
        <row r="23268">
          <cell r="H23268" t="str">
            <v/>
          </cell>
        </row>
        <row r="23269">
          <cell r="H23269" t="str">
            <v/>
          </cell>
        </row>
        <row r="23270">
          <cell r="H23270" t="str">
            <v/>
          </cell>
        </row>
        <row r="23271">
          <cell r="H23271" t="str">
            <v/>
          </cell>
        </row>
        <row r="23272">
          <cell r="H23272" t="str">
            <v/>
          </cell>
        </row>
        <row r="23273">
          <cell r="H23273" t="str">
            <v/>
          </cell>
        </row>
        <row r="23274">
          <cell r="H23274" t="str">
            <v/>
          </cell>
        </row>
        <row r="23275">
          <cell r="H23275" t="str">
            <v/>
          </cell>
        </row>
        <row r="23276">
          <cell r="H23276" t="str">
            <v/>
          </cell>
        </row>
        <row r="23277">
          <cell r="H23277" t="str">
            <v/>
          </cell>
        </row>
        <row r="23278">
          <cell r="H23278" t="str">
            <v/>
          </cell>
        </row>
        <row r="23279">
          <cell r="H23279" t="str">
            <v/>
          </cell>
        </row>
        <row r="23280">
          <cell r="H23280" t="str">
            <v/>
          </cell>
        </row>
        <row r="23281">
          <cell r="H23281" t="str">
            <v/>
          </cell>
        </row>
        <row r="23282">
          <cell r="H23282" t="str">
            <v/>
          </cell>
        </row>
        <row r="23283">
          <cell r="H23283" t="str">
            <v/>
          </cell>
        </row>
        <row r="23284">
          <cell r="H23284" t="str">
            <v/>
          </cell>
        </row>
        <row r="23285">
          <cell r="H23285" t="str">
            <v/>
          </cell>
        </row>
        <row r="23286">
          <cell r="A23286" t="str">
            <v>ACTIVIDAD No  - PÁGINA 1</v>
          </cell>
        </row>
        <row r="23287">
          <cell r="H23287" t="str">
            <v/>
          </cell>
        </row>
        <row r="23288">
          <cell r="H23288" t="str">
            <v/>
          </cell>
        </row>
        <row r="23289">
          <cell r="H23289" t="str">
            <v/>
          </cell>
        </row>
        <row r="23290">
          <cell r="H23290" t="str">
            <v/>
          </cell>
        </row>
        <row r="23291">
          <cell r="H23291" t="str">
            <v/>
          </cell>
        </row>
        <row r="23292">
          <cell r="H23292" t="str">
            <v/>
          </cell>
        </row>
        <row r="23293">
          <cell r="H23293" t="str">
            <v/>
          </cell>
        </row>
        <row r="23294">
          <cell r="H23294" t="str">
            <v/>
          </cell>
        </row>
        <row r="23295">
          <cell r="H23295" t="str">
            <v/>
          </cell>
        </row>
        <row r="23296">
          <cell r="H23296" t="str">
            <v/>
          </cell>
        </row>
        <row r="23297">
          <cell r="H23297" t="str">
            <v/>
          </cell>
        </row>
        <row r="23298">
          <cell r="H23298" t="str">
            <v/>
          </cell>
        </row>
        <row r="23299">
          <cell r="H23299" t="str">
            <v/>
          </cell>
        </row>
        <row r="23300">
          <cell r="H23300" t="str">
            <v/>
          </cell>
        </row>
        <row r="23301">
          <cell r="H23301" t="str">
            <v/>
          </cell>
        </row>
        <row r="23302">
          <cell r="H23302" t="str">
            <v/>
          </cell>
        </row>
        <row r="23303">
          <cell r="H23303" t="str">
            <v/>
          </cell>
        </row>
        <row r="23304">
          <cell r="A23304" t="str">
            <v xml:space="preserve">CANTIDAD TOTAL ACTIVIDAD No </v>
          </cell>
          <cell r="H23304" t="str">
            <v/>
          </cell>
        </row>
        <row r="23305">
          <cell r="A23305" t="str">
            <v>INSERTE PLANO, GRÁFICO O ESQUEMA AQUÍ</v>
          </cell>
        </row>
        <row r="23328">
          <cell r="B23328" t="str">
            <v>JUAN CARLOS ALVARDADO</v>
          </cell>
        </row>
        <row r="23329">
          <cell r="B23329" t="str">
            <v>SECRETARIO DE INFRAESTRUCTURA</v>
          </cell>
        </row>
        <row r="23330">
          <cell r="B23330" t="str">
            <v>SECRETARIA DE INFRAESTRUCTURA</v>
          </cell>
        </row>
        <row r="23331">
          <cell r="B23331" t="str">
            <v/>
          </cell>
          <cell r="C23331" t="str">
            <v>ACTIVIDAD No  - PÁGINA 2</v>
          </cell>
        </row>
        <row r="23332">
          <cell r="A23332" t="str">
            <v>DEPARTAMENTO DE ANTIOQUIA</v>
          </cell>
        </row>
        <row r="23333">
          <cell r="A23333" t="str">
            <v>MUNICIPIO DE YONDÓ</v>
          </cell>
        </row>
        <row r="23334">
          <cell r="A2333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3336">
          <cell r="A23336" t="str">
            <v>MEMORIAS DE OBRA</v>
          </cell>
        </row>
        <row r="23338">
          <cell r="A23338" t="str">
            <v>No.</v>
          </cell>
          <cell r="B23338" t="str">
            <v>DESCRIPCIÓN</v>
          </cell>
          <cell r="F23338" t="str">
            <v>ÍTEM DE PAGO</v>
          </cell>
          <cell r="G23338" t="str">
            <v>UNIDAD</v>
          </cell>
          <cell r="H23338" t="str">
            <v>CANTIDAD</v>
          </cell>
        </row>
        <row r="23339">
          <cell r="B23339" t="str">
            <v/>
          </cell>
          <cell r="F23339" t="str">
            <v/>
          </cell>
          <cell r="G23339" t="str">
            <v/>
          </cell>
          <cell r="H23339" t="str">
            <v/>
          </cell>
        </row>
        <row r="23341">
          <cell r="A23341" t="str">
            <v>DETALLE</v>
          </cell>
          <cell r="C23341" t="str">
            <v>FACTOR</v>
          </cell>
          <cell r="D23341" t="str">
            <v>CANTIDAD</v>
          </cell>
          <cell r="E23341" t="str">
            <v>A (ML)</v>
          </cell>
          <cell r="F23341" t="str">
            <v>B (M2)</v>
          </cell>
          <cell r="G23341" t="str">
            <v>C (M3)</v>
          </cell>
          <cell r="H23341" t="str">
            <v>TOTAL</v>
          </cell>
        </row>
        <row r="23342">
          <cell r="H23342" t="str">
            <v/>
          </cell>
        </row>
        <row r="23343">
          <cell r="H23343" t="str">
            <v/>
          </cell>
        </row>
        <row r="23344">
          <cell r="H23344" t="str">
            <v/>
          </cell>
        </row>
        <row r="23345">
          <cell r="H23345" t="str">
            <v/>
          </cell>
        </row>
        <row r="23346">
          <cell r="H23346" t="str">
            <v/>
          </cell>
        </row>
        <row r="23347">
          <cell r="H23347" t="str">
            <v/>
          </cell>
        </row>
        <row r="23348">
          <cell r="H23348" t="str">
            <v/>
          </cell>
        </row>
        <row r="23349">
          <cell r="H23349" t="str">
            <v/>
          </cell>
        </row>
        <row r="23350">
          <cell r="H23350" t="str">
            <v/>
          </cell>
        </row>
        <row r="23351">
          <cell r="H23351" t="str">
            <v/>
          </cell>
        </row>
        <row r="23352">
          <cell r="H23352" t="str">
            <v/>
          </cell>
        </row>
        <row r="23353">
          <cell r="H23353" t="str">
            <v/>
          </cell>
        </row>
        <row r="23354">
          <cell r="H23354" t="str">
            <v/>
          </cell>
        </row>
        <row r="23355">
          <cell r="H23355" t="str">
            <v/>
          </cell>
        </row>
        <row r="23356">
          <cell r="H23356" t="str">
            <v/>
          </cell>
        </row>
        <row r="23357">
          <cell r="H23357" t="str">
            <v/>
          </cell>
        </row>
        <row r="23358">
          <cell r="H23358" t="str">
            <v/>
          </cell>
        </row>
        <row r="23359">
          <cell r="H23359" t="str">
            <v/>
          </cell>
        </row>
        <row r="23360">
          <cell r="H23360" t="str">
            <v/>
          </cell>
        </row>
        <row r="23361">
          <cell r="H23361" t="str">
            <v/>
          </cell>
        </row>
        <row r="23362">
          <cell r="H23362" t="str">
            <v/>
          </cell>
        </row>
        <row r="23363">
          <cell r="H23363" t="str">
            <v/>
          </cell>
        </row>
        <row r="23364">
          <cell r="H23364" t="str">
            <v/>
          </cell>
        </row>
        <row r="23365">
          <cell r="H23365" t="str">
            <v/>
          </cell>
        </row>
        <row r="23366">
          <cell r="H23366" t="str">
            <v/>
          </cell>
        </row>
        <row r="23367">
          <cell r="H23367" t="str">
            <v/>
          </cell>
        </row>
        <row r="23368">
          <cell r="H23368" t="str">
            <v/>
          </cell>
        </row>
        <row r="23369">
          <cell r="H23369" t="str">
            <v/>
          </cell>
        </row>
        <row r="23370">
          <cell r="H23370" t="str">
            <v/>
          </cell>
        </row>
        <row r="23371">
          <cell r="H23371" t="str">
            <v/>
          </cell>
        </row>
        <row r="23372">
          <cell r="H23372" t="str">
            <v/>
          </cell>
        </row>
        <row r="23373">
          <cell r="A23373" t="str">
            <v>ACTIVIDAD No  - PÁGINA 1</v>
          </cell>
        </row>
        <row r="23374">
          <cell r="H23374" t="str">
            <v/>
          </cell>
        </row>
        <row r="23375">
          <cell r="H23375" t="str">
            <v/>
          </cell>
        </row>
        <row r="23376">
          <cell r="H23376" t="str">
            <v/>
          </cell>
        </row>
        <row r="23377">
          <cell r="H23377" t="str">
            <v/>
          </cell>
        </row>
        <row r="23378">
          <cell r="H23378" t="str">
            <v/>
          </cell>
        </row>
        <row r="23379">
          <cell r="H23379" t="str">
            <v/>
          </cell>
        </row>
        <row r="23380">
          <cell r="H23380" t="str">
            <v/>
          </cell>
        </row>
        <row r="23381">
          <cell r="H23381" t="str">
            <v/>
          </cell>
        </row>
        <row r="23382">
          <cell r="H23382" t="str">
            <v/>
          </cell>
        </row>
        <row r="23383">
          <cell r="H23383" t="str">
            <v/>
          </cell>
        </row>
        <row r="23384">
          <cell r="H23384" t="str">
            <v/>
          </cell>
        </row>
        <row r="23385">
          <cell r="H23385" t="str">
            <v/>
          </cell>
        </row>
        <row r="23386">
          <cell r="H23386" t="str">
            <v/>
          </cell>
        </row>
        <row r="23387">
          <cell r="H23387" t="str">
            <v/>
          </cell>
        </row>
        <row r="23388">
          <cell r="H23388" t="str">
            <v/>
          </cell>
        </row>
        <row r="23389">
          <cell r="H23389" t="str">
            <v/>
          </cell>
        </row>
        <row r="23390">
          <cell r="H23390" t="str">
            <v/>
          </cell>
        </row>
        <row r="23391">
          <cell r="A23391" t="str">
            <v xml:space="preserve">CANTIDAD TOTAL ACTIVIDAD No </v>
          </cell>
          <cell r="H23391" t="str">
            <v/>
          </cell>
        </row>
        <row r="23392">
          <cell r="A23392" t="str">
            <v>INSERTE PLANO, GRÁFICO O ESQUEMA AQUÍ</v>
          </cell>
        </row>
        <row r="23415">
          <cell r="B23415" t="str">
            <v>JUAN CARLOS ALVARDADO</v>
          </cell>
        </row>
        <row r="23416">
          <cell r="B23416" t="str">
            <v>SECRETARIO DE INFRAESTRUCTURA</v>
          </cell>
        </row>
        <row r="23417">
          <cell r="B23417" t="str">
            <v>SECRETARIA DE INFRAESTRUCTURA</v>
          </cell>
        </row>
        <row r="23418">
          <cell r="B23418" t="str">
            <v/>
          </cell>
          <cell r="C23418" t="str">
            <v>ACTIVIDAD No  - PÁGINA 2</v>
          </cell>
        </row>
        <row r="23419">
          <cell r="A23419" t="str">
            <v>DEPARTAMENTO DE ANTIOQUIA</v>
          </cell>
        </row>
        <row r="23420">
          <cell r="A23420" t="str">
            <v>MUNICIPIO DE YONDÓ</v>
          </cell>
        </row>
        <row r="23421">
          <cell r="A2342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3423">
          <cell r="A23423" t="str">
            <v>MEMORIAS DE OBRA</v>
          </cell>
        </row>
        <row r="23425">
          <cell r="A23425" t="str">
            <v>No.</v>
          </cell>
          <cell r="B23425" t="str">
            <v>DESCRIPCIÓN</v>
          </cell>
          <cell r="F23425" t="str">
            <v>ÍTEM DE PAGO</v>
          </cell>
          <cell r="G23425" t="str">
            <v>UNIDAD</v>
          </cell>
          <cell r="H23425" t="str">
            <v>CANTIDAD</v>
          </cell>
        </row>
        <row r="23426">
          <cell r="B23426" t="str">
            <v/>
          </cell>
          <cell r="F23426" t="str">
            <v/>
          </cell>
          <cell r="G23426" t="str">
            <v/>
          </cell>
          <cell r="H23426" t="str">
            <v/>
          </cell>
        </row>
        <row r="23428">
          <cell r="A23428" t="str">
            <v>DETALLE</v>
          </cell>
          <cell r="C23428" t="str">
            <v>FACTOR</v>
          </cell>
          <cell r="D23428" t="str">
            <v>CANTIDAD</v>
          </cell>
          <cell r="E23428" t="str">
            <v>A (ML)</v>
          </cell>
          <cell r="F23428" t="str">
            <v>B (M2)</v>
          </cell>
          <cell r="G23428" t="str">
            <v>C (M3)</v>
          </cell>
          <cell r="H23428" t="str">
            <v>TOTAL</v>
          </cell>
        </row>
        <row r="23429">
          <cell r="H23429" t="str">
            <v/>
          </cell>
        </row>
        <row r="23430">
          <cell r="H23430" t="str">
            <v/>
          </cell>
        </row>
        <row r="23431">
          <cell r="H23431" t="str">
            <v/>
          </cell>
        </row>
        <row r="23432">
          <cell r="H23432" t="str">
            <v/>
          </cell>
        </row>
        <row r="23433">
          <cell r="H23433" t="str">
            <v/>
          </cell>
        </row>
        <row r="23434">
          <cell r="H23434" t="str">
            <v/>
          </cell>
        </row>
        <row r="23435">
          <cell r="H23435" t="str">
            <v/>
          </cell>
        </row>
        <row r="23436">
          <cell r="H23436" t="str">
            <v/>
          </cell>
        </row>
        <row r="23437">
          <cell r="H23437" t="str">
            <v/>
          </cell>
        </row>
        <row r="23438">
          <cell r="H23438" t="str">
            <v/>
          </cell>
        </row>
        <row r="23439">
          <cell r="H23439" t="str">
            <v/>
          </cell>
        </row>
        <row r="23440">
          <cell r="H23440" t="str">
            <v/>
          </cell>
        </row>
        <row r="23441">
          <cell r="H23441" t="str">
            <v/>
          </cell>
        </row>
        <row r="23442">
          <cell r="H23442" t="str">
            <v/>
          </cell>
        </row>
        <row r="23443">
          <cell r="H23443" t="str">
            <v/>
          </cell>
        </row>
        <row r="23444">
          <cell r="H23444" t="str">
            <v/>
          </cell>
        </row>
        <row r="23445">
          <cell r="H23445" t="str">
            <v/>
          </cell>
        </row>
        <row r="23446">
          <cell r="H23446" t="str">
            <v/>
          </cell>
        </row>
        <row r="23447">
          <cell r="H23447" t="str">
            <v/>
          </cell>
        </row>
        <row r="23448">
          <cell r="H23448" t="str">
            <v/>
          </cell>
        </row>
        <row r="23449">
          <cell r="H23449" t="str">
            <v/>
          </cell>
        </row>
        <row r="23450">
          <cell r="H23450" t="str">
            <v/>
          </cell>
        </row>
        <row r="23451">
          <cell r="H23451" t="str">
            <v/>
          </cell>
        </row>
        <row r="23452">
          <cell r="H23452" t="str">
            <v/>
          </cell>
        </row>
        <row r="23453">
          <cell r="H23453" t="str">
            <v/>
          </cell>
        </row>
        <row r="23454">
          <cell r="H23454" t="str">
            <v/>
          </cell>
        </row>
        <row r="23455">
          <cell r="H23455" t="str">
            <v/>
          </cell>
        </row>
        <row r="23456">
          <cell r="H23456" t="str">
            <v/>
          </cell>
        </row>
        <row r="23457">
          <cell r="H23457" t="str">
            <v/>
          </cell>
        </row>
        <row r="23458">
          <cell r="H23458" t="str">
            <v/>
          </cell>
        </row>
        <row r="23459">
          <cell r="H23459" t="str">
            <v/>
          </cell>
        </row>
        <row r="23460">
          <cell r="A23460" t="str">
            <v>ACTIVIDAD No  - PÁGINA 1</v>
          </cell>
        </row>
        <row r="23461">
          <cell r="H23461" t="str">
            <v/>
          </cell>
        </row>
        <row r="23462">
          <cell r="H23462" t="str">
            <v/>
          </cell>
        </row>
        <row r="23463">
          <cell r="H23463" t="str">
            <v/>
          </cell>
        </row>
        <row r="23464">
          <cell r="H23464" t="str">
            <v/>
          </cell>
        </row>
        <row r="23465">
          <cell r="H23465" t="str">
            <v/>
          </cell>
        </row>
        <row r="23466">
          <cell r="H23466" t="str">
            <v/>
          </cell>
        </row>
        <row r="23467">
          <cell r="H23467" t="str">
            <v/>
          </cell>
        </row>
        <row r="23468">
          <cell r="H23468" t="str">
            <v/>
          </cell>
        </row>
        <row r="23469">
          <cell r="H23469" t="str">
            <v/>
          </cell>
        </row>
        <row r="23470">
          <cell r="H23470" t="str">
            <v/>
          </cell>
        </row>
        <row r="23471">
          <cell r="H23471" t="str">
            <v/>
          </cell>
        </row>
        <row r="23472">
          <cell r="H23472" t="str">
            <v/>
          </cell>
        </row>
        <row r="23473">
          <cell r="H23473" t="str">
            <v/>
          </cell>
        </row>
        <row r="23474">
          <cell r="H23474" t="str">
            <v/>
          </cell>
        </row>
        <row r="23475">
          <cell r="H23475" t="str">
            <v/>
          </cell>
        </row>
        <row r="23476">
          <cell r="H23476" t="str">
            <v/>
          </cell>
        </row>
        <row r="23477">
          <cell r="H23477" t="str">
            <v/>
          </cell>
        </row>
        <row r="23478">
          <cell r="A23478" t="str">
            <v xml:space="preserve">CANTIDAD TOTAL ACTIVIDAD No </v>
          </cell>
          <cell r="H23478" t="str">
            <v/>
          </cell>
        </row>
        <row r="23479">
          <cell r="A23479" t="str">
            <v>INSERTE PLANO, GRÁFICO O ESQUEMA AQUÍ</v>
          </cell>
        </row>
        <row r="23502">
          <cell r="B23502" t="str">
            <v>JUAN CARLOS ALVARDADO</v>
          </cell>
        </row>
        <row r="23503">
          <cell r="B23503" t="str">
            <v>SECRETARIO DE INFRAESTRUCTURA</v>
          </cell>
        </row>
        <row r="23504">
          <cell r="B23504" t="str">
            <v>SECRETARIA DE INFRAESTRUCTURA</v>
          </cell>
        </row>
        <row r="23505">
          <cell r="B23505" t="str">
            <v/>
          </cell>
          <cell r="C23505" t="str">
            <v>ACTIVIDAD No  - PÁGINA 2</v>
          </cell>
        </row>
        <row r="23506">
          <cell r="A23506" t="str">
            <v>DEPARTAMENTO DE ANTIOQUIA</v>
          </cell>
        </row>
        <row r="23507">
          <cell r="A23507" t="str">
            <v>MUNICIPIO DE YONDÓ</v>
          </cell>
        </row>
        <row r="23508">
          <cell r="A2350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3510">
          <cell r="A23510" t="str">
            <v>MEMORIAS DE OBRA</v>
          </cell>
        </row>
        <row r="23512">
          <cell r="A23512" t="str">
            <v>No.</v>
          </cell>
          <cell r="B23512" t="str">
            <v>DESCRIPCIÓN</v>
          </cell>
          <cell r="F23512" t="str">
            <v>ÍTEM DE PAGO</v>
          </cell>
          <cell r="G23512" t="str">
            <v>UNIDAD</v>
          </cell>
          <cell r="H23512" t="str">
            <v>CANTIDAD</v>
          </cell>
        </row>
        <row r="23513">
          <cell r="B23513" t="str">
            <v/>
          </cell>
          <cell r="F23513" t="str">
            <v/>
          </cell>
          <cell r="G23513" t="str">
            <v/>
          </cell>
          <cell r="H23513" t="str">
            <v/>
          </cell>
        </row>
        <row r="23515">
          <cell r="A23515" t="str">
            <v>DETALLE</v>
          </cell>
          <cell r="C23515" t="str">
            <v>FACTOR</v>
          </cell>
          <cell r="D23515" t="str">
            <v>CANTIDAD</v>
          </cell>
          <cell r="E23515" t="str">
            <v>A (ML)</v>
          </cell>
          <cell r="F23515" t="str">
            <v>B (M2)</v>
          </cell>
          <cell r="G23515" t="str">
            <v>C (M3)</v>
          </cell>
          <cell r="H23515" t="str">
            <v>TOTAL</v>
          </cell>
        </row>
        <row r="23516">
          <cell r="H23516" t="str">
            <v/>
          </cell>
        </row>
        <row r="23517">
          <cell r="H23517" t="str">
            <v/>
          </cell>
        </row>
        <row r="23518">
          <cell r="H23518" t="str">
            <v/>
          </cell>
        </row>
        <row r="23519">
          <cell r="H23519" t="str">
            <v/>
          </cell>
        </row>
        <row r="23520">
          <cell r="H23520" t="str">
            <v/>
          </cell>
        </row>
        <row r="23521">
          <cell r="H23521" t="str">
            <v/>
          </cell>
        </row>
        <row r="23522">
          <cell r="H23522" t="str">
            <v/>
          </cell>
        </row>
        <row r="23523">
          <cell r="H23523" t="str">
            <v/>
          </cell>
        </row>
        <row r="23524">
          <cell r="H23524" t="str">
            <v/>
          </cell>
        </row>
        <row r="23525">
          <cell r="H23525" t="str">
            <v/>
          </cell>
        </row>
        <row r="23526">
          <cell r="H23526" t="str">
            <v/>
          </cell>
        </row>
        <row r="23527">
          <cell r="H23527" t="str">
            <v/>
          </cell>
        </row>
        <row r="23528">
          <cell r="H23528" t="str">
            <v/>
          </cell>
        </row>
        <row r="23529">
          <cell r="H23529" t="str">
            <v/>
          </cell>
        </row>
        <row r="23530">
          <cell r="H23530" t="str">
            <v/>
          </cell>
        </row>
        <row r="23531">
          <cell r="H23531" t="str">
            <v/>
          </cell>
        </row>
        <row r="23532">
          <cell r="H23532" t="str">
            <v/>
          </cell>
        </row>
        <row r="23533">
          <cell r="H23533" t="str">
            <v/>
          </cell>
        </row>
        <row r="23534">
          <cell r="H23534" t="str">
            <v/>
          </cell>
        </row>
        <row r="23535">
          <cell r="H23535" t="str">
            <v/>
          </cell>
        </row>
        <row r="23536">
          <cell r="H23536" t="str">
            <v/>
          </cell>
        </row>
        <row r="23537">
          <cell r="H23537" t="str">
            <v/>
          </cell>
        </row>
        <row r="23538">
          <cell r="H23538" t="str">
            <v/>
          </cell>
        </row>
        <row r="23539">
          <cell r="H23539" t="str">
            <v/>
          </cell>
        </row>
        <row r="23540">
          <cell r="H23540" t="str">
            <v/>
          </cell>
        </row>
        <row r="23541">
          <cell r="H23541" t="str">
            <v/>
          </cell>
        </row>
        <row r="23542">
          <cell r="H23542" t="str">
            <v/>
          </cell>
        </row>
        <row r="23543">
          <cell r="H23543" t="str">
            <v/>
          </cell>
        </row>
        <row r="23544">
          <cell r="H23544" t="str">
            <v/>
          </cell>
        </row>
        <row r="23545">
          <cell r="H23545" t="str">
            <v/>
          </cell>
        </row>
        <row r="23546">
          <cell r="H23546" t="str">
            <v/>
          </cell>
        </row>
        <row r="23547">
          <cell r="H23547" t="str">
            <v/>
          </cell>
        </row>
        <row r="23548">
          <cell r="H23548" t="str">
            <v/>
          </cell>
        </row>
        <row r="23549">
          <cell r="A23549" t="str">
            <v>ACTIVIDAD No  - PÁGINA 1</v>
          </cell>
        </row>
        <row r="23550">
          <cell r="H23550" t="str">
            <v/>
          </cell>
        </row>
        <row r="23551">
          <cell r="H23551" t="str">
            <v/>
          </cell>
        </row>
        <row r="23552">
          <cell r="H23552" t="str">
            <v/>
          </cell>
        </row>
        <row r="23553">
          <cell r="H23553" t="str">
            <v/>
          </cell>
        </row>
        <row r="23554">
          <cell r="H23554" t="str">
            <v/>
          </cell>
        </row>
        <row r="23555">
          <cell r="H23555" t="str">
            <v/>
          </cell>
        </row>
        <row r="23556">
          <cell r="H23556" t="str">
            <v/>
          </cell>
        </row>
        <row r="23557">
          <cell r="H23557" t="str">
            <v/>
          </cell>
        </row>
        <row r="23558">
          <cell r="H23558" t="str">
            <v/>
          </cell>
        </row>
        <row r="23559">
          <cell r="H23559" t="str">
            <v/>
          </cell>
        </row>
        <row r="23560">
          <cell r="H23560" t="str">
            <v/>
          </cell>
        </row>
        <row r="23561">
          <cell r="H23561" t="str">
            <v/>
          </cell>
        </row>
        <row r="23562">
          <cell r="H23562" t="str">
            <v/>
          </cell>
        </row>
        <row r="23563">
          <cell r="H23563" t="str">
            <v/>
          </cell>
        </row>
        <row r="23564">
          <cell r="H23564" t="str">
            <v/>
          </cell>
        </row>
        <row r="23565">
          <cell r="H23565" t="str">
            <v/>
          </cell>
        </row>
        <row r="23566">
          <cell r="H23566" t="str">
            <v/>
          </cell>
        </row>
        <row r="23567">
          <cell r="A23567" t="str">
            <v xml:space="preserve">CANTIDAD TOTAL ACTIVIDAD No </v>
          </cell>
          <cell r="H23567" t="str">
            <v/>
          </cell>
        </row>
        <row r="23568">
          <cell r="A23568" t="str">
            <v>INSERTE PLANO, GRÁFICO O ESQUEMA AQUÍ</v>
          </cell>
        </row>
        <row r="23591">
          <cell r="B23591" t="str">
            <v>JUAN CARLOS ALVARDADO</v>
          </cell>
        </row>
        <row r="23592">
          <cell r="B23592" t="str">
            <v>SECRETARIO DE INFRAESTRUCTURA</v>
          </cell>
        </row>
        <row r="23593">
          <cell r="B23593" t="str">
            <v>SECRETARIA DE INFRAESTRUCTURA</v>
          </cell>
        </row>
        <row r="23594">
          <cell r="B23594" t="str">
            <v/>
          </cell>
          <cell r="C23594" t="str">
            <v>ACTIVIDAD No  - PÁGINA 2</v>
          </cell>
        </row>
        <row r="23595">
          <cell r="A23595" t="str">
            <v>DEPARTAMENTO DE ANTIOQUIA</v>
          </cell>
        </row>
        <row r="23596">
          <cell r="A23596" t="str">
            <v>MUNICIPIO DE YONDÓ</v>
          </cell>
        </row>
        <row r="23597">
          <cell r="A2359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3599">
          <cell r="A23599" t="str">
            <v>MEMORIAS DE OBRA</v>
          </cell>
        </row>
        <row r="23601">
          <cell r="A23601" t="str">
            <v>No.</v>
          </cell>
          <cell r="B23601" t="str">
            <v>DESCRIPCIÓN</v>
          </cell>
          <cell r="F23601" t="str">
            <v>ÍTEM DE PAGO</v>
          </cell>
          <cell r="G23601" t="str">
            <v>UNIDAD</v>
          </cell>
          <cell r="H23601" t="str">
            <v>CANTIDAD</v>
          </cell>
        </row>
        <row r="23602">
          <cell r="B23602" t="str">
            <v/>
          </cell>
          <cell r="F23602" t="str">
            <v/>
          </cell>
          <cell r="G23602" t="str">
            <v/>
          </cell>
          <cell r="H23602" t="str">
            <v/>
          </cell>
        </row>
        <row r="23604">
          <cell r="A23604" t="str">
            <v>DETALLE</v>
          </cell>
          <cell r="C23604" t="str">
            <v>FACTOR</v>
          </cell>
          <cell r="D23604" t="str">
            <v>CANTIDAD</v>
          </cell>
          <cell r="E23604" t="str">
            <v>A (ML)</v>
          </cell>
          <cell r="F23604" t="str">
            <v>B (M2)</v>
          </cell>
          <cell r="G23604" t="str">
            <v>C (M3)</v>
          </cell>
          <cell r="H23604" t="str">
            <v>TOTAL</v>
          </cell>
        </row>
        <row r="23605">
          <cell r="H23605" t="str">
            <v/>
          </cell>
        </row>
        <row r="23606">
          <cell r="H23606" t="str">
            <v/>
          </cell>
        </row>
        <row r="23607">
          <cell r="H23607" t="str">
            <v/>
          </cell>
        </row>
        <row r="23608">
          <cell r="H23608" t="str">
            <v/>
          </cell>
        </row>
        <row r="23609">
          <cell r="H23609" t="str">
            <v/>
          </cell>
        </row>
        <row r="23610">
          <cell r="H23610" t="str">
            <v/>
          </cell>
        </row>
        <row r="23611">
          <cell r="H23611" t="str">
            <v/>
          </cell>
        </row>
        <row r="23612">
          <cell r="H23612" t="str">
            <v/>
          </cell>
        </row>
        <row r="23613">
          <cell r="H23613" t="str">
            <v/>
          </cell>
        </row>
        <row r="23614">
          <cell r="H23614" t="str">
            <v/>
          </cell>
        </row>
        <row r="23615">
          <cell r="H23615" t="str">
            <v/>
          </cell>
        </row>
        <row r="23616">
          <cell r="H23616" t="str">
            <v/>
          </cell>
        </row>
        <row r="23617">
          <cell r="H23617" t="str">
            <v/>
          </cell>
        </row>
        <row r="23618">
          <cell r="H23618" t="str">
            <v/>
          </cell>
        </row>
        <row r="23619">
          <cell r="H23619" t="str">
            <v/>
          </cell>
        </row>
        <row r="23620">
          <cell r="H23620" t="str">
            <v/>
          </cell>
        </row>
        <row r="23621">
          <cell r="H23621" t="str">
            <v/>
          </cell>
        </row>
        <row r="23622">
          <cell r="H23622" t="str">
            <v/>
          </cell>
        </row>
        <row r="23623">
          <cell r="H23623" t="str">
            <v/>
          </cell>
        </row>
        <row r="23624">
          <cell r="H23624" t="str">
            <v/>
          </cell>
        </row>
        <row r="23625">
          <cell r="H23625" t="str">
            <v/>
          </cell>
        </row>
        <row r="23626">
          <cell r="H23626" t="str">
            <v/>
          </cell>
        </row>
        <row r="23627">
          <cell r="H23627" t="str">
            <v/>
          </cell>
        </row>
        <row r="23628">
          <cell r="H23628" t="str">
            <v/>
          </cell>
        </row>
        <row r="23629">
          <cell r="H23629" t="str">
            <v/>
          </cell>
        </row>
        <row r="23630">
          <cell r="H23630" t="str">
            <v/>
          </cell>
        </row>
        <row r="23631">
          <cell r="H23631" t="str">
            <v/>
          </cell>
        </row>
        <row r="23632">
          <cell r="H23632" t="str">
            <v/>
          </cell>
        </row>
        <row r="23633">
          <cell r="H23633" t="str">
            <v/>
          </cell>
        </row>
        <row r="23634">
          <cell r="H23634" t="str">
            <v/>
          </cell>
        </row>
        <row r="23635">
          <cell r="H23635" t="str">
            <v/>
          </cell>
        </row>
        <row r="23636">
          <cell r="A23636" t="str">
            <v>ACTIVIDAD No  - PÁGINA 1</v>
          </cell>
        </row>
        <row r="23637">
          <cell r="H23637" t="str">
            <v/>
          </cell>
        </row>
        <row r="23638">
          <cell r="H23638" t="str">
            <v/>
          </cell>
        </row>
        <row r="23639">
          <cell r="H23639" t="str">
            <v/>
          </cell>
        </row>
        <row r="23640">
          <cell r="H23640" t="str">
            <v/>
          </cell>
        </row>
        <row r="23641">
          <cell r="H23641" t="str">
            <v/>
          </cell>
        </row>
        <row r="23642">
          <cell r="H23642" t="str">
            <v/>
          </cell>
        </row>
        <row r="23643">
          <cell r="H23643" t="str">
            <v/>
          </cell>
        </row>
        <row r="23644">
          <cell r="H23644" t="str">
            <v/>
          </cell>
        </row>
        <row r="23645">
          <cell r="H23645" t="str">
            <v/>
          </cell>
        </row>
        <row r="23646">
          <cell r="H23646" t="str">
            <v/>
          </cell>
        </row>
        <row r="23647">
          <cell r="H23647" t="str">
            <v/>
          </cell>
        </row>
        <row r="23648">
          <cell r="H23648" t="str">
            <v/>
          </cell>
        </row>
        <row r="23649">
          <cell r="H23649" t="str">
            <v/>
          </cell>
        </row>
        <row r="23650">
          <cell r="H23650" t="str">
            <v/>
          </cell>
        </row>
        <row r="23651">
          <cell r="H23651" t="str">
            <v/>
          </cell>
        </row>
        <row r="23652">
          <cell r="H23652" t="str">
            <v/>
          </cell>
        </row>
        <row r="23653">
          <cell r="H23653" t="str">
            <v/>
          </cell>
        </row>
        <row r="23654">
          <cell r="A23654" t="str">
            <v xml:space="preserve">CANTIDAD TOTAL ACTIVIDAD No </v>
          </cell>
          <cell r="H23654" t="str">
            <v/>
          </cell>
        </row>
        <row r="23655">
          <cell r="A23655" t="str">
            <v>INSERTE PLANO, GRÁFICO O ESQUEMA AQUÍ</v>
          </cell>
        </row>
        <row r="23678">
          <cell r="B23678" t="str">
            <v>JUAN CARLOS ALVARDADO</v>
          </cell>
        </row>
        <row r="23679">
          <cell r="B23679" t="str">
            <v>SECRETARIO DE INFRAESTRUCTURA</v>
          </cell>
        </row>
        <row r="23680">
          <cell r="B23680" t="str">
            <v>SECRETARIA DE INFRAESTRUCTURA</v>
          </cell>
        </row>
        <row r="23681">
          <cell r="B23681" t="str">
            <v/>
          </cell>
          <cell r="C23681" t="str">
            <v>ACTIVIDAD No  - PÁGINA 2</v>
          </cell>
        </row>
        <row r="23682">
          <cell r="A23682" t="str">
            <v>DEPARTAMENTO DE ANTIOQUIA</v>
          </cell>
        </row>
        <row r="23683">
          <cell r="A23683" t="str">
            <v>MUNICIPIO DE YONDÓ</v>
          </cell>
        </row>
        <row r="23684">
          <cell r="A2368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3686">
          <cell r="A23686" t="str">
            <v>MEMORIAS DE OBRA</v>
          </cell>
        </row>
        <row r="23688">
          <cell r="A23688" t="str">
            <v>No.</v>
          </cell>
          <cell r="B23688" t="str">
            <v>DESCRIPCIÓN</v>
          </cell>
          <cell r="F23688" t="str">
            <v>ÍTEM DE PAGO</v>
          </cell>
          <cell r="G23688" t="str">
            <v>UNIDAD</v>
          </cell>
          <cell r="H23688" t="str">
            <v>CANTIDAD</v>
          </cell>
        </row>
        <row r="23689">
          <cell r="B23689" t="str">
            <v/>
          </cell>
          <cell r="F23689" t="str">
            <v/>
          </cell>
          <cell r="G23689" t="str">
            <v/>
          </cell>
          <cell r="H23689" t="str">
            <v/>
          </cell>
        </row>
        <row r="23691">
          <cell r="A23691" t="str">
            <v>DETALLE</v>
          </cell>
          <cell r="C23691" t="str">
            <v>FACTOR</v>
          </cell>
          <cell r="D23691" t="str">
            <v>CANTIDAD</v>
          </cell>
          <cell r="E23691" t="str">
            <v>A (ML)</v>
          </cell>
          <cell r="F23691" t="str">
            <v>B (M2)</v>
          </cell>
          <cell r="G23691" t="str">
            <v>C (M3)</v>
          </cell>
          <cell r="H23691" t="str">
            <v>TOTAL</v>
          </cell>
        </row>
        <row r="23692">
          <cell r="H23692" t="str">
            <v/>
          </cell>
        </row>
        <row r="23693">
          <cell r="H23693" t="str">
            <v/>
          </cell>
        </row>
        <row r="23694">
          <cell r="H23694" t="str">
            <v/>
          </cell>
        </row>
        <row r="23695">
          <cell r="H23695" t="str">
            <v/>
          </cell>
        </row>
        <row r="23696">
          <cell r="H23696" t="str">
            <v/>
          </cell>
        </row>
        <row r="23697">
          <cell r="H23697" t="str">
            <v/>
          </cell>
        </row>
        <row r="23698">
          <cell r="H23698" t="str">
            <v/>
          </cell>
        </row>
        <row r="23699">
          <cell r="H23699" t="str">
            <v/>
          </cell>
        </row>
        <row r="23700">
          <cell r="H23700" t="str">
            <v/>
          </cell>
        </row>
        <row r="23701">
          <cell r="H23701" t="str">
            <v/>
          </cell>
        </row>
        <row r="23702">
          <cell r="H23702" t="str">
            <v/>
          </cell>
        </row>
        <row r="23703">
          <cell r="H23703" t="str">
            <v/>
          </cell>
        </row>
        <row r="23704">
          <cell r="H23704" t="str">
            <v/>
          </cell>
        </row>
        <row r="23705">
          <cell r="H23705" t="str">
            <v/>
          </cell>
        </row>
        <row r="23706">
          <cell r="H23706" t="str">
            <v/>
          </cell>
        </row>
        <row r="23707">
          <cell r="H23707" t="str">
            <v/>
          </cell>
        </row>
        <row r="23708">
          <cell r="H23708" t="str">
            <v/>
          </cell>
        </row>
        <row r="23709">
          <cell r="H23709" t="str">
            <v/>
          </cell>
        </row>
        <row r="23710">
          <cell r="H23710" t="str">
            <v/>
          </cell>
        </row>
        <row r="23711">
          <cell r="H23711" t="str">
            <v/>
          </cell>
        </row>
        <row r="23712">
          <cell r="H23712" t="str">
            <v/>
          </cell>
        </row>
        <row r="23713">
          <cell r="H23713" t="str">
            <v/>
          </cell>
        </row>
        <row r="23714">
          <cell r="H23714" t="str">
            <v/>
          </cell>
        </row>
        <row r="23715">
          <cell r="H23715" t="str">
            <v/>
          </cell>
        </row>
        <row r="23716">
          <cell r="H23716" t="str">
            <v/>
          </cell>
        </row>
        <row r="23717">
          <cell r="H23717" t="str">
            <v/>
          </cell>
        </row>
        <row r="23718">
          <cell r="H23718" t="str">
            <v/>
          </cell>
        </row>
        <row r="23719">
          <cell r="H23719" t="str">
            <v/>
          </cell>
        </row>
        <row r="23720">
          <cell r="H23720" t="str">
            <v/>
          </cell>
        </row>
        <row r="23721">
          <cell r="H23721" t="str">
            <v/>
          </cell>
        </row>
        <row r="23722">
          <cell r="H23722" t="str">
            <v/>
          </cell>
        </row>
        <row r="23723">
          <cell r="A23723" t="str">
            <v>ACTIVIDAD No  - PÁGINA 1</v>
          </cell>
        </row>
        <row r="23724">
          <cell r="H23724" t="str">
            <v/>
          </cell>
        </row>
        <row r="23725">
          <cell r="H23725" t="str">
            <v/>
          </cell>
        </row>
        <row r="23726">
          <cell r="H23726" t="str">
            <v/>
          </cell>
        </row>
        <row r="23727">
          <cell r="H23727" t="str">
            <v/>
          </cell>
        </row>
        <row r="23728">
          <cell r="H23728" t="str">
            <v/>
          </cell>
        </row>
        <row r="23729">
          <cell r="H23729" t="str">
            <v/>
          </cell>
        </row>
        <row r="23730">
          <cell r="H23730" t="str">
            <v/>
          </cell>
        </row>
        <row r="23731">
          <cell r="H23731" t="str">
            <v/>
          </cell>
        </row>
        <row r="23732">
          <cell r="H23732" t="str">
            <v/>
          </cell>
        </row>
        <row r="23733">
          <cell r="H23733" t="str">
            <v/>
          </cell>
        </row>
        <row r="23734">
          <cell r="H23734" t="str">
            <v/>
          </cell>
        </row>
        <row r="23735">
          <cell r="H23735" t="str">
            <v/>
          </cell>
        </row>
        <row r="23736">
          <cell r="H23736" t="str">
            <v/>
          </cell>
        </row>
        <row r="23737">
          <cell r="H23737" t="str">
            <v/>
          </cell>
        </row>
        <row r="23738">
          <cell r="H23738" t="str">
            <v/>
          </cell>
        </row>
        <row r="23739">
          <cell r="H23739" t="str">
            <v/>
          </cell>
        </row>
        <row r="23740">
          <cell r="H23740" t="str">
            <v/>
          </cell>
        </row>
        <row r="23741">
          <cell r="A23741" t="str">
            <v xml:space="preserve">CANTIDAD TOTAL ACTIVIDAD No </v>
          </cell>
          <cell r="H23741" t="str">
            <v/>
          </cell>
        </row>
        <row r="23742">
          <cell r="A23742" t="str">
            <v>INSERTE PLANO, GRÁFICO O ESQUEMA AQUÍ</v>
          </cell>
        </row>
        <row r="23765">
          <cell r="B23765" t="str">
            <v>JUAN CARLOS ALVARDADO</v>
          </cell>
        </row>
        <row r="23766">
          <cell r="B23766" t="str">
            <v>SECRETARIO DE INFRAESTRUCTURA</v>
          </cell>
        </row>
        <row r="23767">
          <cell r="B23767" t="str">
            <v>SECRETARIA DE INFRAESTRUCTURA</v>
          </cell>
        </row>
        <row r="23768">
          <cell r="B23768" t="str">
            <v/>
          </cell>
          <cell r="C23768" t="str">
            <v>ACTIVIDAD No  - PÁGINA 2</v>
          </cell>
        </row>
        <row r="23769">
          <cell r="A23769" t="str">
            <v>DEPARTAMENTO DE ANTIOQUIA</v>
          </cell>
        </row>
        <row r="23770">
          <cell r="A23770" t="str">
            <v>MUNICIPIO DE YONDÓ</v>
          </cell>
        </row>
        <row r="23771">
          <cell r="A2377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3773">
          <cell r="A23773" t="str">
            <v>MEMORIAS DE OBRA</v>
          </cell>
        </row>
        <row r="23775">
          <cell r="A23775" t="str">
            <v>No.</v>
          </cell>
          <cell r="B23775" t="str">
            <v>DESCRIPCIÓN</v>
          </cell>
          <cell r="F23775" t="str">
            <v>ÍTEM DE PAGO</v>
          </cell>
          <cell r="G23775" t="str">
            <v>UNIDAD</v>
          </cell>
          <cell r="H23775" t="str">
            <v>CANTIDAD</v>
          </cell>
        </row>
        <row r="23776">
          <cell r="B23776" t="str">
            <v/>
          </cell>
          <cell r="F23776" t="str">
            <v/>
          </cell>
          <cell r="G23776" t="str">
            <v/>
          </cell>
          <cell r="H23776" t="str">
            <v/>
          </cell>
        </row>
        <row r="23778">
          <cell r="A23778" t="str">
            <v>DETALLE</v>
          </cell>
          <cell r="C23778" t="str">
            <v>FACTOR</v>
          </cell>
          <cell r="D23778" t="str">
            <v>CANTIDAD</v>
          </cell>
          <cell r="E23778" t="str">
            <v>A (ML)</v>
          </cell>
          <cell r="F23778" t="str">
            <v>B (M2)</v>
          </cell>
          <cell r="G23778" t="str">
            <v>C (M3)</v>
          </cell>
          <cell r="H23778" t="str">
            <v>TOTAL</v>
          </cell>
        </row>
        <row r="23779">
          <cell r="H23779" t="str">
            <v/>
          </cell>
        </row>
        <row r="23780">
          <cell r="H23780" t="str">
            <v/>
          </cell>
        </row>
        <row r="23781">
          <cell r="H23781" t="str">
            <v/>
          </cell>
        </row>
        <row r="23782">
          <cell r="H23782" t="str">
            <v/>
          </cell>
        </row>
        <row r="23783">
          <cell r="H23783" t="str">
            <v/>
          </cell>
        </row>
        <row r="23784">
          <cell r="H23784" t="str">
            <v/>
          </cell>
        </row>
        <row r="23785">
          <cell r="H23785" t="str">
            <v/>
          </cell>
        </row>
        <row r="23786">
          <cell r="H23786" t="str">
            <v/>
          </cell>
        </row>
        <row r="23787">
          <cell r="H23787" t="str">
            <v/>
          </cell>
        </row>
        <row r="23788">
          <cell r="H23788" t="str">
            <v/>
          </cell>
        </row>
        <row r="23789">
          <cell r="H23789" t="str">
            <v/>
          </cell>
        </row>
        <row r="23790">
          <cell r="H23790" t="str">
            <v/>
          </cell>
        </row>
        <row r="23791">
          <cell r="H23791" t="str">
            <v/>
          </cell>
        </row>
        <row r="23792">
          <cell r="H23792" t="str">
            <v/>
          </cell>
        </row>
        <row r="23793">
          <cell r="H23793" t="str">
            <v/>
          </cell>
        </row>
        <row r="23794">
          <cell r="H23794" t="str">
            <v/>
          </cell>
        </row>
        <row r="23795">
          <cell r="H23795" t="str">
            <v/>
          </cell>
        </row>
        <row r="23796">
          <cell r="H23796" t="str">
            <v/>
          </cell>
        </row>
        <row r="23797">
          <cell r="H23797" t="str">
            <v/>
          </cell>
        </row>
        <row r="23798">
          <cell r="H23798" t="str">
            <v/>
          </cell>
        </row>
        <row r="23799">
          <cell r="H23799" t="str">
            <v/>
          </cell>
        </row>
        <row r="23800">
          <cell r="H23800" t="str">
            <v/>
          </cell>
        </row>
        <row r="23801">
          <cell r="H23801" t="str">
            <v/>
          </cell>
        </row>
        <row r="23802">
          <cell r="H23802" t="str">
            <v/>
          </cell>
        </row>
        <row r="23803">
          <cell r="H23803" t="str">
            <v/>
          </cell>
        </row>
        <row r="23804">
          <cell r="H23804" t="str">
            <v/>
          </cell>
        </row>
        <row r="23805">
          <cell r="H23805" t="str">
            <v/>
          </cell>
        </row>
        <row r="23806">
          <cell r="H23806" t="str">
            <v/>
          </cell>
        </row>
        <row r="23807">
          <cell r="H23807" t="str">
            <v/>
          </cell>
        </row>
        <row r="23808">
          <cell r="H23808" t="str">
            <v/>
          </cell>
        </row>
        <row r="23809">
          <cell r="H23809" t="str">
            <v/>
          </cell>
        </row>
        <row r="23810">
          <cell r="A23810" t="str">
            <v>ACTIVIDAD No  - PÁGINA 1</v>
          </cell>
        </row>
        <row r="23811">
          <cell r="H23811" t="str">
            <v/>
          </cell>
        </row>
        <row r="23812">
          <cell r="H23812" t="str">
            <v/>
          </cell>
        </row>
        <row r="23813">
          <cell r="H23813" t="str">
            <v/>
          </cell>
        </row>
        <row r="23814">
          <cell r="H23814" t="str">
            <v/>
          </cell>
        </row>
        <row r="23815">
          <cell r="H23815" t="str">
            <v/>
          </cell>
        </row>
        <row r="23816">
          <cell r="H23816" t="str">
            <v/>
          </cell>
        </row>
        <row r="23817">
          <cell r="H23817" t="str">
            <v/>
          </cell>
        </row>
        <row r="23818">
          <cell r="H23818" t="str">
            <v/>
          </cell>
        </row>
        <row r="23819">
          <cell r="H23819" t="str">
            <v/>
          </cell>
        </row>
        <row r="23820">
          <cell r="H23820" t="str">
            <v/>
          </cell>
        </row>
        <row r="23821">
          <cell r="H23821" t="str">
            <v/>
          </cell>
        </row>
        <row r="23822">
          <cell r="H23822" t="str">
            <v/>
          </cell>
        </row>
        <row r="23823">
          <cell r="H23823" t="str">
            <v/>
          </cell>
        </row>
        <row r="23824">
          <cell r="H23824" t="str">
            <v/>
          </cell>
        </row>
        <row r="23825">
          <cell r="H23825" t="str">
            <v/>
          </cell>
        </row>
        <row r="23826">
          <cell r="H23826" t="str">
            <v/>
          </cell>
        </row>
        <row r="23827">
          <cell r="H23827" t="str">
            <v/>
          </cell>
        </row>
        <row r="23828">
          <cell r="A23828" t="str">
            <v xml:space="preserve">CANTIDAD TOTAL ACTIVIDAD No </v>
          </cell>
          <cell r="H23828" t="str">
            <v/>
          </cell>
        </row>
        <row r="23829">
          <cell r="A23829" t="str">
            <v>INSERTE PLANO, GRÁFICO O ESQUEMA AQUÍ</v>
          </cell>
        </row>
        <row r="23852">
          <cell r="B23852" t="str">
            <v>JUAN CARLOS ALVARDADO</v>
          </cell>
        </row>
        <row r="23853">
          <cell r="B23853" t="str">
            <v>SECRETARIO DE INFRAESTRUCTURA</v>
          </cell>
        </row>
        <row r="23854">
          <cell r="B23854" t="str">
            <v>SECRETARIA DE INFRAESTRUCTURA</v>
          </cell>
        </row>
        <row r="23855">
          <cell r="B23855" t="str">
            <v/>
          </cell>
          <cell r="C23855" t="str">
            <v>ACTIVIDAD No  - PÁGINA 2</v>
          </cell>
        </row>
        <row r="23856">
          <cell r="A23856" t="str">
            <v>DEPARTAMENTO DE ANTIOQUIA</v>
          </cell>
        </row>
        <row r="23857">
          <cell r="A23857" t="str">
            <v>MUNICIPIO DE YONDÓ</v>
          </cell>
        </row>
        <row r="23858">
          <cell r="A2385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3860">
          <cell r="A23860" t="str">
            <v>MEMORIAS DE OBRA</v>
          </cell>
        </row>
        <row r="23862">
          <cell r="A23862" t="str">
            <v>No.</v>
          </cell>
          <cell r="B23862" t="str">
            <v>DESCRIPCIÓN</v>
          </cell>
          <cell r="F23862" t="str">
            <v>ÍTEM DE PAGO</v>
          </cell>
          <cell r="G23862" t="str">
            <v>UNIDAD</v>
          </cell>
          <cell r="H23862" t="str">
            <v>CANTIDAD</v>
          </cell>
        </row>
        <row r="23863">
          <cell r="B23863" t="str">
            <v/>
          </cell>
          <cell r="F23863" t="str">
            <v/>
          </cell>
          <cell r="G23863" t="str">
            <v/>
          </cell>
          <cell r="H23863" t="str">
            <v/>
          </cell>
        </row>
        <row r="23865">
          <cell r="A23865" t="str">
            <v>DETALLE</v>
          </cell>
          <cell r="C23865" t="str">
            <v>FACTOR</v>
          </cell>
          <cell r="D23865" t="str">
            <v>CANTIDAD</v>
          </cell>
          <cell r="E23865" t="str">
            <v>A (ML)</v>
          </cell>
          <cell r="F23865" t="str">
            <v>B (M2)</v>
          </cell>
          <cell r="G23865" t="str">
            <v>C (M3)</v>
          </cell>
          <cell r="H23865" t="str">
            <v>TOTAL</v>
          </cell>
        </row>
        <row r="23866">
          <cell r="H23866" t="str">
            <v/>
          </cell>
        </row>
        <row r="23867">
          <cell r="H23867" t="str">
            <v/>
          </cell>
        </row>
        <row r="23868">
          <cell r="H23868" t="str">
            <v/>
          </cell>
        </row>
        <row r="23869">
          <cell r="H23869" t="str">
            <v/>
          </cell>
        </row>
        <row r="23870">
          <cell r="H23870" t="str">
            <v/>
          </cell>
        </row>
        <row r="23871">
          <cell r="H23871" t="str">
            <v/>
          </cell>
        </row>
        <row r="23872">
          <cell r="H23872" t="str">
            <v/>
          </cell>
        </row>
        <row r="23873">
          <cell r="H23873" t="str">
            <v/>
          </cell>
        </row>
        <row r="23874">
          <cell r="H23874" t="str">
            <v/>
          </cell>
        </row>
        <row r="23875">
          <cell r="H23875" t="str">
            <v/>
          </cell>
        </row>
        <row r="23876">
          <cell r="H23876" t="str">
            <v/>
          </cell>
        </row>
        <row r="23877">
          <cell r="H23877" t="str">
            <v/>
          </cell>
        </row>
        <row r="23878">
          <cell r="H23878" t="str">
            <v/>
          </cell>
        </row>
        <row r="23879">
          <cell r="H23879" t="str">
            <v/>
          </cell>
        </row>
        <row r="23880">
          <cell r="H23880" t="str">
            <v/>
          </cell>
        </row>
        <row r="23881">
          <cell r="H23881" t="str">
            <v/>
          </cell>
        </row>
        <row r="23882">
          <cell r="H23882" t="str">
            <v/>
          </cell>
        </row>
        <row r="23883">
          <cell r="H23883" t="str">
            <v/>
          </cell>
        </row>
        <row r="23884">
          <cell r="H23884" t="str">
            <v/>
          </cell>
        </row>
        <row r="23885">
          <cell r="H23885" t="str">
            <v/>
          </cell>
        </row>
        <row r="23886">
          <cell r="H23886" t="str">
            <v/>
          </cell>
        </row>
        <row r="23887">
          <cell r="H23887" t="str">
            <v/>
          </cell>
        </row>
        <row r="23888">
          <cell r="H23888" t="str">
            <v/>
          </cell>
        </row>
        <row r="23889">
          <cell r="H23889" t="str">
            <v/>
          </cell>
        </row>
        <row r="23890">
          <cell r="H23890" t="str">
            <v/>
          </cell>
        </row>
        <row r="23891">
          <cell r="H23891" t="str">
            <v/>
          </cell>
        </row>
        <row r="23892">
          <cell r="H23892" t="str">
            <v/>
          </cell>
        </row>
        <row r="23893">
          <cell r="H23893" t="str">
            <v/>
          </cell>
        </row>
        <row r="23894">
          <cell r="H23894" t="str">
            <v/>
          </cell>
        </row>
        <row r="23895">
          <cell r="H23895" t="str">
            <v/>
          </cell>
        </row>
        <row r="23896">
          <cell r="H23896" t="str">
            <v/>
          </cell>
        </row>
        <row r="23897">
          <cell r="A23897" t="str">
            <v>ACTIVIDAD No  - PÁGINA 1</v>
          </cell>
        </row>
        <row r="23898">
          <cell r="H23898" t="str">
            <v/>
          </cell>
        </row>
        <row r="23899">
          <cell r="H23899" t="str">
            <v/>
          </cell>
        </row>
        <row r="23900">
          <cell r="H23900" t="str">
            <v/>
          </cell>
        </row>
        <row r="23901">
          <cell r="H23901" t="str">
            <v/>
          </cell>
        </row>
        <row r="23902">
          <cell r="H23902" t="str">
            <v/>
          </cell>
        </row>
        <row r="23903">
          <cell r="H23903" t="str">
            <v/>
          </cell>
        </row>
        <row r="23904">
          <cell r="H23904" t="str">
            <v/>
          </cell>
        </row>
        <row r="23905">
          <cell r="H23905" t="str">
            <v/>
          </cell>
        </row>
        <row r="23906">
          <cell r="H23906" t="str">
            <v/>
          </cell>
        </row>
        <row r="23907">
          <cell r="H23907" t="str">
            <v/>
          </cell>
        </row>
        <row r="23908">
          <cell r="H23908" t="str">
            <v/>
          </cell>
        </row>
        <row r="23909">
          <cell r="H23909" t="str">
            <v/>
          </cell>
        </row>
        <row r="23910">
          <cell r="H23910" t="str">
            <v/>
          </cell>
        </row>
        <row r="23911">
          <cell r="H23911" t="str">
            <v/>
          </cell>
        </row>
        <row r="23912">
          <cell r="H23912" t="str">
            <v/>
          </cell>
        </row>
        <row r="23913">
          <cell r="H23913" t="str">
            <v/>
          </cell>
        </row>
        <row r="23914">
          <cell r="H23914" t="str">
            <v/>
          </cell>
        </row>
        <row r="23915">
          <cell r="A23915" t="str">
            <v xml:space="preserve">CANTIDAD TOTAL ACTIVIDAD No </v>
          </cell>
          <cell r="H23915" t="str">
            <v/>
          </cell>
        </row>
        <row r="23916">
          <cell r="A23916" t="str">
            <v>INSERTE PLANO, GRÁFICO O ESQUEMA AQUÍ</v>
          </cell>
        </row>
        <row r="23939">
          <cell r="B23939" t="str">
            <v>JUAN CARLOS ALVARDADO</v>
          </cell>
        </row>
        <row r="23940">
          <cell r="B23940" t="str">
            <v>SECRETARIO DE INFRAESTRUCTURA</v>
          </cell>
        </row>
        <row r="23941">
          <cell r="B23941" t="str">
            <v>SECRETARIA DE INFRAESTRUCTURA</v>
          </cell>
        </row>
        <row r="23942">
          <cell r="B23942" t="str">
            <v/>
          </cell>
          <cell r="C23942" t="str">
            <v>ACTIVIDAD No  - PÁGINA 2</v>
          </cell>
        </row>
        <row r="23943">
          <cell r="A23943" t="str">
            <v>DEPARTAMENTO DE ANTIOQUIA</v>
          </cell>
        </row>
        <row r="23944">
          <cell r="A23944" t="str">
            <v>MUNICIPIO DE YONDÓ</v>
          </cell>
        </row>
        <row r="23945">
          <cell r="A2394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3947">
          <cell r="A23947" t="str">
            <v>MEMORIAS DE OBRA</v>
          </cell>
        </row>
        <row r="23949">
          <cell r="A23949" t="str">
            <v>No.</v>
          </cell>
          <cell r="B23949" t="str">
            <v>DESCRIPCIÓN</v>
          </cell>
          <cell r="F23949" t="str">
            <v>ÍTEM DE PAGO</v>
          </cell>
          <cell r="G23949" t="str">
            <v>UNIDAD</v>
          </cell>
          <cell r="H23949" t="str">
            <v>CANTIDAD</v>
          </cell>
        </row>
        <row r="23950">
          <cell r="B23950" t="str">
            <v/>
          </cell>
          <cell r="F23950" t="str">
            <v/>
          </cell>
          <cell r="G23950" t="str">
            <v/>
          </cell>
          <cell r="H23950" t="str">
            <v/>
          </cell>
        </row>
        <row r="23952">
          <cell r="A23952" t="str">
            <v>DETALLE</v>
          </cell>
          <cell r="C23952" t="str">
            <v>FACTOR</v>
          </cell>
          <cell r="D23952" t="str">
            <v>CANTIDAD</v>
          </cell>
          <cell r="E23952" t="str">
            <v>A (ML)</v>
          </cell>
          <cell r="F23952" t="str">
            <v>B (M2)</v>
          </cell>
          <cell r="G23952" t="str">
            <v>C (M3)</v>
          </cell>
          <cell r="H23952" t="str">
            <v>TOTAL</v>
          </cell>
        </row>
        <row r="23953">
          <cell r="H23953" t="str">
            <v/>
          </cell>
        </row>
        <row r="23954">
          <cell r="H23954" t="str">
            <v/>
          </cell>
        </row>
        <row r="23955">
          <cell r="H23955" t="str">
            <v/>
          </cell>
        </row>
        <row r="23956">
          <cell r="H23956" t="str">
            <v/>
          </cell>
        </row>
        <row r="23957">
          <cell r="H23957" t="str">
            <v/>
          </cell>
        </row>
        <row r="23958">
          <cell r="H23958" t="str">
            <v/>
          </cell>
        </row>
        <row r="23959">
          <cell r="H23959" t="str">
            <v/>
          </cell>
        </row>
        <row r="23960">
          <cell r="H23960" t="str">
            <v/>
          </cell>
        </row>
        <row r="23961">
          <cell r="H23961" t="str">
            <v/>
          </cell>
        </row>
        <row r="23962">
          <cell r="H23962" t="str">
            <v/>
          </cell>
        </row>
        <row r="23963">
          <cell r="H23963" t="str">
            <v/>
          </cell>
        </row>
        <row r="23964">
          <cell r="H23964" t="str">
            <v/>
          </cell>
        </row>
        <row r="23965">
          <cell r="H23965" t="str">
            <v/>
          </cell>
        </row>
        <row r="23966">
          <cell r="H23966" t="str">
            <v/>
          </cell>
        </row>
        <row r="23967">
          <cell r="H23967" t="str">
            <v/>
          </cell>
        </row>
        <row r="23968">
          <cell r="H23968" t="str">
            <v/>
          </cell>
        </row>
        <row r="23969">
          <cell r="H23969" t="str">
            <v/>
          </cell>
        </row>
        <row r="23970">
          <cell r="H23970" t="str">
            <v/>
          </cell>
        </row>
        <row r="23971">
          <cell r="H23971" t="str">
            <v/>
          </cell>
        </row>
        <row r="23972">
          <cell r="H23972" t="str">
            <v/>
          </cell>
        </row>
        <row r="23973">
          <cell r="H23973" t="str">
            <v/>
          </cell>
        </row>
        <row r="23974">
          <cell r="H23974" t="str">
            <v/>
          </cell>
        </row>
        <row r="23975">
          <cell r="H23975" t="str">
            <v/>
          </cell>
        </row>
        <row r="23976">
          <cell r="H23976" t="str">
            <v/>
          </cell>
        </row>
        <row r="23977">
          <cell r="H23977" t="str">
            <v/>
          </cell>
        </row>
        <row r="23978">
          <cell r="H23978" t="str">
            <v/>
          </cell>
        </row>
        <row r="23979">
          <cell r="H23979" t="str">
            <v/>
          </cell>
        </row>
        <row r="23980">
          <cell r="H23980" t="str">
            <v/>
          </cell>
        </row>
        <row r="23981">
          <cell r="H23981" t="str">
            <v/>
          </cell>
        </row>
        <row r="23982">
          <cell r="H23982" t="str">
            <v/>
          </cell>
        </row>
        <row r="23983">
          <cell r="H23983" t="str">
            <v/>
          </cell>
        </row>
        <row r="23984">
          <cell r="H23984" t="str">
            <v/>
          </cell>
        </row>
        <row r="23985">
          <cell r="H23985" t="str">
            <v/>
          </cell>
        </row>
        <row r="23986">
          <cell r="A23986" t="str">
            <v>ACTIVIDAD No  - PÁGINA 1</v>
          </cell>
        </row>
        <row r="23987">
          <cell r="H23987" t="str">
            <v/>
          </cell>
        </row>
        <row r="23988">
          <cell r="H23988" t="str">
            <v/>
          </cell>
        </row>
        <row r="23989">
          <cell r="H23989" t="str">
            <v/>
          </cell>
        </row>
        <row r="23990">
          <cell r="H23990" t="str">
            <v/>
          </cell>
        </row>
        <row r="23991">
          <cell r="H23991" t="str">
            <v/>
          </cell>
        </row>
        <row r="23992">
          <cell r="H23992" t="str">
            <v/>
          </cell>
        </row>
        <row r="23993">
          <cell r="H23993" t="str">
            <v/>
          </cell>
        </row>
        <row r="23994">
          <cell r="H23994" t="str">
            <v/>
          </cell>
        </row>
        <row r="23995">
          <cell r="H23995" t="str">
            <v/>
          </cell>
        </row>
        <row r="23996">
          <cell r="H23996" t="str">
            <v/>
          </cell>
        </row>
        <row r="23997">
          <cell r="H23997" t="str">
            <v/>
          </cell>
        </row>
        <row r="23998">
          <cell r="H23998" t="str">
            <v/>
          </cell>
        </row>
        <row r="23999">
          <cell r="H23999" t="str">
            <v/>
          </cell>
        </row>
        <row r="24000">
          <cell r="H24000" t="str">
            <v/>
          </cell>
        </row>
        <row r="24001">
          <cell r="H24001" t="str">
            <v/>
          </cell>
        </row>
        <row r="24002">
          <cell r="H24002" t="str">
            <v/>
          </cell>
        </row>
        <row r="24003">
          <cell r="H24003" t="str">
            <v/>
          </cell>
        </row>
        <row r="24004">
          <cell r="A24004" t="str">
            <v xml:space="preserve">CANTIDAD TOTAL ACTIVIDAD No </v>
          </cell>
          <cell r="H24004" t="str">
            <v/>
          </cell>
        </row>
        <row r="24005">
          <cell r="A24005" t="str">
            <v>INSERTE PLANO, GRÁFICO O ESQUEMA AQUÍ</v>
          </cell>
        </row>
        <row r="24028">
          <cell r="B24028" t="str">
            <v>JUAN CARLOS ALVARDADO</v>
          </cell>
        </row>
        <row r="24029">
          <cell r="B24029" t="str">
            <v>SECRETARIO DE INFRAESTRUCTURA</v>
          </cell>
        </row>
        <row r="24030">
          <cell r="B24030" t="str">
            <v>SECRETARIA DE INFRAESTRUCTURA</v>
          </cell>
        </row>
        <row r="24031">
          <cell r="B24031" t="str">
            <v/>
          </cell>
          <cell r="C24031" t="str">
            <v>ACTIVIDAD No  - PÁGINA 2</v>
          </cell>
        </row>
        <row r="24032">
          <cell r="A24032" t="str">
            <v>DEPARTAMENTO DE ANTIOQUIA</v>
          </cell>
        </row>
        <row r="24033">
          <cell r="A24033" t="str">
            <v>MUNICIPIO DE YONDÓ</v>
          </cell>
        </row>
        <row r="24034">
          <cell r="A2403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4036">
          <cell r="A24036" t="str">
            <v>MEMORIAS DE OBRA</v>
          </cell>
        </row>
        <row r="24038">
          <cell r="A24038" t="str">
            <v>No.</v>
          </cell>
          <cell r="B24038" t="str">
            <v>DESCRIPCIÓN</v>
          </cell>
          <cell r="F24038" t="str">
            <v>ÍTEM DE PAGO</v>
          </cell>
          <cell r="G24038" t="str">
            <v>UNIDAD</v>
          </cell>
          <cell r="H24038" t="str">
            <v>CANTIDAD</v>
          </cell>
        </row>
        <row r="24039">
          <cell r="B24039" t="str">
            <v/>
          </cell>
          <cell r="F24039" t="str">
            <v/>
          </cell>
          <cell r="G24039" t="str">
            <v/>
          </cell>
          <cell r="H24039" t="str">
            <v/>
          </cell>
        </row>
        <row r="24041">
          <cell r="A24041" t="str">
            <v>DETALLE</v>
          </cell>
          <cell r="C24041" t="str">
            <v>FACTOR</v>
          </cell>
          <cell r="D24041" t="str">
            <v>CANTIDAD</v>
          </cell>
          <cell r="E24041" t="str">
            <v>A (ML)</v>
          </cell>
          <cell r="F24041" t="str">
            <v>B (M2)</v>
          </cell>
          <cell r="G24041" t="str">
            <v>C (M3)</v>
          </cell>
          <cell r="H24041" t="str">
            <v>TOTAL</v>
          </cell>
        </row>
        <row r="24042">
          <cell r="H24042" t="str">
            <v/>
          </cell>
        </row>
        <row r="24043">
          <cell r="H24043" t="str">
            <v/>
          </cell>
        </row>
        <row r="24044">
          <cell r="H24044" t="str">
            <v/>
          </cell>
        </row>
        <row r="24045">
          <cell r="H24045" t="str">
            <v/>
          </cell>
        </row>
        <row r="24046">
          <cell r="H24046" t="str">
            <v/>
          </cell>
        </row>
        <row r="24047">
          <cell r="H24047" t="str">
            <v/>
          </cell>
        </row>
        <row r="24048">
          <cell r="H24048" t="str">
            <v/>
          </cell>
        </row>
        <row r="24049">
          <cell r="H24049" t="str">
            <v/>
          </cell>
        </row>
        <row r="24050">
          <cell r="H24050" t="str">
            <v/>
          </cell>
        </row>
        <row r="24051">
          <cell r="H24051" t="str">
            <v/>
          </cell>
        </row>
        <row r="24052">
          <cell r="H24052" t="str">
            <v/>
          </cell>
        </row>
        <row r="24053">
          <cell r="H24053" t="str">
            <v/>
          </cell>
        </row>
        <row r="24054">
          <cell r="H24054" t="str">
            <v/>
          </cell>
        </row>
        <row r="24055">
          <cell r="H24055" t="str">
            <v/>
          </cell>
        </row>
        <row r="24056">
          <cell r="H24056" t="str">
            <v/>
          </cell>
        </row>
        <row r="24057">
          <cell r="H24057" t="str">
            <v/>
          </cell>
        </row>
        <row r="24058">
          <cell r="H24058" t="str">
            <v/>
          </cell>
        </row>
        <row r="24059">
          <cell r="H24059" t="str">
            <v/>
          </cell>
        </row>
        <row r="24060">
          <cell r="H24060" t="str">
            <v/>
          </cell>
        </row>
        <row r="24061">
          <cell r="H24061" t="str">
            <v/>
          </cell>
        </row>
        <row r="24062">
          <cell r="H24062" t="str">
            <v/>
          </cell>
        </row>
        <row r="24063">
          <cell r="H24063" t="str">
            <v/>
          </cell>
        </row>
        <row r="24064">
          <cell r="H24064" t="str">
            <v/>
          </cell>
        </row>
        <row r="24065">
          <cell r="H24065" t="str">
            <v/>
          </cell>
        </row>
        <row r="24066">
          <cell r="H24066" t="str">
            <v/>
          </cell>
        </row>
        <row r="24067">
          <cell r="H24067" t="str">
            <v/>
          </cell>
        </row>
        <row r="24068">
          <cell r="H24068" t="str">
            <v/>
          </cell>
        </row>
        <row r="24069">
          <cell r="H24069" t="str">
            <v/>
          </cell>
        </row>
        <row r="24070">
          <cell r="H24070" t="str">
            <v/>
          </cell>
        </row>
        <row r="24071">
          <cell r="H24071" t="str">
            <v/>
          </cell>
        </row>
        <row r="24072">
          <cell r="H24072" t="str">
            <v/>
          </cell>
        </row>
        <row r="24073">
          <cell r="A24073" t="str">
            <v>ACTIVIDAD No  - PÁGINA 1</v>
          </cell>
        </row>
        <row r="24074">
          <cell r="H24074" t="str">
            <v/>
          </cell>
        </row>
        <row r="24075">
          <cell r="H24075" t="str">
            <v/>
          </cell>
        </row>
        <row r="24076">
          <cell r="H24076" t="str">
            <v/>
          </cell>
        </row>
        <row r="24077">
          <cell r="H24077" t="str">
            <v/>
          </cell>
        </row>
        <row r="24078">
          <cell r="H24078" t="str">
            <v/>
          </cell>
        </row>
        <row r="24079">
          <cell r="H24079" t="str">
            <v/>
          </cell>
        </row>
        <row r="24080">
          <cell r="H24080" t="str">
            <v/>
          </cell>
        </row>
        <row r="24081">
          <cell r="H24081" t="str">
            <v/>
          </cell>
        </row>
        <row r="24082">
          <cell r="H24082" t="str">
            <v/>
          </cell>
        </row>
        <row r="24083">
          <cell r="H24083" t="str">
            <v/>
          </cell>
        </row>
        <row r="24084">
          <cell r="H24084" t="str">
            <v/>
          </cell>
        </row>
        <row r="24085">
          <cell r="H24085" t="str">
            <v/>
          </cell>
        </row>
        <row r="24086">
          <cell r="H24086" t="str">
            <v/>
          </cell>
        </row>
        <row r="24087">
          <cell r="H24087" t="str">
            <v/>
          </cell>
        </row>
        <row r="24088">
          <cell r="H24088" t="str">
            <v/>
          </cell>
        </row>
        <row r="24089">
          <cell r="H24089" t="str">
            <v/>
          </cell>
        </row>
        <row r="24090">
          <cell r="H24090" t="str">
            <v/>
          </cell>
        </row>
        <row r="24091">
          <cell r="A24091" t="str">
            <v xml:space="preserve">CANTIDAD TOTAL ACTIVIDAD No </v>
          </cell>
          <cell r="H24091" t="str">
            <v/>
          </cell>
        </row>
        <row r="24092">
          <cell r="A24092" t="str">
            <v>INSERTE PLANO, GRÁFICO O ESQUEMA AQUÍ</v>
          </cell>
        </row>
        <row r="24115">
          <cell r="B24115" t="str">
            <v>JUAN CARLOS ALVARDADO</v>
          </cell>
        </row>
        <row r="24116">
          <cell r="B24116" t="str">
            <v>SECRETARIO DE INFRAESTRUCTURA</v>
          </cell>
        </row>
        <row r="24117">
          <cell r="B24117" t="str">
            <v>SECRETARIA DE INFRAESTRUCTURA</v>
          </cell>
        </row>
        <row r="24118">
          <cell r="B24118" t="str">
            <v/>
          </cell>
          <cell r="C24118" t="str">
            <v>ACTIVIDAD No  - PÁGINA 2</v>
          </cell>
        </row>
        <row r="24119">
          <cell r="A24119" t="str">
            <v>DEPARTAMENTO DE ANTIOQUIA</v>
          </cell>
        </row>
        <row r="24120">
          <cell r="A24120" t="str">
            <v>MUNICIPIO DE YONDÓ</v>
          </cell>
        </row>
        <row r="24121">
          <cell r="A2412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4123">
          <cell r="A24123" t="str">
            <v>MEMORIAS DE OBRA</v>
          </cell>
        </row>
        <row r="24125">
          <cell r="A24125" t="str">
            <v>No.</v>
          </cell>
          <cell r="B24125" t="str">
            <v>DESCRIPCIÓN</v>
          </cell>
          <cell r="F24125" t="str">
            <v>ÍTEM DE PAGO</v>
          </cell>
          <cell r="G24125" t="str">
            <v>UNIDAD</v>
          </cell>
          <cell r="H24125" t="str">
            <v>CANTIDAD</v>
          </cell>
        </row>
        <row r="24126">
          <cell r="B24126" t="str">
            <v/>
          </cell>
          <cell r="F24126" t="str">
            <v/>
          </cell>
          <cell r="G24126" t="str">
            <v/>
          </cell>
          <cell r="H24126" t="str">
            <v/>
          </cell>
        </row>
        <row r="24128">
          <cell r="A24128" t="str">
            <v>DETALLE</v>
          </cell>
          <cell r="C24128" t="str">
            <v>FACTOR</v>
          </cell>
          <cell r="D24128" t="str">
            <v>CANTIDAD</v>
          </cell>
          <cell r="E24128" t="str">
            <v>A (ML)</v>
          </cell>
          <cell r="F24128" t="str">
            <v>B (M2)</v>
          </cell>
          <cell r="G24128" t="str">
            <v>C (M3)</v>
          </cell>
          <cell r="H24128" t="str">
            <v>TOTAL</v>
          </cell>
        </row>
        <row r="24129">
          <cell r="H24129" t="str">
            <v/>
          </cell>
        </row>
        <row r="24130">
          <cell r="H24130" t="str">
            <v/>
          </cell>
        </row>
        <row r="24131">
          <cell r="H24131" t="str">
            <v/>
          </cell>
        </row>
        <row r="24132">
          <cell r="H24132" t="str">
            <v/>
          </cell>
        </row>
        <row r="24133">
          <cell r="H24133" t="str">
            <v/>
          </cell>
        </row>
        <row r="24134">
          <cell r="H24134" t="str">
            <v/>
          </cell>
        </row>
        <row r="24135">
          <cell r="H24135" t="str">
            <v/>
          </cell>
        </row>
        <row r="24136">
          <cell r="H24136" t="str">
            <v/>
          </cell>
        </row>
        <row r="24137">
          <cell r="H24137" t="str">
            <v/>
          </cell>
        </row>
        <row r="24138">
          <cell r="H24138" t="str">
            <v/>
          </cell>
        </row>
        <row r="24139">
          <cell r="H24139" t="str">
            <v/>
          </cell>
        </row>
        <row r="24140">
          <cell r="H24140" t="str">
            <v/>
          </cell>
        </row>
        <row r="24141">
          <cell r="H24141" t="str">
            <v/>
          </cell>
        </row>
        <row r="24142">
          <cell r="H24142" t="str">
            <v/>
          </cell>
        </row>
        <row r="24143">
          <cell r="H24143" t="str">
            <v/>
          </cell>
        </row>
        <row r="24144">
          <cell r="H24144" t="str">
            <v/>
          </cell>
        </row>
        <row r="24145">
          <cell r="H24145" t="str">
            <v/>
          </cell>
        </row>
        <row r="24146">
          <cell r="H24146" t="str">
            <v/>
          </cell>
        </row>
        <row r="24147">
          <cell r="H24147" t="str">
            <v/>
          </cell>
        </row>
        <row r="24148">
          <cell r="H24148" t="str">
            <v/>
          </cell>
        </row>
        <row r="24149">
          <cell r="H24149" t="str">
            <v/>
          </cell>
        </row>
        <row r="24150">
          <cell r="H24150" t="str">
            <v/>
          </cell>
        </row>
        <row r="24151">
          <cell r="H24151" t="str">
            <v/>
          </cell>
        </row>
        <row r="24152">
          <cell r="H24152" t="str">
            <v/>
          </cell>
        </row>
        <row r="24153">
          <cell r="H24153" t="str">
            <v/>
          </cell>
        </row>
        <row r="24154">
          <cell r="H24154" t="str">
            <v/>
          </cell>
        </row>
        <row r="24155">
          <cell r="H24155" t="str">
            <v/>
          </cell>
        </row>
        <row r="24156">
          <cell r="H24156" t="str">
            <v/>
          </cell>
        </row>
        <row r="24157">
          <cell r="H24157" t="str">
            <v/>
          </cell>
        </row>
        <row r="24158">
          <cell r="H24158" t="str">
            <v/>
          </cell>
        </row>
        <row r="24159">
          <cell r="H24159" t="str">
            <v/>
          </cell>
        </row>
        <row r="24160">
          <cell r="A24160" t="str">
            <v>ACTIVIDAD No  - PÁGINA 1</v>
          </cell>
        </row>
        <row r="24161">
          <cell r="H24161" t="str">
            <v/>
          </cell>
        </row>
        <row r="24162">
          <cell r="H24162" t="str">
            <v/>
          </cell>
        </row>
        <row r="24163">
          <cell r="H24163" t="str">
            <v/>
          </cell>
        </row>
        <row r="24164">
          <cell r="H24164" t="str">
            <v/>
          </cell>
        </row>
        <row r="24165">
          <cell r="H24165" t="str">
            <v/>
          </cell>
        </row>
        <row r="24166">
          <cell r="H24166" t="str">
            <v/>
          </cell>
        </row>
        <row r="24167">
          <cell r="H24167" t="str">
            <v/>
          </cell>
        </row>
        <row r="24168">
          <cell r="H24168" t="str">
            <v/>
          </cell>
        </row>
        <row r="24169">
          <cell r="H24169" t="str">
            <v/>
          </cell>
        </row>
        <row r="24170">
          <cell r="H24170" t="str">
            <v/>
          </cell>
        </row>
        <row r="24171">
          <cell r="H24171" t="str">
            <v/>
          </cell>
        </row>
        <row r="24172">
          <cell r="H24172" t="str">
            <v/>
          </cell>
        </row>
        <row r="24173">
          <cell r="H24173" t="str">
            <v/>
          </cell>
        </row>
        <row r="24174">
          <cell r="H24174" t="str">
            <v/>
          </cell>
        </row>
        <row r="24175">
          <cell r="H24175" t="str">
            <v/>
          </cell>
        </row>
        <row r="24176">
          <cell r="H24176" t="str">
            <v/>
          </cell>
        </row>
        <row r="24177">
          <cell r="H24177" t="str">
            <v/>
          </cell>
        </row>
        <row r="24178">
          <cell r="A24178" t="str">
            <v xml:space="preserve">CANTIDAD TOTAL ACTIVIDAD No </v>
          </cell>
          <cell r="H24178" t="str">
            <v/>
          </cell>
        </row>
        <row r="24179">
          <cell r="A24179" t="str">
            <v>INSERTE PLANO, GRÁFICO O ESQUEMA AQUÍ</v>
          </cell>
        </row>
        <row r="24202">
          <cell r="B24202" t="str">
            <v>JUAN CARLOS ALVARDADO</v>
          </cell>
        </row>
        <row r="24203">
          <cell r="B24203" t="str">
            <v>SECRETARIO DE INFRAESTRUCTURA</v>
          </cell>
        </row>
        <row r="24204">
          <cell r="B24204" t="str">
            <v>SECRETARIA DE INFRAESTRUCTURA</v>
          </cell>
        </row>
        <row r="24205">
          <cell r="B24205" t="str">
            <v/>
          </cell>
          <cell r="C24205" t="str">
            <v>ACTIVIDAD No  - PÁGINA 2</v>
          </cell>
        </row>
        <row r="24206">
          <cell r="A24206" t="str">
            <v>DEPARTAMENTO DE ANTIOQUIA</v>
          </cell>
        </row>
        <row r="24207">
          <cell r="A24207" t="str">
            <v>MUNICIPIO DE YONDÓ</v>
          </cell>
        </row>
        <row r="24208">
          <cell r="A2420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4210">
          <cell r="A24210" t="str">
            <v>MEMORIAS DE OBRA</v>
          </cell>
        </row>
        <row r="24212">
          <cell r="A24212" t="str">
            <v>No.</v>
          </cell>
          <cell r="B24212" t="str">
            <v>DESCRIPCIÓN</v>
          </cell>
          <cell r="F24212" t="str">
            <v>ÍTEM DE PAGO</v>
          </cell>
          <cell r="G24212" t="str">
            <v>UNIDAD</v>
          </cell>
          <cell r="H24212" t="str">
            <v>CANTIDAD</v>
          </cell>
        </row>
        <row r="24213">
          <cell r="B24213" t="str">
            <v/>
          </cell>
          <cell r="F24213" t="str">
            <v/>
          </cell>
          <cell r="G24213" t="str">
            <v/>
          </cell>
          <cell r="H24213" t="str">
            <v/>
          </cell>
        </row>
        <row r="24215">
          <cell r="A24215" t="str">
            <v>DETALLE</v>
          </cell>
          <cell r="C24215" t="str">
            <v>FACTOR</v>
          </cell>
          <cell r="D24215" t="str">
            <v>CANTIDAD</v>
          </cell>
          <cell r="E24215" t="str">
            <v>A (ML)</v>
          </cell>
          <cell r="F24215" t="str">
            <v>B (M2)</v>
          </cell>
          <cell r="G24215" t="str">
            <v>C (M3)</v>
          </cell>
          <cell r="H24215" t="str">
            <v>TOTAL</v>
          </cell>
        </row>
        <row r="24216">
          <cell r="H24216" t="str">
            <v/>
          </cell>
        </row>
        <row r="24217">
          <cell r="H24217" t="str">
            <v/>
          </cell>
        </row>
        <row r="24218">
          <cell r="H24218" t="str">
            <v/>
          </cell>
        </row>
        <row r="24219">
          <cell r="H24219" t="str">
            <v/>
          </cell>
        </row>
        <row r="24220">
          <cell r="H24220" t="str">
            <v/>
          </cell>
        </row>
        <row r="24221">
          <cell r="H24221" t="str">
            <v/>
          </cell>
        </row>
        <row r="24222">
          <cell r="H24222" t="str">
            <v/>
          </cell>
        </row>
        <row r="24223">
          <cell r="H24223" t="str">
            <v/>
          </cell>
        </row>
        <row r="24224">
          <cell r="H24224" t="str">
            <v/>
          </cell>
        </row>
        <row r="24225">
          <cell r="H24225" t="str">
            <v/>
          </cell>
        </row>
        <row r="24226">
          <cell r="H24226" t="str">
            <v/>
          </cell>
        </row>
        <row r="24227">
          <cell r="H24227" t="str">
            <v/>
          </cell>
        </row>
        <row r="24228">
          <cell r="H24228" t="str">
            <v/>
          </cell>
        </row>
        <row r="24229">
          <cell r="H24229" t="str">
            <v/>
          </cell>
        </row>
        <row r="24230">
          <cell r="H24230" t="str">
            <v/>
          </cell>
        </row>
        <row r="24231">
          <cell r="H24231" t="str">
            <v/>
          </cell>
        </row>
        <row r="24232">
          <cell r="H24232" t="str">
            <v/>
          </cell>
        </row>
        <row r="24233">
          <cell r="H24233" t="str">
            <v/>
          </cell>
        </row>
        <row r="24234">
          <cell r="H24234" t="str">
            <v/>
          </cell>
        </row>
        <row r="24235">
          <cell r="H24235" t="str">
            <v/>
          </cell>
        </row>
        <row r="24236">
          <cell r="H24236" t="str">
            <v/>
          </cell>
        </row>
        <row r="24237">
          <cell r="H24237" t="str">
            <v/>
          </cell>
        </row>
        <row r="24238">
          <cell r="H24238" t="str">
            <v/>
          </cell>
        </row>
        <row r="24239">
          <cell r="H24239" t="str">
            <v/>
          </cell>
        </row>
        <row r="24240">
          <cell r="H24240" t="str">
            <v/>
          </cell>
        </row>
        <row r="24241">
          <cell r="H24241" t="str">
            <v/>
          </cell>
        </row>
        <row r="24242">
          <cell r="H24242" t="str">
            <v/>
          </cell>
        </row>
        <row r="24243">
          <cell r="H24243" t="str">
            <v/>
          </cell>
        </row>
        <row r="24244">
          <cell r="H24244" t="str">
            <v/>
          </cell>
        </row>
        <row r="24245">
          <cell r="H24245" t="str">
            <v/>
          </cell>
        </row>
        <row r="24246">
          <cell r="H24246" t="str">
            <v/>
          </cell>
        </row>
        <row r="24247">
          <cell r="A24247" t="str">
            <v>ACTIVIDAD No  - PÁGINA 1</v>
          </cell>
        </row>
        <row r="24248">
          <cell r="H24248" t="str">
            <v/>
          </cell>
        </row>
        <row r="24249">
          <cell r="H24249" t="str">
            <v/>
          </cell>
        </row>
        <row r="24250">
          <cell r="H24250" t="str">
            <v/>
          </cell>
        </row>
        <row r="24251">
          <cell r="H24251" t="str">
            <v/>
          </cell>
        </row>
        <row r="24252">
          <cell r="H24252" t="str">
            <v/>
          </cell>
        </row>
        <row r="24253">
          <cell r="H24253" t="str">
            <v/>
          </cell>
        </row>
        <row r="24254">
          <cell r="H24254" t="str">
            <v/>
          </cell>
        </row>
        <row r="24255">
          <cell r="H24255" t="str">
            <v/>
          </cell>
        </row>
        <row r="24256">
          <cell r="H24256" t="str">
            <v/>
          </cell>
        </row>
        <row r="24257">
          <cell r="H24257" t="str">
            <v/>
          </cell>
        </row>
        <row r="24258">
          <cell r="H24258" t="str">
            <v/>
          </cell>
        </row>
        <row r="24259">
          <cell r="H24259" t="str">
            <v/>
          </cell>
        </row>
        <row r="24260">
          <cell r="H24260" t="str">
            <v/>
          </cell>
        </row>
        <row r="24261">
          <cell r="H24261" t="str">
            <v/>
          </cell>
        </row>
        <row r="24262">
          <cell r="H24262" t="str">
            <v/>
          </cell>
        </row>
        <row r="24263">
          <cell r="H24263" t="str">
            <v/>
          </cell>
        </row>
        <row r="24264">
          <cell r="H24264" t="str">
            <v/>
          </cell>
        </row>
        <row r="24265">
          <cell r="A24265" t="str">
            <v xml:space="preserve">CANTIDAD TOTAL ACTIVIDAD No </v>
          </cell>
          <cell r="H24265" t="str">
            <v/>
          </cell>
        </row>
        <row r="24266">
          <cell r="A24266" t="str">
            <v>INSERTE PLANO, GRÁFICO O ESQUEMA AQUÍ</v>
          </cell>
        </row>
        <row r="24289">
          <cell r="B24289" t="str">
            <v>JUAN CARLOS ALVARDADO</v>
          </cell>
        </row>
        <row r="24290">
          <cell r="B24290" t="str">
            <v>SECRETARIO DE INFRAESTRUCTURA</v>
          </cell>
        </row>
        <row r="24291">
          <cell r="B24291" t="str">
            <v>SECRETARIA DE INFRAESTRUCTURA</v>
          </cell>
        </row>
        <row r="24292">
          <cell r="B24292" t="str">
            <v/>
          </cell>
          <cell r="C24292" t="str">
            <v>ACTIVIDAD No  - PÁGINA 2</v>
          </cell>
        </row>
        <row r="24293">
          <cell r="A24293" t="str">
            <v>DEPARTAMENTO DE ANTIOQUIA</v>
          </cell>
        </row>
        <row r="24294">
          <cell r="A24294" t="str">
            <v>MUNICIPIO DE YONDÓ</v>
          </cell>
        </row>
        <row r="24295">
          <cell r="A2429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4297">
          <cell r="A24297" t="str">
            <v>MEMORIAS DE OBRA</v>
          </cell>
        </row>
        <row r="24299">
          <cell r="A24299" t="str">
            <v>No.</v>
          </cell>
          <cell r="B24299" t="str">
            <v>DESCRIPCIÓN</v>
          </cell>
          <cell r="F24299" t="str">
            <v>ÍTEM DE PAGO</v>
          </cell>
          <cell r="G24299" t="str">
            <v>UNIDAD</v>
          </cell>
          <cell r="H24299" t="str">
            <v>CANTIDAD</v>
          </cell>
        </row>
        <row r="24300">
          <cell r="B24300" t="str">
            <v/>
          </cell>
          <cell r="F24300" t="str">
            <v/>
          </cell>
          <cell r="G24300" t="str">
            <v/>
          </cell>
          <cell r="H24300" t="str">
            <v/>
          </cell>
        </row>
        <row r="24302">
          <cell r="A24302" t="str">
            <v>DETALLE</v>
          </cell>
          <cell r="C24302" t="str">
            <v>FACTOR</v>
          </cell>
          <cell r="D24302" t="str">
            <v>CANTIDAD</v>
          </cell>
          <cell r="E24302" t="str">
            <v>A (ML)</v>
          </cell>
          <cell r="F24302" t="str">
            <v>B (M2)</v>
          </cell>
          <cell r="G24302" t="str">
            <v>C (M3)</v>
          </cell>
          <cell r="H24302" t="str">
            <v>TOTAL</v>
          </cell>
        </row>
        <row r="24303">
          <cell r="H24303" t="str">
            <v/>
          </cell>
        </row>
        <row r="24304">
          <cell r="H24304" t="str">
            <v/>
          </cell>
        </row>
        <row r="24305">
          <cell r="H24305" t="str">
            <v/>
          </cell>
        </row>
        <row r="24306">
          <cell r="H24306" t="str">
            <v/>
          </cell>
        </row>
        <row r="24307">
          <cell r="H24307" t="str">
            <v/>
          </cell>
        </row>
        <row r="24308">
          <cell r="H24308" t="str">
            <v/>
          </cell>
        </row>
        <row r="24309">
          <cell r="H24309" t="str">
            <v/>
          </cell>
        </row>
        <row r="24310">
          <cell r="H24310" t="str">
            <v/>
          </cell>
        </row>
        <row r="24311">
          <cell r="H24311" t="str">
            <v/>
          </cell>
        </row>
        <row r="24312">
          <cell r="H24312" t="str">
            <v/>
          </cell>
        </row>
        <row r="24313">
          <cell r="H24313" t="str">
            <v/>
          </cell>
        </row>
        <row r="24314">
          <cell r="H24314" t="str">
            <v/>
          </cell>
        </row>
        <row r="24315">
          <cell r="H24315" t="str">
            <v/>
          </cell>
        </row>
        <row r="24316">
          <cell r="H24316" t="str">
            <v/>
          </cell>
        </row>
        <row r="24317">
          <cell r="H24317" t="str">
            <v/>
          </cell>
        </row>
        <row r="24318">
          <cell r="H24318" t="str">
            <v/>
          </cell>
        </row>
        <row r="24319">
          <cell r="H24319" t="str">
            <v/>
          </cell>
        </row>
        <row r="24320">
          <cell r="H24320" t="str">
            <v/>
          </cell>
        </row>
        <row r="24321">
          <cell r="H24321" t="str">
            <v/>
          </cell>
        </row>
        <row r="24322">
          <cell r="H24322" t="str">
            <v/>
          </cell>
        </row>
        <row r="24323">
          <cell r="H24323" t="str">
            <v/>
          </cell>
        </row>
        <row r="24324">
          <cell r="H24324" t="str">
            <v/>
          </cell>
        </row>
        <row r="24325">
          <cell r="H24325" t="str">
            <v/>
          </cell>
        </row>
        <row r="24326">
          <cell r="H24326" t="str">
            <v/>
          </cell>
        </row>
        <row r="24327">
          <cell r="H24327" t="str">
            <v/>
          </cell>
        </row>
        <row r="24328">
          <cell r="H24328" t="str">
            <v/>
          </cell>
        </row>
        <row r="24329">
          <cell r="H24329" t="str">
            <v/>
          </cell>
        </row>
        <row r="24330">
          <cell r="H24330" t="str">
            <v/>
          </cell>
        </row>
        <row r="24331">
          <cell r="H24331" t="str">
            <v/>
          </cell>
        </row>
        <row r="24332">
          <cell r="H24332" t="str">
            <v/>
          </cell>
        </row>
        <row r="24333">
          <cell r="H24333" t="str">
            <v/>
          </cell>
        </row>
        <row r="24334">
          <cell r="A24334" t="str">
            <v>ACTIVIDAD No  - PÁGINA 1</v>
          </cell>
        </row>
        <row r="24335">
          <cell r="H24335" t="str">
            <v/>
          </cell>
        </row>
        <row r="24336">
          <cell r="H24336" t="str">
            <v/>
          </cell>
        </row>
        <row r="24337">
          <cell r="H24337" t="str">
            <v/>
          </cell>
        </row>
        <row r="24338">
          <cell r="H24338" t="str">
            <v/>
          </cell>
        </row>
        <row r="24339">
          <cell r="H24339" t="str">
            <v/>
          </cell>
        </row>
        <row r="24340">
          <cell r="H24340" t="str">
            <v/>
          </cell>
        </row>
        <row r="24341">
          <cell r="H24341" t="str">
            <v/>
          </cell>
        </row>
        <row r="24342">
          <cell r="H24342" t="str">
            <v/>
          </cell>
        </row>
        <row r="24343">
          <cell r="H24343" t="str">
            <v/>
          </cell>
        </row>
        <row r="24344">
          <cell r="H24344" t="str">
            <v/>
          </cell>
        </row>
        <row r="24345">
          <cell r="H24345" t="str">
            <v/>
          </cell>
        </row>
        <row r="24346">
          <cell r="H24346" t="str">
            <v/>
          </cell>
        </row>
        <row r="24347">
          <cell r="H24347" t="str">
            <v/>
          </cell>
        </row>
        <row r="24348">
          <cell r="H24348" t="str">
            <v/>
          </cell>
        </row>
        <row r="24349">
          <cell r="H24349" t="str">
            <v/>
          </cell>
        </row>
        <row r="24350">
          <cell r="H24350" t="str">
            <v/>
          </cell>
        </row>
        <row r="24351">
          <cell r="H24351" t="str">
            <v/>
          </cell>
        </row>
        <row r="24352">
          <cell r="A24352" t="str">
            <v xml:space="preserve">CANTIDAD TOTAL ACTIVIDAD No </v>
          </cell>
          <cell r="H24352" t="str">
            <v/>
          </cell>
        </row>
        <row r="24353">
          <cell r="A24353" t="str">
            <v>INSERTE PLANO, GRÁFICO O ESQUEMA AQUÍ</v>
          </cell>
        </row>
        <row r="24376">
          <cell r="B24376" t="str">
            <v>JUAN CARLOS ALVARDADO</v>
          </cell>
        </row>
        <row r="24377">
          <cell r="B24377" t="str">
            <v>SECRETARIO DE INFRAESTRUCTURA</v>
          </cell>
        </row>
        <row r="24378">
          <cell r="B24378" t="str">
            <v>SECRETARIA DE INFRAESTRUCTURA</v>
          </cell>
        </row>
        <row r="24379">
          <cell r="B24379" t="str">
            <v/>
          </cell>
          <cell r="C24379" t="str">
            <v>ACTIVIDAD No  - PÁGINA 2</v>
          </cell>
        </row>
        <row r="24380">
          <cell r="A24380" t="str">
            <v>DEPARTAMENTO DE ANTIOQUIA</v>
          </cell>
        </row>
        <row r="24381">
          <cell r="A24381" t="str">
            <v>MUNICIPIO DE YONDÓ</v>
          </cell>
        </row>
        <row r="24382">
          <cell r="A2438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4384">
          <cell r="A24384" t="str">
            <v>MEMORIAS DE OBRA</v>
          </cell>
        </row>
        <row r="24386">
          <cell r="A24386" t="str">
            <v>No.</v>
          </cell>
          <cell r="B24386" t="str">
            <v>DESCRIPCIÓN</v>
          </cell>
          <cell r="F24386" t="str">
            <v>ÍTEM DE PAGO</v>
          </cell>
          <cell r="G24386" t="str">
            <v>UNIDAD</v>
          </cell>
          <cell r="H24386" t="str">
            <v>CANTIDAD</v>
          </cell>
        </row>
        <row r="24387">
          <cell r="B24387" t="str">
            <v/>
          </cell>
          <cell r="F24387" t="str">
            <v/>
          </cell>
          <cell r="G24387" t="str">
            <v/>
          </cell>
          <cell r="H24387" t="str">
            <v/>
          </cell>
        </row>
        <row r="24389">
          <cell r="A24389" t="str">
            <v>DETALLE</v>
          </cell>
          <cell r="C24389" t="str">
            <v>FACTOR</v>
          </cell>
          <cell r="D24389" t="str">
            <v>CANTIDAD</v>
          </cell>
          <cell r="E24389" t="str">
            <v>A (ML)</v>
          </cell>
          <cell r="F24389" t="str">
            <v>B (M2)</v>
          </cell>
          <cell r="G24389" t="str">
            <v>C (M3)</v>
          </cell>
          <cell r="H24389" t="str">
            <v>TOTAL</v>
          </cell>
        </row>
        <row r="24390">
          <cell r="H24390" t="str">
            <v/>
          </cell>
        </row>
        <row r="24391">
          <cell r="H24391" t="str">
            <v/>
          </cell>
        </row>
        <row r="24392">
          <cell r="H24392" t="str">
            <v/>
          </cell>
        </row>
        <row r="24393">
          <cell r="H24393" t="str">
            <v/>
          </cell>
        </row>
        <row r="24394">
          <cell r="H24394" t="str">
            <v/>
          </cell>
        </row>
        <row r="24395">
          <cell r="H24395" t="str">
            <v/>
          </cell>
        </row>
        <row r="24396">
          <cell r="H24396" t="str">
            <v/>
          </cell>
        </row>
        <row r="24397">
          <cell r="H24397" t="str">
            <v/>
          </cell>
        </row>
        <row r="24398">
          <cell r="H24398" t="str">
            <v/>
          </cell>
        </row>
        <row r="24399">
          <cell r="H24399" t="str">
            <v/>
          </cell>
        </row>
        <row r="24400">
          <cell r="H24400" t="str">
            <v/>
          </cell>
        </row>
        <row r="24401">
          <cell r="H24401" t="str">
            <v/>
          </cell>
        </row>
        <row r="24402">
          <cell r="H24402" t="str">
            <v/>
          </cell>
        </row>
        <row r="24403">
          <cell r="H24403" t="str">
            <v/>
          </cell>
        </row>
        <row r="24404">
          <cell r="H24404" t="str">
            <v/>
          </cell>
        </row>
        <row r="24405">
          <cell r="H24405" t="str">
            <v/>
          </cell>
        </row>
        <row r="24406">
          <cell r="H24406" t="str">
            <v/>
          </cell>
        </row>
        <row r="24407">
          <cell r="H24407" t="str">
            <v/>
          </cell>
        </row>
        <row r="24408">
          <cell r="H24408" t="str">
            <v/>
          </cell>
        </row>
        <row r="24409">
          <cell r="H24409" t="str">
            <v/>
          </cell>
        </row>
        <row r="24410">
          <cell r="H24410" t="str">
            <v/>
          </cell>
        </row>
        <row r="24411">
          <cell r="H24411" t="str">
            <v/>
          </cell>
        </row>
        <row r="24412">
          <cell r="H24412" t="str">
            <v/>
          </cell>
        </row>
        <row r="24413">
          <cell r="H24413" t="str">
            <v/>
          </cell>
        </row>
        <row r="24414">
          <cell r="H24414" t="str">
            <v/>
          </cell>
        </row>
        <row r="24415">
          <cell r="H24415" t="str">
            <v/>
          </cell>
        </row>
        <row r="24416">
          <cell r="H24416" t="str">
            <v/>
          </cell>
        </row>
        <row r="24417">
          <cell r="H24417" t="str">
            <v/>
          </cell>
        </row>
        <row r="24418">
          <cell r="H24418" t="str">
            <v/>
          </cell>
        </row>
        <row r="24419">
          <cell r="H24419" t="str">
            <v/>
          </cell>
        </row>
        <row r="24420">
          <cell r="H24420" t="str">
            <v/>
          </cell>
        </row>
        <row r="24421">
          <cell r="H24421" t="str">
            <v/>
          </cell>
        </row>
        <row r="24422">
          <cell r="H24422" t="str">
            <v/>
          </cell>
        </row>
        <row r="24423">
          <cell r="A24423" t="str">
            <v>ACTIVIDAD No  - PÁGINA 1</v>
          </cell>
        </row>
        <row r="24424">
          <cell r="H24424" t="str">
            <v/>
          </cell>
        </row>
        <row r="24425">
          <cell r="H24425" t="str">
            <v/>
          </cell>
        </row>
        <row r="24426">
          <cell r="H24426" t="str">
            <v/>
          </cell>
        </row>
        <row r="24427">
          <cell r="H24427" t="str">
            <v/>
          </cell>
        </row>
        <row r="24428">
          <cell r="H24428" t="str">
            <v/>
          </cell>
        </row>
        <row r="24429">
          <cell r="H24429" t="str">
            <v/>
          </cell>
        </row>
        <row r="24430">
          <cell r="H24430" t="str">
            <v/>
          </cell>
        </row>
        <row r="24431">
          <cell r="H24431" t="str">
            <v/>
          </cell>
        </row>
        <row r="24432">
          <cell r="H24432" t="str">
            <v/>
          </cell>
        </row>
        <row r="24433">
          <cell r="H24433" t="str">
            <v/>
          </cell>
        </row>
        <row r="24434">
          <cell r="H24434" t="str">
            <v/>
          </cell>
        </row>
        <row r="24435">
          <cell r="H24435" t="str">
            <v/>
          </cell>
        </row>
        <row r="24436">
          <cell r="H24436" t="str">
            <v/>
          </cell>
        </row>
        <row r="24437">
          <cell r="H24437" t="str">
            <v/>
          </cell>
        </row>
        <row r="24438">
          <cell r="H24438" t="str">
            <v/>
          </cell>
        </row>
        <row r="24439">
          <cell r="H24439" t="str">
            <v/>
          </cell>
        </row>
        <row r="24440">
          <cell r="H24440" t="str">
            <v/>
          </cell>
        </row>
        <row r="24441">
          <cell r="A24441" t="str">
            <v xml:space="preserve">CANTIDAD TOTAL ACTIVIDAD No </v>
          </cell>
          <cell r="H24441" t="str">
            <v/>
          </cell>
        </row>
        <row r="24442">
          <cell r="A24442" t="str">
            <v>INSERTE PLANO, GRÁFICO O ESQUEMA AQUÍ</v>
          </cell>
        </row>
        <row r="24465">
          <cell r="B24465" t="str">
            <v>JUAN CARLOS ALVARDADO</v>
          </cell>
        </row>
        <row r="24466">
          <cell r="B24466" t="str">
            <v>SECRETARIO DE INFRAESTRUCTURA</v>
          </cell>
        </row>
        <row r="24467">
          <cell r="B24467" t="str">
            <v>SECRETARIA DE INFRAESTRUCTURA</v>
          </cell>
        </row>
        <row r="24468">
          <cell r="B24468" t="str">
            <v/>
          </cell>
          <cell r="C24468" t="str">
            <v>ACTIVIDAD No  - PÁGINA 2</v>
          </cell>
        </row>
        <row r="24469">
          <cell r="A24469" t="str">
            <v>DEPARTAMENTO DE ANTIOQUIA</v>
          </cell>
        </row>
        <row r="24470">
          <cell r="A24470" t="str">
            <v>MUNICIPIO DE YONDÓ</v>
          </cell>
        </row>
        <row r="24471">
          <cell r="A2447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4473">
          <cell r="A24473" t="str">
            <v>MEMORIAS DE OBRA</v>
          </cell>
        </row>
        <row r="24475">
          <cell r="A24475" t="str">
            <v>No.</v>
          </cell>
          <cell r="B24475" t="str">
            <v>DESCRIPCIÓN</v>
          </cell>
          <cell r="F24475" t="str">
            <v>ÍTEM DE PAGO</v>
          </cell>
          <cell r="G24475" t="str">
            <v>UNIDAD</v>
          </cell>
          <cell r="H24475" t="str">
            <v>CANTIDAD</v>
          </cell>
        </row>
        <row r="24476">
          <cell r="B24476" t="str">
            <v/>
          </cell>
          <cell r="F24476" t="str">
            <v/>
          </cell>
          <cell r="G24476" t="str">
            <v/>
          </cell>
          <cell r="H24476" t="str">
            <v/>
          </cell>
        </row>
        <row r="24478">
          <cell r="A24478" t="str">
            <v>DETALLE</v>
          </cell>
          <cell r="C24478" t="str">
            <v>FACTOR</v>
          </cell>
          <cell r="D24478" t="str">
            <v>CANTIDAD</v>
          </cell>
          <cell r="E24478" t="str">
            <v>A (ML)</v>
          </cell>
          <cell r="F24478" t="str">
            <v>B (M2)</v>
          </cell>
          <cell r="G24478" t="str">
            <v>C (M3)</v>
          </cell>
          <cell r="H24478" t="str">
            <v>TOTAL</v>
          </cell>
        </row>
        <row r="24479">
          <cell r="H24479" t="str">
            <v/>
          </cell>
        </row>
        <row r="24480">
          <cell r="H24480" t="str">
            <v/>
          </cell>
        </row>
        <row r="24481">
          <cell r="H24481" t="str">
            <v/>
          </cell>
        </row>
        <row r="24482">
          <cell r="H24482" t="str">
            <v/>
          </cell>
        </row>
        <row r="24483">
          <cell r="H24483" t="str">
            <v/>
          </cell>
        </row>
        <row r="24484">
          <cell r="H24484" t="str">
            <v/>
          </cell>
        </row>
        <row r="24485">
          <cell r="H24485" t="str">
            <v/>
          </cell>
        </row>
        <row r="24486">
          <cell r="H24486" t="str">
            <v/>
          </cell>
        </row>
        <row r="24487">
          <cell r="H24487" t="str">
            <v/>
          </cell>
        </row>
        <row r="24488">
          <cell r="H24488" t="str">
            <v/>
          </cell>
        </row>
        <row r="24489">
          <cell r="H24489" t="str">
            <v/>
          </cell>
        </row>
        <row r="24490">
          <cell r="H24490" t="str">
            <v/>
          </cell>
        </row>
        <row r="24491">
          <cell r="H24491" t="str">
            <v/>
          </cell>
        </row>
        <row r="24492">
          <cell r="H24492" t="str">
            <v/>
          </cell>
        </row>
        <row r="24493">
          <cell r="H24493" t="str">
            <v/>
          </cell>
        </row>
        <row r="24494">
          <cell r="H24494" t="str">
            <v/>
          </cell>
        </row>
        <row r="24495">
          <cell r="H24495" t="str">
            <v/>
          </cell>
        </row>
        <row r="24496">
          <cell r="H24496" t="str">
            <v/>
          </cell>
        </row>
        <row r="24497">
          <cell r="H24497" t="str">
            <v/>
          </cell>
        </row>
        <row r="24498">
          <cell r="H24498" t="str">
            <v/>
          </cell>
        </row>
        <row r="24499">
          <cell r="H24499" t="str">
            <v/>
          </cell>
        </row>
        <row r="24500">
          <cell r="H24500" t="str">
            <v/>
          </cell>
        </row>
        <row r="24501">
          <cell r="H24501" t="str">
            <v/>
          </cell>
        </row>
        <row r="24502">
          <cell r="H24502" t="str">
            <v/>
          </cell>
        </row>
        <row r="24503">
          <cell r="H24503" t="str">
            <v/>
          </cell>
        </row>
        <row r="24504">
          <cell r="H24504" t="str">
            <v/>
          </cell>
        </row>
        <row r="24505">
          <cell r="H24505" t="str">
            <v/>
          </cell>
        </row>
        <row r="24506">
          <cell r="H24506" t="str">
            <v/>
          </cell>
        </row>
        <row r="24507">
          <cell r="H24507" t="str">
            <v/>
          </cell>
        </row>
        <row r="24508">
          <cell r="H24508" t="str">
            <v/>
          </cell>
        </row>
        <row r="24509">
          <cell r="H24509" t="str">
            <v/>
          </cell>
        </row>
        <row r="24510">
          <cell r="A24510" t="str">
            <v>ACTIVIDAD No  - PÁGINA 1</v>
          </cell>
        </row>
        <row r="24511">
          <cell r="H24511" t="str">
            <v/>
          </cell>
        </row>
        <row r="24512">
          <cell r="H24512" t="str">
            <v/>
          </cell>
        </row>
        <row r="24513">
          <cell r="H24513" t="str">
            <v/>
          </cell>
        </row>
        <row r="24514">
          <cell r="H24514" t="str">
            <v/>
          </cell>
        </row>
        <row r="24515">
          <cell r="H24515" t="str">
            <v/>
          </cell>
        </row>
        <row r="24516">
          <cell r="H24516" t="str">
            <v/>
          </cell>
        </row>
        <row r="24517">
          <cell r="H24517" t="str">
            <v/>
          </cell>
        </row>
        <row r="24518">
          <cell r="H24518" t="str">
            <v/>
          </cell>
        </row>
        <row r="24519">
          <cell r="H24519" t="str">
            <v/>
          </cell>
        </row>
        <row r="24520">
          <cell r="H24520" t="str">
            <v/>
          </cell>
        </row>
        <row r="24521">
          <cell r="H24521" t="str">
            <v/>
          </cell>
        </row>
        <row r="24522">
          <cell r="H24522" t="str">
            <v/>
          </cell>
        </row>
        <row r="24523">
          <cell r="H24523" t="str">
            <v/>
          </cell>
        </row>
        <row r="24524">
          <cell r="H24524" t="str">
            <v/>
          </cell>
        </row>
        <row r="24525">
          <cell r="H24525" t="str">
            <v/>
          </cell>
        </row>
        <row r="24526">
          <cell r="H24526" t="str">
            <v/>
          </cell>
        </row>
        <row r="24527">
          <cell r="H24527" t="str">
            <v/>
          </cell>
        </row>
        <row r="24528">
          <cell r="A24528" t="str">
            <v xml:space="preserve">CANTIDAD TOTAL ACTIVIDAD No </v>
          </cell>
          <cell r="H24528" t="str">
            <v/>
          </cell>
        </row>
        <row r="24529">
          <cell r="A24529" t="str">
            <v>INSERTE PLANO, GRÁFICO O ESQUEMA AQUÍ</v>
          </cell>
        </row>
        <row r="24552">
          <cell r="B24552" t="str">
            <v>JUAN CARLOS ALVARDADO</v>
          </cell>
        </row>
        <row r="24553">
          <cell r="B24553" t="str">
            <v>SECRETARIO DE INFRAESTRUCTURA</v>
          </cell>
        </row>
        <row r="24554">
          <cell r="B24554" t="str">
            <v>SECRETARIA DE INFRAESTRUCTURA</v>
          </cell>
        </row>
        <row r="24555">
          <cell r="B24555" t="str">
            <v/>
          </cell>
          <cell r="C24555" t="str">
            <v>ACTIVIDAD No  - PÁGINA 2</v>
          </cell>
        </row>
        <row r="24556">
          <cell r="A24556" t="str">
            <v>DEPARTAMENTO DE ANTIOQUIA</v>
          </cell>
        </row>
        <row r="24557">
          <cell r="A24557" t="str">
            <v>MUNICIPIO DE YONDÓ</v>
          </cell>
        </row>
        <row r="24558">
          <cell r="A2455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4560">
          <cell r="A24560" t="str">
            <v>MEMORIAS DE OBRA</v>
          </cell>
        </row>
        <row r="24562">
          <cell r="A24562" t="str">
            <v>No.</v>
          </cell>
          <cell r="B24562" t="str">
            <v>DESCRIPCIÓN</v>
          </cell>
          <cell r="F24562" t="str">
            <v>ÍTEM DE PAGO</v>
          </cell>
          <cell r="G24562" t="str">
            <v>UNIDAD</v>
          </cell>
          <cell r="H24562" t="str">
            <v>CANTIDAD</v>
          </cell>
        </row>
        <row r="24563">
          <cell r="B24563" t="str">
            <v/>
          </cell>
          <cell r="F24563" t="str">
            <v/>
          </cell>
          <cell r="G24563" t="str">
            <v/>
          </cell>
          <cell r="H24563" t="str">
            <v/>
          </cell>
        </row>
        <row r="24565">
          <cell r="A24565" t="str">
            <v>DETALLE</v>
          </cell>
          <cell r="C24565" t="str">
            <v>FACTOR</v>
          </cell>
          <cell r="D24565" t="str">
            <v>CANTIDAD</v>
          </cell>
          <cell r="E24565" t="str">
            <v>A (ML)</v>
          </cell>
          <cell r="F24565" t="str">
            <v>B (M2)</v>
          </cell>
          <cell r="G24565" t="str">
            <v>C (M3)</v>
          </cell>
          <cell r="H24565" t="str">
            <v>TOTAL</v>
          </cell>
        </row>
        <row r="24566">
          <cell r="H24566" t="str">
            <v/>
          </cell>
        </row>
        <row r="24567">
          <cell r="H24567" t="str">
            <v/>
          </cell>
        </row>
        <row r="24568">
          <cell r="H24568" t="str">
            <v/>
          </cell>
        </row>
        <row r="24569">
          <cell r="H24569" t="str">
            <v/>
          </cell>
        </row>
        <row r="24570">
          <cell r="H24570" t="str">
            <v/>
          </cell>
        </row>
        <row r="24571">
          <cell r="H24571" t="str">
            <v/>
          </cell>
        </row>
        <row r="24572">
          <cell r="H24572" t="str">
            <v/>
          </cell>
        </row>
        <row r="24573">
          <cell r="H24573" t="str">
            <v/>
          </cell>
        </row>
        <row r="24574">
          <cell r="H24574" t="str">
            <v/>
          </cell>
        </row>
        <row r="24575">
          <cell r="H24575" t="str">
            <v/>
          </cell>
        </row>
        <row r="24576">
          <cell r="H24576" t="str">
            <v/>
          </cell>
        </row>
        <row r="24577">
          <cell r="H24577" t="str">
            <v/>
          </cell>
        </row>
        <row r="24578">
          <cell r="H24578" t="str">
            <v/>
          </cell>
        </row>
        <row r="24579">
          <cell r="H24579" t="str">
            <v/>
          </cell>
        </row>
        <row r="24580">
          <cell r="H24580" t="str">
            <v/>
          </cell>
        </row>
        <row r="24581">
          <cell r="H24581" t="str">
            <v/>
          </cell>
        </row>
        <row r="24582">
          <cell r="H24582" t="str">
            <v/>
          </cell>
        </row>
        <row r="24583">
          <cell r="H24583" t="str">
            <v/>
          </cell>
        </row>
        <row r="24584">
          <cell r="H24584" t="str">
            <v/>
          </cell>
        </row>
        <row r="24585">
          <cell r="H24585" t="str">
            <v/>
          </cell>
        </row>
        <row r="24586">
          <cell r="H24586" t="str">
            <v/>
          </cell>
        </row>
        <row r="24587">
          <cell r="H24587" t="str">
            <v/>
          </cell>
        </row>
        <row r="24588">
          <cell r="H24588" t="str">
            <v/>
          </cell>
        </row>
        <row r="24589">
          <cell r="H24589" t="str">
            <v/>
          </cell>
        </row>
        <row r="24590">
          <cell r="H24590" t="str">
            <v/>
          </cell>
        </row>
        <row r="24591">
          <cell r="H24591" t="str">
            <v/>
          </cell>
        </row>
        <row r="24592">
          <cell r="H24592" t="str">
            <v/>
          </cell>
        </row>
        <row r="24593">
          <cell r="H24593" t="str">
            <v/>
          </cell>
        </row>
        <row r="24594">
          <cell r="H24594" t="str">
            <v/>
          </cell>
        </row>
        <row r="24595">
          <cell r="H24595" t="str">
            <v/>
          </cell>
        </row>
        <row r="24596">
          <cell r="H24596" t="str">
            <v/>
          </cell>
        </row>
        <row r="24597">
          <cell r="A24597" t="str">
            <v>ACTIVIDAD No  - PÁGINA 1</v>
          </cell>
        </row>
        <row r="24598">
          <cell r="H24598" t="str">
            <v/>
          </cell>
        </row>
        <row r="24599">
          <cell r="H24599" t="str">
            <v/>
          </cell>
        </row>
        <row r="24600">
          <cell r="H24600" t="str">
            <v/>
          </cell>
        </row>
        <row r="24601">
          <cell r="H24601" t="str">
            <v/>
          </cell>
        </row>
        <row r="24602">
          <cell r="H24602" t="str">
            <v/>
          </cell>
        </row>
        <row r="24603">
          <cell r="H24603" t="str">
            <v/>
          </cell>
        </row>
        <row r="24604">
          <cell r="H24604" t="str">
            <v/>
          </cell>
        </row>
        <row r="24605">
          <cell r="H24605" t="str">
            <v/>
          </cell>
        </row>
        <row r="24606">
          <cell r="H24606" t="str">
            <v/>
          </cell>
        </row>
        <row r="24607">
          <cell r="H24607" t="str">
            <v/>
          </cell>
        </row>
        <row r="24608">
          <cell r="H24608" t="str">
            <v/>
          </cell>
        </row>
        <row r="24609">
          <cell r="H24609" t="str">
            <v/>
          </cell>
        </row>
        <row r="24610">
          <cell r="H24610" t="str">
            <v/>
          </cell>
        </row>
        <row r="24611">
          <cell r="H24611" t="str">
            <v/>
          </cell>
        </row>
        <row r="24612">
          <cell r="H24612" t="str">
            <v/>
          </cell>
        </row>
        <row r="24613">
          <cell r="H24613" t="str">
            <v/>
          </cell>
        </row>
        <row r="24614">
          <cell r="H24614" t="str">
            <v/>
          </cell>
        </row>
        <row r="24615">
          <cell r="A24615" t="str">
            <v xml:space="preserve">CANTIDAD TOTAL ACTIVIDAD No </v>
          </cell>
          <cell r="H24615" t="str">
            <v/>
          </cell>
        </row>
        <row r="24616">
          <cell r="A24616" t="str">
            <v>INSERTE PLANO, GRÁFICO O ESQUEMA AQUÍ</v>
          </cell>
        </row>
        <row r="24639">
          <cell r="B24639" t="str">
            <v>JUAN CARLOS ALVARDADO</v>
          </cell>
        </row>
        <row r="24640">
          <cell r="B24640" t="str">
            <v>SECRETARIO DE INFRAESTRUCTURA</v>
          </cell>
        </row>
        <row r="24641">
          <cell r="B24641" t="str">
            <v>SECRETARIA DE INFRAESTRUCTURA</v>
          </cell>
        </row>
        <row r="24642">
          <cell r="B24642" t="str">
            <v/>
          </cell>
          <cell r="C24642" t="str">
            <v>ACTIVIDAD No  - PÁGINA 2</v>
          </cell>
        </row>
        <row r="24643">
          <cell r="A24643" t="str">
            <v>DEPARTAMENTO DE ANTIOQUIA</v>
          </cell>
        </row>
        <row r="24644">
          <cell r="A24644" t="str">
            <v>MUNICIPIO DE YONDÓ</v>
          </cell>
        </row>
        <row r="24645">
          <cell r="A2464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4647">
          <cell r="A24647" t="str">
            <v>MEMORIAS DE OBRA</v>
          </cell>
        </row>
        <row r="24649">
          <cell r="A24649" t="str">
            <v>No.</v>
          </cell>
          <cell r="B24649" t="str">
            <v>DESCRIPCIÓN</v>
          </cell>
          <cell r="F24649" t="str">
            <v>ÍTEM DE PAGO</v>
          </cell>
          <cell r="G24649" t="str">
            <v>UNIDAD</v>
          </cell>
          <cell r="H24649" t="str">
            <v>CANTIDAD</v>
          </cell>
        </row>
        <row r="24650">
          <cell r="B24650" t="str">
            <v/>
          </cell>
          <cell r="F24650" t="str">
            <v/>
          </cell>
          <cell r="G24650" t="str">
            <v/>
          </cell>
          <cell r="H24650" t="str">
            <v/>
          </cell>
        </row>
        <row r="24652">
          <cell r="A24652" t="str">
            <v>DETALLE</v>
          </cell>
          <cell r="C24652" t="str">
            <v>FACTOR</v>
          </cell>
          <cell r="D24652" t="str">
            <v>CANTIDAD</v>
          </cell>
          <cell r="E24652" t="str">
            <v>A (ML)</v>
          </cell>
          <cell r="F24652" t="str">
            <v>B (M2)</v>
          </cell>
          <cell r="G24652" t="str">
            <v>C (M3)</v>
          </cell>
          <cell r="H24652" t="str">
            <v>TOTAL</v>
          </cell>
        </row>
        <row r="24653">
          <cell r="H24653" t="str">
            <v/>
          </cell>
        </row>
        <row r="24654">
          <cell r="H24654" t="str">
            <v/>
          </cell>
        </row>
        <row r="24655">
          <cell r="H24655" t="str">
            <v/>
          </cell>
        </row>
        <row r="24656">
          <cell r="H24656" t="str">
            <v/>
          </cell>
        </row>
        <row r="24657">
          <cell r="H24657" t="str">
            <v/>
          </cell>
        </row>
        <row r="24658">
          <cell r="H24658" t="str">
            <v/>
          </cell>
        </row>
        <row r="24659">
          <cell r="H24659" t="str">
            <v/>
          </cell>
        </row>
        <row r="24660">
          <cell r="H24660" t="str">
            <v/>
          </cell>
        </row>
        <row r="24661">
          <cell r="H24661" t="str">
            <v/>
          </cell>
        </row>
        <row r="24662">
          <cell r="H24662" t="str">
            <v/>
          </cell>
        </row>
        <row r="24663">
          <cell r="H24663" t="str">
            <v/>
          </cell>
        </row>
        <row r="24664">
          <cell r="H24664" t="str">
            <v/>
          </cell>
        </row>
        <row r="24665">
          <cell r="H24665" t="str">
            <v/>
          </cell>
        </row>
        <row r="24666">
          <cell r="H24666" t="str">
            <v/>
          </cell>
        </row>
        <row r="24667">
          <cell r="H24667" t="str">
            <v/>
          </cell>
        </row>
        <row r="24668">
          <cell r="H24668" t="str">
            <v/>
          </cell>
        </row>
        <row r="24669">
          <cell r="H24669" t="str">
            <v/>
          </cell>
        </row>
        <row r="24670">
          <cell r="H24670" t="str">
            <v/>
          </cell>
        </row>
        <row r="24671">
          <cell r="H24671" t="str">
            <v/>
          </cell>
        </row>
        <row r="24672">
          <cell r="H24672" t="str">
            <v/>
          </cell>
        </row>
        <row r="24673">
          <cell r="H24673" t="str">
            <v/>
          </cell>
        </row>
        <row r="24674">
          <cell r="H24674" t="str">
            <v/>
          </cell>
        </row>
        <row r="24675">
          <cell r="H24675" t="str">
            <v/>
          </cell>
        </row>
        <row r="24676">
          <cell r="H24676" t="str">
            <v/>
          </cell>
        </row>
        <row r="24677">
          <cell r="H24677" t="str">
            <v/>
          </cell>
        </row>
        <row r="24678">
          <cell r="H24678" t="str">
            <v/>
          </cell>
        </row>
        <row r="24679">
          <cell r="H24679" t="str">
            <v/>
          </cell>
        </row>
        <row r="24680">
          <cell r="H24680" t="str">
            <v/>
          </cell>
        </row>
        <row r="24681">
          <cell r="H24681" t="str">
            <v/>
          </cell>
        </row>
        <row r="24682">
          <cell r="H24682" t="str">
            <v/>
          </cell>
        </row>
        <row r="24683">
          <cell r="H24683" t="str">
            <v/>
          </cell>
        </row>
        <row r="24684">
          <cell r="A24684" t="str">
            <v>ACTIVIDAD No  - PÁGINA 1</v>
          </cell>
        </row>
        <row r="24685">
          <cell r="H24685" t="str">
            <v/>
          </cell>
        </row>
        <row r="24686">
          <cell r="H24686" t="str">
            <v/>
          </cell>
        </row>
        <row r="24687">
          <cell r="H24687" t="str">
            <v/>
          </cell>
        </row>
        <row r="24688">
          <cell r="H24688" t="str">
            <v/>
          </cell>
        </row>
        <row r="24689">
          <cell r="H24689" t="str">
            <v/>
          </cell>
        </row>
        <row r="24690">
          <cell r="H24690" t="str">
            <v/>
          </cell>
        </row>
        <row r="24691">
          <cell r="H24691" t="str">
            <v/>
          </cell>
        </row>
        <row r="24692">
          <cell r="H24692" t="str">
            <v/>
          </cell>
        </row>
        <row r="24693">
          <cell r="H24693" t="str">
            <v/>
          </cell>
        </row>
        <row r="24694">
          <cell r="H24694" t="str">
            <v/>
          </cell>
        </row>
        <row r="24695">
          <cell r="H24695" t="str">
            <v/>
          </cell>
        </row>
        <row r="24696">
          <cell r="H24696" t="str">
            <v/>
          </cell>
        </row>
        <row r="24697">
          <cell r="H24697" t="str">
            <v/>
          </cell>
        </row>
        <row r="24698">
          <cell r="H24698" t="str">
            <v/>
          </cell>
        </row>
        <row r="24699">
          <cell r="H24699" t="str">
            <v/>
          </cell>
        </row>
        <row r="24700">
          <cell r="H24700" t="str">
            <v/>
          </cell>
        </row>
        <row r="24701">
          <cell r="H24701" t="str">
            <v/>
          </cell>
        </row>
        <row r="24702">
          <cell r="A24702" t="str">
            <v xml:space="preserve">CANTIDAD TOTAL ACTIVIDAD No </v>
          </cell>
          <cell r="H24702" t="str">
            <v/>
          </cell>
        </row>
        <row r="24703">
          <cell r="A24703" t="str">
            <v>INSERTE PLANO, GRÁFICO O ESQUEMA AQUÍ</v>
          </cell>
        </row>
        <row r="24726">
          <cell r="B24726" t="str">
            <v>JUAN CARLOS ALVARDADO</v>
          </cell>
        </row>
        <row r="24727">
          <cell r="B24727" t="str">
            <v>SECRETARIO DE INFRAESTRUCTURA</v>
          </cell>
        </row>
        <row r="24728">
          <cell r="B24728" t="str">
            <v>SECRETARIA DE INFRAESTRUCTURA</v>
          </cell>
        </row>
        <row r="24729">
          <cell r="B24729" t="str">
            <v/>
          </cell>
          <cell r="C24729" t="str">
            <v>ACTIVIDAD No  - PÁGINA 2</v>
          </cell>
        </row>
        <row r="24730">
          <cell r="A24730" t="str">
            <v>DEPARTAMENTO DE ANTIOQUIA</v>
          </cell>
        </row>
        <row r="24731">
          <cell r="A24731" t="str">
            <v>MUNICIPIO DE YONDÓ</v>
          </cell>
        </row>
        <row r="24732">
          <cell r="A2473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4734">
          <cell r="A24734" t="str">
            <v>MEMORIAS DE OBRA</v>
          </cell>
        </row>
        <row r="24736">
          <cell r="A24736" t="str">
            <v>No.</v>
          </cell>
          <cell r="B24736" t="str">
            <v>DESCRIPCIÓN</v>
          </cell>
          <cell r="F24736" t="str">
            <v>ÍTEM DE PAGO</v>
          </cell>
          <cell r="G24736" t="str">
            <v>UNIDAD</v>
          </cell>
          <cell r="H24736" t="str">
            <v>CANTIDAD</v>
          </cell>
        </row>
        <row r="24737">
          <cell r="B24737" t="str">
            <v/>
          </cell>
          <cell r="F24737" t="str">
            <v/>
          </cell>
          <cell r="G24737" t="str">
            <v/>
          </cell>
          <cell r="H24737" t="str">
            <v/>
          </cell>
        </row>
        <row r="24739">
          <cell r="A24739" t="str">
            <v>DETALLE</v>
          </cell>
          <cell r="C24739" t="str">
            <v>FACTOR</v>
          </cell>
          <cell r="D24739" t="str">
            <v>CANTIDAD</v>
          </cell>
          <cell r="E24739" t="str">
            <v>A (ML)</v>
          </cell>
          <cell r="F24739" t="str">
            <v>B (M2)</v>
          </cell>
          <cell r="G24739" t="str">
            <v>C (M3)</v>
          </cell>
          <cell r="H24739" t="str">
            <v>TOTAL</v>
          </cell>
        </row>
        <row r="24740">
          <cell r="H24740" t="str">
            <v/>
          </cell>
        </row>
        <row r="24741">
          <cell r="H24741" t="str">
            <v/>
          </cell>
        </row>
        <row r="24742">
          <cell r="H24742" t="str">
            <v/>
          </cell>
        </row>
        <row r="24743">
          <cell r="H24743" t="str">
            <v/>
          </cell>
        </row>
        <row r="24744">
          <cell r="H24744" t="str">
            <v/>
          </cell>
        </row>
        <row r="24745">
          <cell r="H24745" t="str">
            <v/>
          </cell>
        </row>
        <row r="24746">
          <cell r="H24746" t="str">
            <v/>
          </cell>
        </row>
        <row r="24747">
          <cell r="H24747" t="str">
            <v/>
          </cell>
        </row>
        <row r="24748">
          <cell r="H24748" t="str">
            <v/>
          </cell>
        </row>
        <row r="24749">
          <cell r="H24749" t="str">
            <v/>
          </cell>
        </row>
        <row r="24750">
          <cell r="H24750" t="str">
            <v/>
          </cell>
        </row>
        <row r="24751">
          <cell r="H24751" t="str">
            <v/>
          </cell>
        </row>
        <row r="24752">
          <cell r="H24752" t="str">
            <v/>
          </cell>
        </row>
        <row r="24753">
          <cell r="H24753" t="str">
            <v/>
          </cell>
        </row>
        <row r="24754">
          <cell r="H24754" t="str">
            <v/>
          </cell>
        </row>
        <row r="24755">
          <cell r="H24755" t="str">
            <v/>
          </cell>
        </row>
        <row r="24756">
          <cell r="H24756" t="str">
            <v/>
          </cell>
        </row>
        <row r="24757">
          <cell r="H24757" t="str">
            <v/>
          </cell>
        </row>
        <row r="24758">
          <cell r="H24758" t="str">
            <v/>
          </cell>
        </row>
        <row r="24759">
          <cell r="H24759" t="str">
            <v/>
          </cell>
        </row>
        <row r="24760">
          <cell r="H24760" t="str">
            <v/>
          </cell>
        </row>
        <row r="24761">
          <cell r="H24761" t="str">
            <v/>
          </cell>
        </row>
        <row r="24762">
          <cell r="H24762" t="str">
            <v/>
          </cell>
        </row>
        <row r="24763">
          <cell r="H24763" t="str">
            <v/>
          </cell>
        </row>
        <row r="24764">
          <cell r="H24764" t="str">
            <v/>
          </cell>
        </row>
        <row r="24765">
          <cell r="H24765" t="str">
            <v/>
          </cell>
        </row>
        <row r="24766">
          <cell r="H24766" t="str">
            <v/>
          </cell>
        </row>
        <row r="24767">
          <cell r="H24767" t="str">
            <v/>
          </cell>
        </row>
        <row r="24768">
          <cell r="H24768" t="str">
            <v/>
          </cell>
        </row>
        <row r="24769">
          <cell r="H24769" t="str">
            <v/>
          </cell>
        </row>
        <row r="24770">
          <cell r="H24770" t="str">
            <v/>
          </cell>
        </row>
        <row r="24771">
          <cell r="A24771" t="str">
            <v>ACTIVIDAD No  - PÁGINA 1</v>
          </cell>
        </row>
        <row r="24772">
          <cell r="H24772" t="str">
            <v/>
          </cell>
        </row>
        <row r="24773">
          <cell r="H24773" t="str">
            <v/>
          </cell>
        </row>
        <row r="24774">
          <cell r="H24774" t="str">
            <v/>
          </cell>
        </row>
        <row r="24775">
          <cell r="H24775" t="str">
            <v/>
          </cell>
        </row>
        <row r="24776">
          <cell r="H24776" t="str">
            <v/>
          </cell>
        </row>
        <row r="24777">
          <cell r="H24777" t="str">
            <v/>
          </cell>
        </row>
        <row r="24778">
          <cell r="H24778" t="str">
            <v/>
          </cell>
        </row>
        <row r="24779">
          <cell r="H24779" t="str">
            <v/>
          </cell>
        </row>
        <row r="24780">
          <cell r="H24780" t="str">
            <v/>
          </cell>
        </row>
        <row r="24781">
          <cell r="H24781" t="str">
            <v/>
          </cell>
        </row>
        <row r="24782">
          <cell r="H24782" t="str">
            <v/>
          </cell>
        </row>
        <row r="24783">
          <cell r="H24783" t="str">
            <v/>
          </cell>
        </row>
        <row r="24784">
          <cell r="H24784" t="str">
            <v/>
          </cell>
        </row>
        <row r="24785">
          <cell r="H24785" t="str">
            <v/>
          </cell>
        </row>
        <row r="24786">
          <cell r="H24786" t="str">
            <v/>
          </cell>
        </row>
        <row r="24787">
          <cell r="H24787" t="str">
            <v/>
          </cell>
        </row>
        <row r="24788">
          <cell r="H24788" t="str">
            <v/>
          </cell>
        </row>
        <row r="24789">
          <cell r="A24789" t="str">
            <v xml:space="preserve">CANTIDAD TOTAL ACTIVIDAD No </v>
          </cell>
          <cell r="H24789" t="str">
            <v/>
          </cell>
        </row>
        <row r="24790">
          <cell r="A24790" t="str">
            <v>INSERTE PLANO, GRÁFICO O ESQUEMA AQUÍ</v>
          </cell>
        </row>
        <row r="24813">
          <cell r="B24813" t="str">
            <v>JUAN CARLOS ALVARDADO</v>
          </cell>
        </row>
        <row r="24814">
          <cell r="B24814" t="str">
            <v>SECRETARIO DE INFRAESTRUCTURA</v>
          </cell>
        </row>
        <row r="24815">
          <cell r="B24815" t="str">
            <v>SECRETARIA DE INFRAESTRUCTURA</v>
          </cell>
        </row>
        <row r="24816">
          <cell r="B24816" t="str">
            <v/>
          </cell>
          <cell r="C24816" t="str">
            <v>ACTIVIDAD No  - PÁGINA 2</v>
          </cell>
        </row>
        <row r="24817">
          <cell r="A24817" t="str">
            <v>DEPARTAMENTO DE ANTIOQUIA</v>
          </cell>
        </row>
        <row r="24818">
          <cell r="A24818" t="str">
            <v>MUNICIPIO DE YONDÓ</v>
          </cell>
        </row>
        <row r="24819">
          <cell r="A2481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4821">
          <cell r="A24821" t="str">
            <v>MEMORIAS DE OBRA</v>
          </cell>
        </row>
        <row r="24823">
          <cell r="A24823" t="str">
            <v>No.</v>
          </cell>
          <cell r="B24823" t="str">
            <v>DESCRIPCIÓN</v>
          </cell>
          <cell r="F24823" t="str">
            <v>ÍTEM DE PAGO</v>
          </cell>
          <cell r="G24823" t="str">
            <v>UNIDAD</v>
          </cell>
          <cell r="H24823" t="str">
            <v>CANTIDAD</v>
          </cell>
        </row>
        <row r="24824">
          <cell r="B24824" t="str">
            <v/>
          </cell>
          <cell r="F24824" t="str">
            <v/>
          </cell>
          <cell r="G24824" t="str">
            <v/>
          </cell>
          <cell r="H24824" t="str">
            <v/>
          </cell>
        </row>
        <row r="24826">
          <cell r="A24826" t="str">
            <v>DETALLE</v>
          </cell>
          <cell r="C24826" t="str">
            <v>FACTOR</v>
          </cell>
          <cell r="D24826" t="str">
            <v>CANTIDAD</v>
          </cell>
          <cell r="E24826" t="str">
            <v>A (ML)</v>
          </cell>
          <cell r="F24826" t="str">
            <v>B (M2)</v>
          </cell>
          <cell r="G24826" t="str">
            <v>C (M3)</v>
          </cell>
          <cell r="H24826" t="str">
            <v>TOTAL</v>
          </cell>
        </row>
        <row r="24827">
          <cell r="H24827" t="str">
            <v/>
          </cell>
        </row>
        <row r="24828">
          <cell r="H24828" t="str">
            <v/>
          </cell>
        </row>
        <row r="24829">
          <cell r="H24829" t="str">
            <v/>
          </cell>
        </row>
        <row r="24830">
          <cell r="H24830" t="str">
            <v/>
          </cell>
        </row>
        <row r="24831">
          <cell r="H24831" t="str">
            <v/>
          </cell>
        </row>
        <row r="24832">
          <cell r="H24832" t="str">
            <v/>
          </cell>
        </row>
        <row r="24833">
          <cell r="H24833" t="str">
            <v/>
          </cell>
        </row>
        <row r="24834">
          <cell r="H24834" t="str">
            <v/>
          </cell>
        </row>
        <row r="24835">
          <cell r="H24835" t="str">
            <v/>
          </cell>
        </row>
        <row r="24836">
          <cell r="H24836" t="str">
            <v/>
          </cell>
        </row>
        <row r="24837">
          <cell r="H24837" t="str">
            <v/>
          </cell>
        </row>
        <row r="24838">
          <cell r="H24838" t="str">
            <v/>
          </cell>
        </row>
        <row r="24839">
          <cell r="H24839" t="str">
            <v/>
          </cell>
        </row>
        <row r="24840">
          <cell r="H24840" t="str">
            <v/>
          </cell>
        </row>
        <row r="24841">
          <cell r="H24841" t="str">
            <v/>
          </cell>
        </row>
        <row r="24842">
          <cell r="H24842" t="str">
            <v/>
          </cell>
        </row>
        <row r="24843">
          <cell r="H24843" t="str">
            <v/>
          </cell>
        </row>
        <row r="24844">
          <cell r="H24844" t="str">
            <v/>
          </cell>
        </row>
        <row r="24845">
          <cell r="H24845" t="str">
            <v/>
          </cell>
        </row>
        <row r="24846">
          <cell r="H24846" t="str">
            <v/>
          </cell>
        </row>
        <row r="24847">
          <cell r="H24847" t="str">
            <v/>
          </cell>
        </row>
        <row r="24848">
          <cell r="H24848" t="str">
            <v/>
          </cell>
        </row>
        <row r="24849">
          <cell r="H24849" t="str">
            <v/>
          </cell>
        </row>
        <row r="24850">
          <cell r="H24850" t="str">
            <v/>
          </cell>
        </row>
        <row r="24851">
          <cell r="H24851" t="str">
            <v/>
          </cell>
        </row>
        <row r="24852">
          <cell r="H24852" t="str">
            <v/>
          </cell>
        </row>
        <row r="24853">
          <cell r="H24853" t="str">
            <v/>
          </cell>
        </row>
        <row r="24854">
          <cell r="H24854" t="str">
            <v/>
          </cell>
        </row>
        <row r="24855">
          <cell r="H24855" t="str">
            <v/>
          </cell>
        </row>
        <row r="24856">
          <cell r="H24856" t="str">
            <v/>
          </cell>
        </row>
        <row r="24857">
          <cell r="H24857" t="str">
            <v/>
          </cell>
        </row>
        <row r="24858">
          <cell r="H24858" t="str">
            <v/>
          </cell>
        </row>
        <row r="24859">
          <cell r="H24859" t="str">
            <v/>
          </cell>
        </row>
        <row r="24860">
          <cell r="A24860" t="str">
            <v>ACTIVIDAD No  - PÁGINA 1</v>
          </cell>
        </row>
        <row r="24861">
          <cell r="H24861" t="str">
            <v/>
          </cell>
        </row>
        <row r="24862">
          <cell r="H24862" t="str">
            <v/>
          </cell>
        </row>
        <row r="24863">
          <cell r="H24863" t="str">
            <v/>
          </cell>
        </row>
        <row r="24864">
          <cell r="H24864" t="str">
            <v/>
          </cell>
        </row>
        <row r="24865">
          <cell r="H24865" t="str">
            <v/>
          </cell>
        </row>
        <row r="24866">
          <cell r="H24866" t="str">
            <v/>
          </cell>
        </row>
        <row r="24867">
          <cell r="H24867" t="str">
            <v/>
          </cell>
        </row>
        <row r="24868">
          <cell r="H24868" t="str">
            <v/>
          </cell>
        </row>
        <row r="24869">
          <cell r="H24869" t="str">
            <v/>
          </cell>
        </row>
        <row r="24870">
          <cell r="H24870" t="str">
            <v/>
          </cell>
        </row>
        <row r="24871">
          <cell r="H24871" t="str">
            <v/>
          </cell>
        </row>
        <row r="24872">
          <cell r="H24872" t="str">
            <v/>
          </cell>
        </row>
        <row r="24873">
          <cell r="H24873" t="str">
            <v/>
          </cell>
        </row>
        <row r="24874">
          <cell r="H24874" t="str">
            <v/>
          </cell>
        </row>
        <row r="24875">
          <cell r="H24875" t="str">
            <v/>
          </cell>
        </row>
        <row r="24876">
          <cell r="H24876" t="str">
            <v/>
          </cell>
        </row>
        <row r="24877">
          <cell r="H24877" t="str">
            <v/>
          </cell>
        </row>
        <row r="24878">
          <cell r="A24878" t="str">
            <v xml:space="preserve">CANTIDAD TOTAL ACTIVIDAD No </v>
          </cell>
          <cell r="H24878" t="str">
            <v/>
          </cell>
        </row>
        <row r="24879">
          <cell r="A24879" t="str">
            <v>INSERTE PLANO, GRÁFICO O ESQUEMA AQUÍ</v>
          </cell>
        </row>
        <row r="24902">
          <cell r="B24902" t="str">
            <v>JUAN CARLOS ALVARDADO</v>
          </cell>
        </row>
        <row r="24903">
          <cell r="B24903" t="str">
            <v>SECRETARIO DE INFRAESTRUCTURA</v>
          </cell>
        </row>
        <row r="24904">
          <cell r="B24904" t="str">
            <v>SECRETARIA DE INFRAESTRUCTURA</v>
          </cell>
        </row>
        <row r="24905">
          <cell r="B24905" t="str">
            <v/>
          </cell>
          <cell r="C24905" t="str">
            <v>ACTIVIDAD No  - PÁGINA 2</v>
          </cell>
        </row>
        <row r="24906">
          <cell r="A24906" t="str">
            <v>DEPARTAMENTO DE ANTIOQUIA</v>
          </cell>
        </row>
        <row r="24907">
          <cell r="A24907" t="str">
            <v>MUNICIPIO DE YONDÓ</v>
          </cell>
        </row>
        <row r="24908">
          <cell r="A2490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4910">
          <cell r="A24910" t="str">
            <v>MEMORIAS DE OBRA</v>
          </cell>
        </row>
        <row r="24912">
          <cell r="A24912" t="str">
            <v>No.</v>
          </cell>
          <cell r="B24912" t="str">
            <v>DESCRIPCIÓN</v>
          </cell>
          <cell r="F24912" t="str">
            <v>ÍTEM DE PAGO</v>
          </cell>
          <cell r="G24912" t="str">
            <v>UNIDAD</v>
          </cell>
          <cell r="H24912" t="str">
            <v>CANTIDAD</v>
          </cell>
        </row>
        <row r="24913">
          <cell r="B24913" t="str">
            <v/>
          </cell>
          <cell r="F24913" t="str">
            <v/>
          </cell>
          <cell r="G24913" t="str">
            <v/>
          </cell>
          <cell r="H24913" t="str">
            <v/>
          </cell>
        </row>
        <row r="24915">
          <cell r="A24915" t="str">
            <v>DETALLE</v>
          </cell>
          <cell r="C24915" t="str">
            <v>FACTOR</v>
          </cell>
          <cell r="D24915" t="str">
            <v>CANTIDAD</v>
          </cell>
          <cell r="E24915" t="str">
            <v>A (ML)</v>
          </cell>
          <cell r="F24915" t="str">
            <v>B (M2)</v>
          </cell>
          <cell r="G24915" t="str">
            <v>C (M3)</v>
          </cell>
          <cell r="H24915" t="str">
            <v>TOTAL</v>
          </cell>
        </row>
        <row r="24916">
          <cell r="H24916" t="str">
            <v/>
          </cell>
        </row>
        <row r="24917">
          <cell r="H24917" t="str">
            <v/>
          </cell>
        </row>
        <row r="24918">
          <cell r="H24918" t="str">
            <v/>
          </cell>
        </row>
        <row r="24919">
          <cell r="H24919" t="str">
            <v/>
          </cell>
        </row>
        <row r="24920">
          <cell r="H24920" t="str">
            <v/>
          </cell>
        </row>
        <row r="24921">
          <cell r="H24921" t="str">
            <v/>
          </cell>
        </row>
        <row r="24922">
          <cell r="H24922" t="str">
            <v/>
          </cell>
        </row>
        <row r="24923">
          <cell r="H24923" t="str">
            <v/>
          </cell>
        </row>
        <row r="24924">
          <cell r="H24924" t="str">
            <v/>
          </cell>
        </row>
        <row r="24925">
          <cell r="H24925" t="str">
            <v/>
          </cell>
        </row>
        <row r="24926">
          <cell r="H24926" t="str">
            <v/>
          </cell>
        </row>
        <row r="24927">
          <cell r="H24927" t="str">
            <v/>
          </cell>
        </row>
        <row r="24928">
          <cell r="H24928" t="str">
            <v/>
          </cell>
        </row>
        <row r="24929">
          <cell r="H24929" t="str">
            <v/>
          </cell>
        </row>
        <row r="24930">
          <cell r="H24930" t="str">
            <v/>
          </cell>
        </row>
        <row r="24931">
          <cell r="H24931" t="str">
            <v/>
          </cell>
        </row>
        <row r="24932">
          <cell r="H24932" t="str">
            <v/>
          </cell>
        </row>
        <row r="24933">
          <cell r="H24933" t="str">
            <v/>
          </cell>
        </row>
        <row r="24934">
          <cell r="H24934" t="str">
            <v/>
          </cell>
        </row>
        <row r="24935">
          <cell r="H24935" t="str">
            <v/>
          </cell>
        </row>
        <row r="24936">
          <cell r="H24936" t="str">
            <v/>
          </cell>
        </row>
        <row r="24937">
          <cell r="H24937" t="str">
            <v/>
          </cell>
        </row>
        <row r="24938">
          <cell r="H24938" t="str">
            <v/>
          </cell>
        </row>
        <row r="24939">
          <cell r="H24939" t="str">
            <v/>
          </cell>
        </row>
        <row r="24940">
          <cell r="H24940" t="str">
            <v/>
          </cell>
        </row>
        <row r="24941">
          <cell r="H24941" t="str">
            <v/>
          </cell>
        </row>
        <row r="24942">
          <cell r="H24942" t="str">
            <v/>
          </cell>
        </row>
        <row r="24943">
          <cell r="H24943" t="str">
            <v/>
          </cell>
        </row>
        <row r="24944">
          <cell r="H24944" t="str">
            <v/>
          </cell>
        </row>
        <row r="24945">
          <cell r="H24945" t="str">
            <v/>
          </cell>
        </row>
        <row r="24946">
          <cell r="H24946" t="str">
            <v/>
          </cell>
        </row>
        <row r="24947">
          <cell r="A24947" t="str">
            <v>ACTIVIDAD No  - PÁGINA 1</v>
          </cell>
        </row>
        <row r="24948">
          <cell r="H24948" t="str">
            <v/>
          </cell>
        </row>
        <row r="24949">
          <cell r="H24949" t="str">
            <v/>
          </cell>
        </row>
        <row r="24950">
          <cell r="H24950" t="str">
            <v/>
          </cell>
        </row>
        <row r="24951">
          <cell r="H24951" t="str">
            <v/>
          </cell>
        </row>
        <row r="24952">
          <cell r="H24952" t="str">
            <v/>
          </cell>
        </row>
        <row r="24953">
          <cell r="H24953" t="str">
            <v/>
          </cell>
        </row>
        <row r="24954">
          <cell r="H24954" t="str">
            <v/>
          </cell>
        </row>
        <row r="24955">
          <cell r="H24955" t="str">
            <v/>
          </cell>
        </row>
        <row r="24956">
          <cell r="H24956" t="str">
            <v/>
          </cell>
        </row>
        <row r="24957">
          <cell r="H24957" t="str">
            <v/>
          </cell>
        </row>
        <row r="24958">
          <cell r="H24958" t="str">
            <v/>
          </cell>
        </row>
        <row r="24959">
          <cell r="H24959" t="str">
            <v/>
          </cell>
        </row>
        <row r="24960">
          <cell r="H24960" t="str">
            <v/>
          </cell>
        </row>
        <row r="24961">
          <cell r="H24961" t="str">
            <v/>
          </cell>
        </row>
        <row r="24962">
          <cell r="H24962" t="str">
            <v/>
          </cell>
        </row>
        <row r="24963">
          <cell r="H24963" t="str">
            <v/>
          </cell>
        </row>
        <row r="24964">
          <cell r="H24964" t="str">
            <v/>
          </cell>
        </row>
        <row r="24965">
          <cell r="A24965" t="str">
            <v xml:space="preserve">CANTIDAD TOTAL ACTIVIDAD No </v>
          </cell>
          <cell r="H24965" t="str">
            <v/>
          </cell>
        </row>
        <row r="24966">
          <cell r="A24966" t="str">
            <v>INSERTE PLANO, GRÁFICO O ESQUEMA AQUÍ</v>
          </cell>
        </row>
        <row r="24989">
          <cell r="B24989" t="str">
            <v>JUAN CARLOS ALVARDADO</v>
          </cell>
        </row>
        <row r="24990">
          <cell r="B24990" t="str">
            <v>SECRETARIO DE INFRAESTRUCTURA</v>
          </cell>
        </row>
        <row r="24991">
          <cell r="B24991" t="str">
            <v>SECRETARIA DE INFRAESTRUCTURA</v>
          </cell>
        </row>
        <row r="24992">
          <cell r="B24992" t="str">
            <v/>
          </cell>
          <cell r="C24992" t="str">
            <v>ACTIVIDAD No  - PÁGINA 2</v>
          </cell>
        </row>
        <row r="24993">
          <cell r="A24993" t="str">
            <v>DEPARTAMENTO DE ANTIOQUIA</v>
          </cell>
        </row>
        <row r="24994">
          <cell r="A24994" t="str">
            <v>MUNICIPIO DE YONDÓ</v>
          </cell>
        </row>
        <row r="24995">
          <cell r="A2499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4997">
          <cell r="A24997" t="str">
            <v>MEMORIAS DE OBRA</v>
          </cell>
        </row>
        <row r="24999">
          <cell r="A24999" t="str">
            <v>No.</v>
          </cell>
          <cell r="B24999" t="str">
            <v>DESCRIPCIÓN</v>
          </cell>
          <cell r="F24999" t="str">
            <v>ÍTEM DE PAGO</v>
          </cell>
          <cell r="G24999" t="str">
            <v>UNIDAD</v>
          </cell>
          <cell r="H24999" t="str">
            <v>CANTIDAD</v>
          </cell>
        </row>
        <row r="25000">
          <cell r="B25000" t="str">
            <v/>
          </cell>
          <cell r="F25000" t="str">
            <v/>
          </cell>
          <cell r="G25000" t="str">
            <v/>
          </cell>
          <cell r="H25000" t="str">
            <v/>
          </cell>
        </row>
        <row r="25002">
          <cell r="A25002" t="str">
            <v>DETALLE</v>
          </cell>
          <cell r="C25002" t="str">
            <v>FACTOR</v>
          </cell>
          <cell r="D25002" t="str">
            <v>CANTIDAD</v>
          </cell>
          <cell r="E25002" t="str">
            <v>A (ML)</v>
          </cell>
          <cell r="F25002" t="str">
            <v>B (M2)</v>
          </cell>
          <cell r="G25002" t="str">
            <v>C (M3)</v>
          </cell>
          <cell r="H25002" t="str">
            <v>TOTAL</v>
          </cell>
        </row>
        <row r="25003">
          <cell r="H25003" t="str">
            <v/>
          </cell>
        </row>
        <row r="25004">
          <cell r="H25004" t="str">
            <v/>
          </cell>
        </row>
        <row r="25005">
          <cell r="H25005" t="str">
            <v/>
          </cell>
        </row>
        <row r="25006">
          <cell r="H25006" t="str">
            <v/>
          </cell>
        </row>
        <row r="25007">
          <cell r="H25007" t="str">
            <v/>
          </cell>
        </row>
        <row r="25008">
          <cell r="H25008" t="str">
            <v/>
          </cell>
        </row>
        <row r="25009">
          <cell r="H25009" t="str">
            <v/>
          </cell>
        </row>
        <row r="25010">
          <cell r="H25010" t="str">
            <v/>
          </cell>
        </row>
        <row r="25011">
          <cell r="H25011" t="str">
            <v/>
          </cell>
        </row>
        <row r="25012">
          <cell r="H25012" t="str">
            <v/>
          </cell>
        </row>
        <row r="25013">
          <cell r="H25013" t="str">
            <v/>
          </cell>
        </row>
        <row r="25014">
          <cell r="H25014" t="str">
            <v/>
          </cell>
        </row>
        <row r="25015">
          <cell r="H25015" t="str">
            <v/>
          </cell>
        </row>
        <row r="25016">
          <cell r="H25016" t="str">
            <v/>
          </cell>
        </row>
        <row r="25017">
          <cell r="H25017" t="str">
            <v/>
          </cell>
        </row>
        <row r="25018">
          <cell r="H25018" t="str">
            <v/>
          </cell>
        </row>
        <row r="25019">
          <cell r="H25019" t="str">
            <v/>
          </cell>
        </row>
        <row r="25020">
          <cell r="H25020" t="str">
            <v/>
          </cell>
        </row>
        <row r="25021">
          <cell r="H25021" t="str">
            <v/>
          </cell>
        </row>
        <row r="25022">
          <cell r="H25022" t="str">
            <v/>
          </cell>
        </row>
        <row r="25023">
          <cell r="H25023" t="str">
            <v/>
          </cell>
        </row>
        <row r="25024">
          <cell r="H25024" t="str">
            <v/>
          </cell>
        </row>
        <row r="25025">
          <cell r="H25025" t="str">
            <v/>
          </cell>
        </row>
        <row r="25026">
          <cell r="H25026" t="str">
            <v/>
          </cell>
        </row>
        <row r="25027">
          <cell r="H25027" t="str">
            <v/>
          </cell>
        </row>
        <row r="25028">
          <cell r="H25028" t="str">
            <v/>
          </cell>
        </row>
        <row r="25029">
          <cell r="H25029" t="str">
            <v/>
          </cell>
        </row>
        <row r="25030">
          <cell r="H25030" t="str">
            <v/>
          </cell>
        </row>
        <row r="25031">
          <cell r="H25031" t="str">
            <v/>
          </cell>
        </row>
        <row r="25032">
          <cell r="H25032" t="str">
            <v/>
          </cell>
        </row>
        <row r="25033">
          <cell r="H25033" t="str">
            <v/>
          </cell>
        </row>
        <row r="25034">
          <cell r="A25034" t="str">
            <v>ACTIVIDAD No  - PÁGINA 1</v>
          </cell>
        </row>
        <row r="25035">
          <cell r="H25035" t="str">
            <v/>
          </cell>
        </row>
        <row r="25036">
          <cell r="H25036" t="str">
            <v/>
          </cell>
        </row>
        <row r="25037">
          <cell r="H25037" t="str">
            <v/>
          </cell>
        </row>
        <row r="25038">
          <cell r="H25038" t="str">
            <v/>
          </cell>
        </row>
        <row r="25039">
          <cell r="H25039" t="str">
            <v/>
          </cell>
        </row>
        <row r="25040">
          <cell r="H25040" t="str">
            <v/>
          </cell>
        </row>
        <row r="25041">
          <cell r="H25041" t="str">
            <v/>
          </cell>
        </row>
        <row r="25042">
          <cell r="H25042" t="str">
            <v/>
          </cell>
        </row>
        <row r="25043">
          <cell r="H25043" t="str">
            <v/>
          </cell>
        </row>
        <row r="25044">
          <cell r="H25044" t="str">
            <v/>
          </cell>
        </row>
        <row r="25045">
          <cell r="H25045" t="str">
            <v/>
          </cell>
        </row>
        <row r="25046">
          <cell r="H25046" t="str">
            <v/>
          </cell>
        </row>
        <row r="25047">
          <cell r="H25047" t="str">
            <v/>
          </cell>
        </row>
        <row r="25048">
          <cell r="H25048" t="str">
            <v/>
          </cell>
        </row>
        <row r="25049">
          <cell r="H25049" t="str">
            <v/>
          </cell>
        </row>
        <row r="25050">
          <cell r="H25050" t="str">
            <v/>
          </cell>
        </row>
        <row r="25051">
          <cell r="H25051" t="str">
            <v/>
          </cell>
        </row>
        <row r="25052">
          <cell r="A25052" t="str">
            <v xml:space="preserve">CANTIDAD TOTAL ACTIVIDAD No </v>
          </cell>
          <cell r="H25052" t="str">
            <v/>
          </cell>
        </row>
        <row r="25053">
          <cell r="A25053" t="str">
            <v>INSERTE PLANO, GRÁFICO O ESQUEMA AQUÍ</v>
          </cell>
        </row>
        <row r="25076">
          <cell r="B25076" t="str">
            <v>JUAN CARLOS ALVARDADO</v>
          </cell>
        </row>
        <row r="25077">
          <cell r="B25077" t="str">
            <v>SECRETARIO DE INFRAESTRUCTURA</v>
          </cell>
        </row>
        <row r="25078">
          <cell r="B25078" t="str">
            <v>SECRETARIA DE INFRAESTRUCTURA</v>
          </cell>
        </row>
        <row r="25079">
          <cell r="B25079" t="str">
            <v/>
          </cell>
          <cell r="C25079" t="str">
            <v>ACTIVIDAD No  - PÁGINA 2</v>
          </cell>
        </row>
        <row r="25080">
          <cell r="A25080" t="str">
            <v>DEPARTAMENTO DE ANTIOQUIA</v>
          </cell>
        </row>
        <row r="25081">
          <cell r="A25081" t="str">
            <v>MUNICIPIO DE YONDÓ</v>
          </cell>
        </row>
        <row r="25082">
          <cell r="A2508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5084">
          <cell r="A25084" t="str">
            <v>MEMORIAS DE OBRA</v>
          </cell>
        </row>
        <row r="25086">
          <cell r="A25086" t="str">
            <v>No.</v>
          </cell>
          <cell r="B25086" t="str">
            <v>DESCRIPCIÓN</v>
          </cell>
          <cell r="F25086" t="str">
            <v>ÍTEM DE PAGO</v>
          </cell>
          <cell r="G25086" t="str">
            <v>UNIDAD</v>
          </cell>
          <cell r="H25086" t="str">
            <v>CANTIDAD</v>
          </cell>
        </row>
        <row r="25087">
          <cell r="B25087" t="str">
            <v/>
          </cell>
          <cell r="F25087" t="str">
            <v/>
          </cell>
          <cell r="G25087" t="str">
            <v/>
          </cell>
          <cell r="H25087" t="str">
            <v/>
          </cell>
        </row>
        <row r="25089">
          <cell r="A25089" t="str">
            <v>DETALLE</v>
          </cell>
          <cell r="C25089" t="str">
            <v>FACTOR</v>
          </cell>
          <cell r="D25089" t="str">
            <v>CANTIDAD</v>
          </cell>
          <cell r="E25089" t="str">
            <v>A (ML)</v>
          </cell>
          <cell r="F25089" t="str">
            <v>B (M2)</v>
          </cell>
          <cell r="G25089" t="str">
            <v>C (M3)</v>
          </cell>
          <cell r="H25089" t="str">
            <v>TOTAL</v>
          </cell>
        </row>
        <row r="25090">
          <cell r="H25090" t="str">
            <v/>
          </cell>
        </row>
        <row r="25091">
          <cell r="H25091" t="str">
            <v/>
          </cell>
        </row>
        <row r="25092">
          <cell r="H25092" t="str">
            <v/>
          </cell>
        </row>
        <row r="25093">
          <cell r="H25093" t="str">
            <v/>
          </cell>
        </row>
        <row r="25094">
          <cell r="H25094" t="str">
            <v/>
          </cell>
        </row>
        <row r="25095">
          <cell r="H25095" t="str">
            <v/>
          </cell>
        </row>
        <row r="25096">
          <cell r="H25096" t="str">
            <v/>
          </cell>
        </row>
        <row r="25097">
          <cell r="H25097" t="str">
            <v/>
          </cell>
        </row>
        <row r="25098">
          <cell r="H25098" t="str">
            <v/>
          </cell>
        </row>
        <row r="25099">
          <cell r="H25099" t="str">
            <v/>
          </cell>
        </row>
        <row r="25100">
          <cell r="H25100" t="str">
            <v/>
          </cell>
        </row>
        <row r="25101">
          <cell r="H25101" t="str">
            <v/>
          </cell>
        </row>
        <row r="25102">
          <cell r="H25102" t="str">
            <v/>
          </cell>
        </row>
        <row r="25103">
          <cell r="H25103" t="str">
            <v/>
          </cell>
        </row>
        <row r="25104">
          <cell r="H25104" t="str">
            <v/>
          </cell>
        </row>
        <row r="25105">
          <cell r="H25105" t="str">
            <v/>
          </cell>
        </row>
        <row r="25106">
          <cell r="H25106" t="str">
            <v/>
          </cell>
        </row>
        <row r="25107">
          <cell r="H25107" t="str">
            <v/>
          </cell>
        </row>
        <row r="25108">
          <cell r="H25108" t="str">
            <v/>
          </cell>
        </row>
        <row r="25109">
          <cell r="H25109" t="str">
            <v/>
          </cell>
        </row>
        <row r="25110">
          <cell r="H25110" t="str">
            <v/>
          </cell>
        </row>
        <row r="25111">
          <cell r="H25111" t="str">
            <v/>
          </cell>
        </row>
        <row r="25112">
          <cell r="H25112" t="str">
            <v/>
          </cell>
        </row>
        <row r="25113">
          <cell r="H25113" t="str">
            <v/>
          </cell>
        </row>
        <row r="25114">
          <cell r="H25114" t="str">
            <v/>
          </cell>
        </row>
        <row r="25115">
          <cell r="H25115" t="str">
            <v/>
          </cell>
        </row>
        <row r="25116">
          <cell r="H25116" t="str">
            <v/>
          </cell>
        </row>
        <row r="25117">
          <cell r="H25117" t="str">
            <v/>
          </cell>
        </row>
        <row r="25118">
          <cell r="H25118" t="str">
            <v/>
          </cell>
        </row>
        <row r="25119">
          <cell r="H25119" t="str">
            <v/>
          </cell>
        </row>
        <row r="25120">
          <cell r="H25120" t="str">
            <v/>
          </cell>
        </row>
        <row r="25121">
          <cell r="A25121" t="str">
            <v>ACTIVIDAD No  - PÁGINA 1</v>
          </cell>
        </row>
        <row r="25122">
          <cell r="H25122" t="str">
            <v/>
          </cell>
        </row>
        <row r="25123">
          <cell r="H25123" t="str">
            <v/>
          </cell>
        </row>
        <row r="25124">
          <cell r="H25124" t="str">
            <v/>
          </cell>
        </row>
        <row r="25125">
          <cell r="H25125" t="str">
            <v/>
          </cell>
        </row>
        <row r="25126">
          <cell r="H25126" t="str">
            <v/>
          </cell>
        </row>
        <row r="25127">
          <cell r="H25127" t="str">
            <v/>
          </cell>
        </row>
        <row r="25128">
          <cell r="H25128" t="str">
            <v/>
          </cell>
        </row>
        <row r="25129">
          <cell r="H25129" t="str">
            <v/>
          </cell>
        </row>
        <row r="25130">
          <cell r="H25130" t="str">
            <v/>
          </cell>
        </row>
        <row r="25131">
          <cell r="H25131" t="str">
            <v/>
          </cell>
        </row>
        <row r="25132">
          <cell r="H25132" t="str">
            <v/>
          </cell>
        </row>
        <row r="25133">
          <cell r="H25133" t="str">
            <v/>
          </cell>
        </row>
        <row r="25134">
          <cell r="H25134" t="str">
            <v/>
          </cell>
        </row>
        <row r="25135">
          <cell r="H25135" t="str">
            <v/>
          </cell>
        </row>
        <row r="25136">
          <cell r="H25136" t="str">
            <v/>
          </cell>
        </row>
        <row r="25137">
          <cell r="H25137" t="str">
            <v/>
          </cell>
        </row>
        <row r="25138">
          <cell r="H25138" t="str">
            <v/>
          </cell>
        </row>
        <row r="25139">
          <cell r="A25139" t="str">
            <v xml:space="preserve">CANTIDAD TOTAL ACTIVIDAD No </v>
          </cell>
          <cell r="H25139" t="str">
            <v/>
          </cell>
        </row>
        <row r="25140">
          <cell r="A25140" t="str">
            <v>INSERTE PLANO, GRÁFICO O ESQUEMA AQUÍ</v>
          </cell>
        </row>
        <row r="25163">
          <cell r="B25163" t="str">
            <v>JUAN CARLOS ALVARDADO</v>
          </cell>
        </row>
        <row r="25164">
          <cell r="B25164" t="str">
            <v>SECRETARIO DE INFRAESTRUCTURA</v>
          </cell>
        </row>
        <row r="25165">
          <cell r="B25165" t="str">
            <v>SECRETARIA DE INFRAESTRUCTURA</v>
          </cell>
        </row>
        <row r="25166">
          <cell r="B25166" t="str">
            <v/>
          </cell>
          <cell r="C25166" t="str">
            <v>ACTIVIDAD No  - PÁGINA 2</v>
          </cell>
        </row>
        <row r="25167">
          <cell r="A25167" t="str">
            <v>DEPARTAMENTO DE ANTIOQUIA</v>
          </cell>
        </row>
        <row r="25168">
          <cell r="A25168" t="str">
            <v>MUNICIPIO DE YONDÓ</v>
          </cell>
        </row>
        <row r="25169">
          <cell r="A2516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5171">
          <cell r="A25171" t="str">
            <v>MEMORIAS DE OBRA</v>
          </cell>
        </row>
        <row r="25173">
          <cell r="A25173" t="str">
            <v>No.</v>
          </cell>
          <cell r="B25173" t="str">
            <v>DESCRIPCIÓN</v>
          </cell>
          <cell r="F25173" t="str">
            <v>ÍTEM DE PAGO</v>
          </cell>
          <cell r="G25173" t="str">
            <v>UNIDAD</v>
          </cell>
          <cell r="H25173" t="str">
            <v>CANTIDAD</v>
          </cell>
        </row>
        <row r="25174">
          <cell r="B25174" t="str">
            <v/>
          </cell>
          <cell r="F25174" t="str">
            <v/>
          </cell>
          <cell r="G25174" t="str">
            <v/>
          </cell>
          <cell r="H25174" t="str">
            <v/>
          </cell>
        </row>
        <row r="25176">
          <cell r="A25176" t="str">
            <v>DETALLE</v>
          </cell>
          <cell r="C25176" t="str">
            <v>FACTOR</v>
          </cell>
          <cell r="D25176" t="str">
            <v>CANTIDAD</v>
          </cell>
          <cell r="E25176" t="str">
            <v>A (ML)</v>
          </cell>
          <cell r="F25176" t="str">
            <v>B (M2)</v>
          </cell>
          <cell r="G25176" t="str">
            <v>C (M3)</v>
          </cell>
          <cell r="H25176" t="str">
            <v>TOTAL</v>
          </cell>
        </row>
        <row r="25177">
          <cell r="H25177" t="str">
            <v/>
          </cell>
        </row>
        <row r="25178">
          <cell r="H25178" t="str">
            <v/>
          </cell>
        </row>
        <row r="25179">
          <cell r="H25179" t="str">
            <v/>
          </cell>
        </row>
        <row r="25180">
          <cell r="H25180" t="str">
            <v/>
          </cell>
        </row>
        <row r="25181">
          <cell r="H25181" t="str">
            <v/>
          </cell>
        </row>
        <row r="25182">
          <cell r="H25182" t="str">
            <v/>
          </cell>
        </row>
        <row r="25183">
          <cell r="H25183" t="str">
            <v/>
          </cell>
        </row>
        <row r="25184">
          <cell r="H25184" t="str">
            <v/>
          </cell>
        </row>
        <row r="25185">
          <cell r="H25185" t="str">
            <v/>
          </cell>
        </row>
        <row r="25186">
          <cell r="H25186" t="str">
            <v/>
          </cell>
        </row>
        <row r="25187">
          <cell r="H25187" t="str">
            <v/>
          </cell>
        </row>
        <row r="25188">
          <cell r="H25188" t="str">
            <v/>
          </cell>
        </row>
        <row r="25189">
          <cell r="H25189" t="str">
            <v/>
          </cell>
        </row>
        <row r="25190">
          <cell r="H25190" t="str">
            <v/>
          </cell>
        </row>
        <row r="25191">
          <cell r="H25191" t="str">
            <v/>
          </cell>
        </row>
        <row r="25192">
          <cell r="H25192" t="str">
            <v/>
          </cell>
        </row>
        <row r="25193">
          <cell r="H25193" t="str">
            <v/>
          </cell>
        </row>
        <row r="25194">
          <cell r="H25194" t="str">
            <v/>
          </cell>
        </row>
        <row r="25195">
          <cell r="H25195" t="str">
            <v/>
          </cell>
        </row>
        <row r="25196">
          <cell r="H25196" t="str">
            <v/>
          </cell>
        </row>
        <row r="25197">
          <cell r="H25197" t="str">
            <v/>
          </cell>
        </row>
        <row r="25198">
          <cell r="H25198" t="str">
            <v/>
          </cell>
        </row>
        <row r="25199">
          <cell r="H25199" t="str">
            <v/>
          </cell>
        </row>
        <row r="25200">
          <cell r="H25200" t="str">
            <v/>
          </cell>
        </row>
        <row r="25201">
          <cell r="H25201" t="str">
            <v/>
          </cell>
        </row>
        <row r="25202">
          <cell r="H25202" t="str">
            <v/>
          </cell>
        </row>
        <row r="25203">
          <cell r="H25203" t="str">
            <v/>
          </cell>
        </row>
        <row r="25204">
          <cell r="H25204" t="str">
            <v/>
          </cell>
        </row>
        <row r="25205">
          <cell r="H25205" t="str">
            <v/>
          </cell>
        </row>
        <row r="25206">
          <cell r="H25206" t="str">
            <v/>
          </cell>
        </row>
        <row r="25207">
          <cell r="H25207" t="str">
            <v/>
          </cell>
        </row>
        <row r="25208">
          <cell r="A25208" t="str">
            <v>ACTIVIDAD No  - PÁGINA 1</v>
          </cell>
        </row>
        <row r="25209">
          <cell r="H25209" t="str">
            <v/>
          </cell>
        </row>
        <row r="25210">
          <cell r="H25210" t="str">
            <v/>
          </cell>
        </row>
        <row r="25211">
          <cell r="H25211" t="str">
            <v/>
          </cell>
        </row>
        <row r="25212">
          <cell r="H25212" t="str">
            <v/>
          </cell>
        </row>
        <row r="25213">
          <cell r="H25213" t="str">
            <v/>
          </cell>
        </row>
        <row r="25214">
          <cell r="H25214" t="str">
            <v/>
          </cell>
        </row>
        <row r="25215">
          <cell r="H25215" t="str">
            <v/>
          </cell>
        </row>
        <row r="25216">
          <cell r="H25216" t="str">
            <v/>
          </cell>
        </row>
        <row r="25217">
          <cell r="H25217" t="str">
            <v/>
          </cell>
        </row>
        <row r="25218">
          <cell r="H25218" t="str">
            <v/>
          </cell>
        </row>
        <row r="25219">
          <cell r="H25219" t="str">
            <v/>
          </cell>
        </row>
        <row r="25220">
          <cell r="H25220" t="str">
            <v/>
          </cell>
        </row>
        <row r="25221">
          <cell r="H25221" t="str">
            <v/>
          </cell>
        </row>
        <row r="25222">
          <cell r="H25222" t="str">
            <v/>
          </cell>
        </row>
        <row r="25223">
          <cell r="H25223" t="str">
            <v/>
          </cell>
        </row>
        <row r="25224">
          <cell r="H25224" t="str">
            <v/>
          </cell>
        </row>
        <row r="25225">
          <cell r="H25225" t="str">
            <v/>
          </cell>
        </row>
        <row r="25226">
          <cell r="A25226" t="str">
            <v xml:space="preserve">CANTIDAD TOTAL ACTIVIDAD No </v>
          </cell>
          <cell r="H25226" t="str">
            <v/>
          </cell>
        </row>
        <row r="25227">
          <cell r="A25227" t="str">
            <v>INSERTE PLANO, GRÁFICO O ESQUEMA AQUÍ</v>
          </cell>
        </row>
        <row r="25250">
          <cell r="B25250" t="str">
            <v>JUAN CARLOS ALVARDADO</v>
          </cell>
        </row>
        <row r="25251">
          <cell r="B25251" t="str">
            <v>SECRETARIO DE INFRAESTRUCTURA</v>
          </cell>
        </row>
        <row r="25252">
          <cell r="B25252" t="str">
            <v>SECRETARIA DE INFRAESTRUCTURA</v>
          </cell>
        </row>
        <row r="25253">
          <cell r="B25253" t="str">
            <v/>
          </cell>
          <cell r="C25253" t="str">
            <v>ACTIVIDAD No  - PÁGINA 2</v>
          </cell>
        </row>
        <row r="25254">
          <cell r="A25254" t="str">
            <v>DEPARTAMENTO DE ANTIOQUIA</v>
          </cell>
        </row>
        <row r="25255">
          <cell r="A25255" t="str">
            <v>MUNICIPIO DE YONDÓ</v>
          </cell>
        </row>
        <row r="25256">
          <cell r="A2525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5258">
          <cell r="A25258" t="str">
            <v>MEMORIAS DE OBRA</v>
          </cell>
        </row>
        <row r="25260">
          <cell r="A25260" t="str">
            <v>No.</v>
          </cell>
          <cell r="B25260" t="str">
            <v>DESCRIPCIÓN</v>
          </cell>
          <cell r="F25260" t="str">
            <v>ÍTEM DE PAGO</v>
          </cell>
          <cell r="G25260" t="str">
            <v>UNIDAD</v>
          </cell>
          <cell r="H25260" t="str">
            <v>CANTIDAD</v>
          </cell>
        </row>
        <row r="25261">
          <cell r="B25261" t="str">
            <v/>
          </cell>
          <cell r="F25261" t="str">
            <v/>
          </cell>
          <cell r="G25261" t="str">
            <v/>
          </cell>
          <cell r="H25261" t="str">
            <v/>
          </cell>
        </row>
        <row r="25263">
          <cell r="A25263" t="str">
            <v>DETALLE</v>
          </cell>
          <cell r="C25263" t="str">
            <v>FACTOR</v>
          </cell>
          <cell r="D25263" t="str">
            <v>CANTIDAD</v>
          </cell>
          <cell r="E25263" t="str">
            <v>A (ML)</v>
          </cell>
          <cell r="F25263" t="str">
            <v>B (M2)</v>
          </cell>
          <cell r="G25263" t="str">
            <v>C (M3)</v>
          </cell>
          <cell r="H25263" t="str">
            <v>TOTAL</v>
          </cell>
        </row>
        <row r="25264">
          <cell r="H25264" t="str">
            <v/>
          </cell>
        </row>
        <row r="25265">
          <cell r="H25265" t="str">
            <v/>
          </cell>
        </row>
        <row r="25266">
          <cell r="H25266" t="str">
            <v/>
          </cell>
        </row>
        <row r="25267">
          <cell r="H25267" t="str">
            <v/>
          </cell>
        </row>
        <row r="25268">
          <cell r="H25268" t="str">
            <v/>
          </cell>
        </row>
        <row r="25269">
          <cell r="H25269" t="str">
            <v/>
          </cell>
        </row>
        <row r="25270">
          <cell r="H25270" t="str">
            <v/>
          </cell>
        </row>
        <row r="25271">
          <cell r="H25271" t="str">
            <v/>
          </cell>
        </row>
        <row r="25272">
          <cell r="H25272" t="str">
            <v/>
          </cell>
        </row>
        <row r="25273">
          <cell r="H25273" t="str">
            <v/>
          </cell>
        </row>
        <row r="25274">
          <cell r="H25274" t="str">
            <v/>
          </cell>
        </row>
        <row r="25275">
          <cell r="H25275" t="str">
            <v/>
          </cell>
        </row>
        <row r="25276">
          <cell r="H25276" t="str">
            <v/>
          </cell>
        </row>
        <row r="25277">
          <cell r="H25277" t="str">
            <v/>
          </cell>
        </row>
        <row r="25278">
          <cell r="H25278" t="str">
            <v/>
          </cell>
        </row>
        <row r="25279">
          <cell r="H25279" t="str">
            <v/>
          </cell>
        </row>
        <row r="25280">
          <cell r="H25280" t="str">
            <v/>
          </cell>
        </row>
        <row r="25281">
          <cell r="H25281" t="str">
            <v/>
          </cell>
        </row>
        <row r="25282">
          <cell r="H25282" t="str">
            <v/>
          </cell>
        </row>
        <row r="25283">
          <cell r="H25283" t="str">
            <v/>
          </cell>
        </row>
        <row r="25284">
          <cell r="H25284" t="str">
            <v/>
          </cell>
        </row>
        <row r="25285">
          <cell r="H25285" t="str">
            <v/>
          </cell>
        </row>
        <row r="25286">
          <cell r="H25286" t="str">
            <v/>
          </cell>
        </row>
        <row r="25287">
          <cell r="H25287" t="str">
            <v/>
          </cell>
        </row>
        <row r="25288">
          <cell r="H25288" t="str">
            <v/>
          </cell>
        </row>
        <row r="25289">
          <cell r="H25289" t="str">
            <v/>
          </cell>
        </row>
        <row r="25290">
          <cell r="H25290" t="str">
            <v/>
          </cell>
        </row>
        <row r="25291">
          <cell r="H25291" t="str">
            <v/>
          </cell>
        </row>
        <row r="25292">
          <cell r="H25292" t="str">
            <v/>
          </cell>
        </row>
        <row r="25293">
          <cell r="H25293" t="str">
            <v/>
          </cell>
        </row>
        <row r="25294">
          <cell r="H25294" t="str">
            <v/>
          </cell>
        </row>
        <row r="25295">
          <cell r="H25295" t="str">
            <v/>
          </cell>
        </row>
        <row r="25296">
          <cell r="H25296" t="str">
            <v/>
          </cell>
        </row>
        <row r="25297">
          <cell r="A25297" t="str">
            <v>ACTIVIDAD No  - PÁGINA 1</v>
          </cell>
        </row>
        <row r="25298">
          <cell r="H25298" t="str">
            <v/>
          </cell>
        </row>
        <row r="25299">
          <cell r="H25299" t="str">
            <v/>
          </cell>
        </row>
        <row r="25300">
          <cell r="H25300" t="str">
            <v/>
          </cell>
        </row>
        <row r="25301">
          <cell r="H25301" t="str">
            <v/>
          </cell>
        </row>
        <row r="25302">
          <cell r="H25302" t="str">
            <v/>
          </cell>
        </row>
        <row r="25303">
          <cell r="H25303" t="str">
            <v/>
          </cell>
        </row>
        <row r="25304">
          <cell r="H25304" t="str">
            <v/>
          </cell>
        </row>
        <row r="25305">
          <cell r="H25305" t="str">
            <v/>
          </cell>
        </row>
        <row r="25306">
          <cell r="H25306" t="str">
            <v/>
          </cell>
        </row>
        <row r="25307">
          <cell r="H25307" t="str">
            <v/>
          </cell>
        </row>
        <row r="25308">
          <cell r="H25308" t="str">
            <v/>
          </cell>
        </row>
        <row r="25309">
          <cell r="H25309" t="str">
            <v/>
          </cell>
        </row>
        <row r="25310">
          <cell r="H25310" t="str">
            <v/>
          </cell>
        </row>
        <row r="25311">
          <cell r="H25311" t="str">
            <v/>
          </cell>
        </row>
        <row r="25312">
          <cell r="H25312" t="str">
            <v/>
          </cell>
        </row>
        <row r="25313">
          <cell r="H25313" t="str">
            <v/>
          </cell>
        </row>
        <row r="25314">
          <cell r="H25314" t="str">
            <v/>
          </cell>
        </row>
        <row r="25315">
          <cell r="A25315" t="str">
            <v xml:space="preserve">CANTIDAD TOTAL ACTIVIDAD No </v>
          </cell>
          <cell r="H25315" t="str">
            <v/>
          </cell>
        </row>
        <row r="25316">
          <cell r="A25316" t="str">
            <v>INSERTE PLANO, GRÁFICO O ESQUEMA AQUÍ</v>
          </cell>
        </row>
        <row r="25339">
          <cell r="B25339" t="str">
            <v>JUAN CARLOS ALVARDADO</v>
          </cell>
        </row>
        <row r="25340">
          <cell r="B25340" t="str">
            <v>SECRETARIO DE INFRAESTRUCTURA</v>
          </cell>
        </row>
        <row r="25341">
          <cell r="B25341" t="str">
            <v>SECRETARIA DE INFRAESTRUCTURA</v>
          </cell>
        </row>
        <row r="25342">
          <cell r="B25342" t="str">
            <v/>
          </cell>
          <cell r="C25342" t="str">
            <v>ACTIVIDAD No  - PÁGINA 2</v>
          </cell>
        </row>
        <row r="25343">
          <cell r="A25343" t="str">
            <v>DEPARTAMENTO DE ANTIOQUIA</v>
          </cell>
        </row>
        <row r="25344">
          <cell r="A25344" t="str">
            <v>MUNICIPIO DE YONDÓ</v>
          </cell>
        </row>
        <row r="25345">
          <cell r="A2534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5347">
          <cell r="A25347" t="str">
            <v>MEMORIAS DE OBRA</v>
          </cell>
        </row>
        <row r="25349">
          <cell r="A25349" t="str">
            <v>No.</v>
          </cell>
          <cell r="B25349" t="str">
            <v>DESCRIPCIÓN</v>
          </cell>
          <cell r="F25349" t="str">
            <v>ÍTEM DE PAGO</v>
          </cell>
          <cell r="G25349" t="str">
            <v>UNIDAD</v>
          </cell>
          <cell r="H25349" t="str">
            <v>CANTIDAD</v>
          </cell>
        </row>
        <row r="25350">
          <cell r="B25350" t="str">
            <v/>
          </cell>
          <cell r="F25350" t="str">
            <v/>
          </cell>
          <cell r="G25350" t="str">
            <v/>
          </cell>
          <cell r="H25350" t="str">
            <v/>
          </cell>
        </row>
        <row r="25352">
          <cell r="A25352" t="str">
            <v>DETALLE</v>
          </cell>
          <cell r="C25352" t="str">
            <v>FACTOR</v>
          </cell>
          <cell r="D25352" t="str">
            <v>CANTIDAD</v>
          </cell>
          <cell r="E25352" t="str">
            <v>A (ML)</v>
          </cell>
          <cell r="F25352" t="str">
            <v>B (M2)</v>
          </cell>
          <cell r="G25352" t="str">
            <v>C (M3)</v>
          </cell>
          <cell r="H25352" t="str">
            <v>TOTAL</v>
          </cell>
        </row>
        <row r="25353">
          <cell r="H25353" t="str">
            <v/>
          </cell>
        </row>
        <row r="25354">
          <cell r="H25354" t="str">
            <v/>
          </cell>
        </row>
        <row r="25355">
          <cell r="H25355" t="str">
            <v/>
          </cell>
        </row>
        <row r="25356">
          <cell r="H25356" t="str">
            <v/>
          </cell>
        </row>
        <row r="25357">
          <cell r="H25357" t="str">
            <v/>
          </cell>
        </row>
        <row r="25358">
          <cell r="H25358" t="str">
            <v/>
          </cell>
        </row>
        <row r="25359">
          <cell r="H25359" t="str">
            <v/>
          </cell>
        </row>
        <row r="25360">
          <cell r="H25360" t="str">
            <v/>
          </cell>
        </row>
        <row r="25361">
          <cell r="H25361" t="str">
            <v/>
          </cell>
        </row>
        <row r="25362">
          <cell r="H25362" t="str">
            <v/>
          </cell>
        </row>
        <row r="25363">
          <cell r="H25363" t="str">
            <v/>
          </cell>
        </row>
        <row r="25364">
          <cell r="H25364" t="str">
            <v/>
          </cell>
        </row>
        <row r="25365">
          <cell r="H25365" t="str">
            <v/>
          </cell>
        </row>
        <row r="25366">
          <cell r="H25366" t="str">
            <v/>
          </cell>
        </row>
        <row r="25367">
          <cell r="H25367" t="str">
            <v/>
          </cell>
        </row>
        <row r="25368">
          <cell r="H25368" t="str">
            <v/>
          </cell>
        </row>
        <row r="25369">
          <cell r="H25369" t="str">
            <v/>
          </cell>
        </row>
        <row r="25370">
          <cell r="H25370" t="str">
            <v/>
          </cell>
        </row>
        <row r="25371">
          <cell r="H25371" t="str">
            <v/>
          </cell>
        </row>
        <row r="25372">
          <cell r="H25372" t="str">
            <v/>
          </cell>
        </row>
        <row r="25373">
          <cell r="H25373" t="str">
            <v/>
          </cell>
        </row>
        <row r="25374">
          <cell r="H25374" t="str">
            <v/>
          </cell>
        </row>
        <row r="25375">
          <cell r="H25375" t="str">
            <v/>
          </cell>
        </row>
        <row r="25376">
          <cell r="H25376" t="str">
            <v/>
          </cell>
        </row>
        <row r="25377">
          <cell r="H25377" t="str">
            <v/>
          </cell>
        </row>
        <row r="25378">
          <cell r="H25378" t="str">
            <v/>
          </cell>
        </row>
        <row r="25379">
          <cell r="H25379" t="str">
            <v/>
          </cell>
        </row>
        <row r="25380">
          <cell r="H25380" t="str">
            <v/>
          </cell>
        </row>
        <row r="25381">
          <cell r="H25381" t="str">
            <v/>
          </cell>
        </row>
        <row r="25382">
          <cell r="H25382" t="str">
            <v/>
          </cell>
        </row>
        <row r="25383">
          <cell r="H25383" t="str">
            <v/>
          </cell>
        </row>
        <row r="25384">
          <cell r="A25384" t="str">
            <v>ACTIVIDAD No  - PÁGINA 1</v>
          </cell>
        </row>
        <row r="25385">
          <cell r="H25385" t="str">
            <v/>
          </cell>
        </row>
        <row r="25386">
          <cell r="H25386" t="str">
            <v/>
          </cell>
        </row>
        <row r="25387">
          <cell r="H25387" t="str">
            <v/>
          </cell>
        </row>
        <row r="25388">
          <cell r="H25388" t="str">
            <v/>
          </cell>
        </row>
        <row r="25389">
          <cell r="H25389" t="str">
            <v/>
          </cell>
        </row>
        <row r="25390">
          <cell r="H25390" t="str">
            <v/>
          </cell>
        </row>
        <row r="25391">
          <cell r="H25391" t="str">
            <v/>
          </cell>
        </row>
        <row r="25392">
          <cell r="H25392" t="str">
            <v/>
          </cell>
        </row>
        <row r="25393">
          <cell r="H25393" t="str">
            <v/>
          </cell>
        </row>
        <row r="25394">
          <cell r="H25394" t="str">
            <v/>
          </cell>
        </row>
        <row r="25395">
          <cell r="H25395" t="str">
            <v/>
          </cell>
        </row>
        <row r="25396">
          <cell r="H25396" t="str">
            <v/>
          </cell>
        </row>
        <row r="25397">
          <cell r="H25397" t="str">
            <v/>
          </cell>
        </row>
        <row r="25398">
          <cell r="H25398" t="str">
            <v/>
          </cell>
        </row>
        <row r="25399">
          <cell r="H25399" t="str">
            <v/>
          </cell>
        </row>
        <row r="25400">
          <cell r="H25400" t="str">
            <v/>
          </cell>
        </row>
        <row r="25401">
          <cell r="H25401" t="str">
            <v/>
          </cell>
        </row>
        <row r="25402">
          <cell r="A25402" t="str">
            <v xml:space="preserve">CANTIDAD TOTAL ACTIVIDAD No </v>
          </cell>
          <cell r="H25402" t="str">
            <v/>
          </cell>
        </row>
        <row r="25403">
          <cell r="A25403" t="str">
            <v>INSERTE PLANO, GRÁFICO O ESQUEMA AQUÍ</v>
          </cell>
        </row>
        <row r="25426">
          <cell r="B25426" t="str">
            <v>JUAN CARLOS ALVARDADO</v>
          </cell>
        </row>
        <row r="25427">
          <cell r="B25427" t="str">
            <v>SECRETARIO DE INFRAESTRUCTURA</v>
          </cell>
        </row>
        <row r="25428">
          <cell r="B25428" t="str">
            <v>SECRETARIA DE INFRAESTRUCTURA</v>
          </cell>
        </row>
        <row r="25429">
          <cell r="B25429" t="str">
            <v/>
          </cell>
          <cell r="C25429" t="str">
            <v>ACTIVIDAD No  - PÁGINA 2</v>
          </cell>
        </row>
        <row r="25430">
          <cell r="A25430" t="str">
            <v>DEPARTAMENTO DE ANTIOQUIA</v>
          </cell>
        </row>
        <row r="25431">
          <cell r="A25431" t="str">
            <v>MUNICIPIO DE YONDÓ</v>
          </cell>
        </row>
        <row r="25432">
          <cell r="A2543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5434">
          <cell r="A25434" t="str">
            <v>MEMORIAS DE OBRA</v>
          </cell>
        </row>
        <row r="25436">
          <cell r="A25436" t="str">
            <v>No.</v>
          </cell>
          <cell r="B25436" t="str">
            <v>DESCRIPCIÓN</v>
          </cell>
          <cell r="F25436" t="str">
            <v>ÍTEM DE PAGO</v>
          </cell>
          <cell r="G25436" t="str">
            <v>UNIDAD</v>
          </cell>
          <cell r="H25436" t="str">
            <v>CANTIDAD</v>
          </cell>
        </row>
        <row r="25437">
          <cell r="B25437" t="str">
            <v/>
          </cell>
          <cell r="F25437" t="str">
            <v/>
          </cell>
          <cell r="G25437" t="str">
            <v/>
          </cell>
          <cell r="H25437" t="str">
            <v/>
          </cell>
        </row>
        <row r="25439">
          <cell r="A25439" t="str">
            <v>DETALLE</v>
          </cell>
          <cell r="C25439" t="str">
            <v>FACTOR</v>
          </cell>
          <cell r="D25439" t="str">
            <v>CANTIDAD</v>
          </cell>
          <cell r="E25439" t="str">
            <v>A (ML)</v>
          </cell>
          <cell r="F25439" t="str">
            <v>B (M2)</v>
          </cell>
          <cell r="G25439" t="str">
            <v>C (M3)</v>
          </cell>
          <cell r="H25439" t="str">
            <v>TOTAL</v>
          </cell>
        </row>
        <row r="25440">
          <cell r="H25440" t="str">
            <v/>
          </cell>
        </row>
        <row r="25441">
          <cell r="H25441" t="str">
            <v/>
          </cell>
        </row>
        <row r="25442">
          <cell r="H25442" t="str">
            <v/>
          </cell>
        </row>
        <row r="25443">
          <cell r="H25443" t="str">
            <v/>
          </cell>
        </row>
        <row r="25444">
          <cell r="H25444" t="str">
            <v/>
          </cell>
        </row>
        <row r="25445">
          <cell r="H25445" t="str">
            <v/>
          </cell>
        </row>
        <row r="25446">
          <cell r="H25446" t="str">
            <v/>
          </cell>
        </row>
        <row r="25447">
          <cell r="H25447" t="str">
            <v/>
          </cell>
        </row>
        <row r="25448">
          <cell r="H25448" t="str">
            <v/>
          </cell>
        </row>
        <row r="25449">
          <cell r="H25449" t="str">
            <v/>
          </cell>
        </row>
        <row r="25450">
          <cell r="H25450" t="str">
            <v/>
          </cell>
        </row>
        <row r="25451">
          <cell r="H25451" t="str">
            <v/>
          </cell>
        </row>
        <row r="25452">
          <cell r="H25452" t="str">
            <v/>
          </cell>
        </row>
        <row r="25453">
          <cell r="H25453" t="str">
            <v/>
          </cell>
        </row>
        <row r="25454">
          <cell r="H25454" t="str">
            <v/>
          </cell>
        </row>
        <row r="25455">
          <cell r="H25455" t="str">
            <v/>
          </cell>
        </row>
        <row r="25456">
          <cell r="H25456" t="str">
            <v/>
          </cell>
        </row>
        <row r="25457">
          <cell r="H25457" t="str">
            <v/>
          </cell>
        </row>
        <row r="25458">
          <cell r="H25458" t="str">
            <v/>
          </cell>
        </row>
        <row r="25459">
          <cell r="H25459" t="str">
            <v/>
          </cell>
        </row>
        <row r="25460">
          <cell r="H25460" t="str">
            <v/>
          </cell>
        </row>
        <row r="25461">
          <cell r="H25461" t="str">
            <v/>
          </cell>
        </row>
        <row r="25462">
          <cell r="H25462" t="str">
            <v/>
          </cell>
        </row>
        <row r="25463">
          <cell r="H25463" t="str">
            <v/>
          </cell>
        </row>
        <row r="25464">
          <cell r="H25464" t="str">
            <v/>
          </cell>
        </row>
        <row r="25465">
          <cell r="H25465" t="str">
            <v/>
          </cell>
        </row>
        <row r="25466">
          <cell r="H25466" t="str">
            <v/>
          </cell>
        </row>
        <row r="25467">
          <cell r="H25467" t="str">
            <v/>
          </cell>
        </row>
        <row r="25468">
          <cell r="H25468" t="str">
            <v/>
          </cell>
        </row>
        <row r="25469">
          <cell r="H25469" t="str">
            <v/>
          </cell>
        </row>
        <row r="25470">
          <cell r="H25470" t="str">
            <v/>
          </cell>
        </row>
        <row r="25471">
          <cell r="A25471" t="str">
            <v>ACTIVIDAD No  - PÁGINA 1</v>
          </cell>
        </row>
        <row r="25472">
          <cell r="H25472" t="str">
            <v/>
          </cell>
        </row>
        <row r="25473">
          <cell r="H25473" t="str">
            <v/>
          </cell>
        </row>
        <row r="25474">
          <cell r="H25474" t="str">
            <v/>
          </cell>
        </row>
        <row r="25475">
          <cell r="H25475" t="str">
            <v/>
          </cell>
        </row>
        <row r="25476">
          <cell r="H25476" t="str">
            <v/>
          </cell>
        </row>
        <row r="25477">
          <cell r="H25477" t="str">
            <v/>
          </cell>
        </row>
        <row r="25478">
          <cell r="H25478" t="str">
            <v/>
          </cell>
        </row>
        <row r="25479">
          <cell r="H25479" t="str">
            <v/>
          </cell>
        </row>
        <row r="25480">
          <cell r="H25480" t="str">
            <v/>
          </cell>
        </row>
        <row r="25481">
          <cell r="H25481" t="str">
            <v/>
          </cell>
        </row>
        <row r="25482">
          <cell r="H25482" t="str">
            <v/>
          </cell>
        </row>
        <row r="25483">
          <cell r="H25483" t="str">
            <v/>
          </cell>
        </row>
        <row r="25484">
          <cell r="H25484" t="str">
            <v/>
          </cell>
        </row>
        <row r="25485">
          <cell r="H25485" t="str">
            <v/>
          </cell>
        </row>
        <row r="25486">
          <cell r="H25486" t="str">
            <v/>
          </cell>
        </row>
        <row r="25487">
          <cell r="H25487" t="str">
            <v/>
          </cell>
        </row>
        <row r="25488">
          <cell r="H25488" t="str">
            <v/>
          </cell>
        </row>
        <row r="25489">
          <cell r="A25489" t="str">
            <v xml:space="preserve">CANTIDAD TOTAL ACTIVIDAD No </v>
          </cell>
          <cell r="H25489" t="str">
            <v/>
          </cell>
        </row>
        <row r="25490">
          <cell r="A25490" t="str">
            <v>INSERTE PLANO, GRÁFICO O ESQUEMA AQUÍ</v>
          </cell>
        </row>
        <row r="25513">
          <cell r="B25513" t="str">
            <v>JUAN CARLOS ALVARDADO</v>
          </cell>
        </row>
        <row r="25514">
          <cell r="B25514" t="str">
            <v>SECRETARIO DE INFRAESTRUCTURA</v>
          </cell>
        </row>
        <row r="25515">
          <cell r="B25515" t="str">
            <v>SECRETARIA DE INFRAESTRUCTURA</v>
          </cell>
        </row>
        <row r="25516">
          <cell r="B25516" t="str">
            <v/>
          </cell>
          <cell r="C25516" t="str">
            <v>ACTIVIDAD No  - PÁGINA 2</v>
          </cell>
        </row>
        <row r="25517">
          <cell r="A25517" t="str">
            <v>DEPARTAMENTO DE ANTIOQUIA</v>
          </cell>
        </row>
        <row r="25518">
          <cell r="A25518" t="str">
            <v>MUNICIPIO DE YONDÓ</v>
          </cell>
        </row>
        <row r="25519">
          <cell r="A2551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5521">
          <cell r="A25521" t="str">
            <v>MEMORIAS DE OBRA</v>
          </cell>
        </row>
        <row r="25523">
          <cell r="A25523" t="str">
            <v>No.</v>
          </cell>
          <cell r="B25523" t="str">
            <v>DESCRIPCIÓN</v>
          </cell>
          <cell r="F25523" t="str">
            <v>ÍTEM DE PAGO</v>
          </cell>
          <cell r="G25523" t="str">
            <v>UNIDAD</v>
          </cell>
          <cell r="H25523" t="str">
            <v>CANTIDAD</v>
          </cell>
        </row>
        <row r="25524">
          <cell r="B25524" t="str">
            <v/>
          </cell>
          <cell r="F25524" t="str">
            <v/>
          </cell>
          <cell r="G25524" t="str">
            <v/>
          </cell>
          <cell r="H25524" t="str">
            <v/>
          </cell>
        </row>
        <row r="25526">
          <cell r="A25526" t="str">
            <v>DETALLE</v>
          </cell>
          <cell r="C25526" t="str">
            <v>FACTOR</v>
          </cell>
          <cell r="D25526" t="str">
            <v>CANTIDAD</v>
          </cell>
          <cell r="E25526" t="str">
            <v>A (ML)</v>
          </cell>
          <cell r="F25526" t="str">
            <v>B (M2)</v>
          </cell>
          <cell r="G25526" t="str">
            <v>C (M3)</v>
          </cell>
          <cell r="H25526" t="str">
            <v>TOTAL</v>
          </cell>
        </row>
        <row r="25527">
          <cell r="H25527" t="str">
            <v/>
          </cell>
        </row>
        <row r="25528">
          <cell r="H25528" t="str">
            <v/>
          </cell>
        </row>
        <row r="25529">
          <cell r="H25529" t="str">
            <v/>
          </cell>
        </row>
        <row r="25530">
          <cell r="H25530" t="str">
            <v/>
          </cell>
        </row>
        <row r="25531">
          <cell r="H25531" t="str">
            <v/>
          </cell>
        </row>
        <row r="25532">
          <cell r="H25532" t="str">
            <v/>
          </cell>
        </row>
        <row r="25533">
          <cell r="H25533" t="str">
            <v/>
          </cell>
        </row>
        <row r="25534">
          <cell r="H25534" t="str">
            <v/>
          </cell>
        </row>
        <row r="25535">
          <cell r="H25535" t="str">
            <v/>
          </cell>
        </row>
        <row r="25536">
          <cell r="H25536" t="str">
            <v/>
          </cell>
        </row>
        <row r="25537">
          <cell r="H25537" t="str">
            <v/>
          </cell>
        </row>
        <row r="25538">
          <cell r="H25538" t="str">
            <v/>
          </cell>
        </row>
        <row r="25539">
          <cell r="H25539" t="str">
            <v/>
          </cell>
        </row>
        <row r="25540">
          <cell r="H25540" t="str">
            <v/>
          </cell>
        </row>
        <row r="25541">
          <cell r="H25541" t="str">
            <v/>
          </cell>
        </row>
        <row r="25542">
          <cell r="H25542" t="str">
            <v/>
          </cell>
        </row>
        <row r="25543">
          <cell r="H25543" t="str">
            <v/>
          </cell>
        </row>
        <row r="25544">
          <cell r="H25544" t="str">
            <v/>
          </cell>
        </row>
        <row r="25545">
          <cell r="H25545" t="str">
            <v/>
          </cell>
        </row>
        <row r="25546">
          <cell r="H25546" t="str">
            <v/>
          </cell>
        </row>
        <row r="25547">
          <cell r="H25547" t="str">
            <v/>
          </cell>
        </row>
        <row r="25548">
          <cell r="H25548" t="str">
            <v/>
          </cell>
        </row>
        <row r="25549">
          <cell r="H25549" t="str">
            <v/>
          </cell>
        </row>
        <row r="25550">
          <cell r="H25550" t="str">
            <v/>
          </cell>
        </row>
        <row r="25551">
          <cell r="H25551" t="str">
            <v/>
          </cell>
        </row>
        <row r="25552">
          <cell r="H25552" t="str">
            <v/>
          </cell>
        </row>
        <row r="25553">
          <cell r="H25553" t="str">
            <v/>
          </cell>
        </row>
        <row r="25554">
          <cell r="H25554" t="str">
            <v/>
          </cell>
        </row>
        <row r="25555">
          <cell r="H25555" t="str">
            <v/>
          </cell>
        </row>
        <row r="25556">
          <cell r="H25556" t="str">
            <v/>
          </cell>
        </row>
        <row r="25557">
          <cell r="H25557" t="str">
            <v/>
          </cell>
        </row>
        <row r="25558">
          <cell r="A25558" t="str">
            <v>ACTIVIDAD No  - PÁGINA 1</v>
          </cell>
        </row>
        <row r="25559">
          <cell r="H25559" t="str">
            <v/>
          </cell>
        </row>
        <row r="25560">
          <cell r="H25560" t="str">
            <v/>
          </cell>
        </row>
        <row r="25561">
          <cell r="H25561" t="str">
            <v/>
          </cell>
        </row>
        <row r="25562">
          <cell r="H25562" t="str">
            <v/>
          </cell>
        </row>
        <row r="25563">
          <cell r="H25563" t="str">
            <v/>
          </cell>
        </row>
        <row r="25564">
          <cell r="H25564" t="str">
            <v/>
          </cell>
        </row>
        <row r="25565">
          <cell r="H25565" t="str">
            <v/>
          </cell>
        </row>
        <row r="25566">
          <cell r="H25566" t="str">
            <v/>
          </cell>
        </row>
        <row r="25567">
          <cell r="H25567" t="str">
            <v/>
          </cell>
        </row>
        <row r="25568">
          <cell r="H25568" t="str">
            <v/>
          </cell>
        </row>
        <row r="25569">
          <cell r="H25569" t="str">
            <v/>
          </cell>
        </row>
        <row r="25570">
          <cell r="H25570" t="str">
            <v/>
          </cell>
        </row>
        <row r="25571">
          <cell r="H25571" t="str">
            <v/>
          </cell>
        </row>
        <row r="25572">
          <cell r="H25572" t="str">
            <v/>
          </cell>
        </row>
        <row r="25573">
          <cell r="H25573" t="str">
            <v/>
          </cell>
        </row>
        <row r="25574">
          <cell r="H25574" t="str">
            <v/>
          </cell>
        </row>
        <row r="25575">
          <cell r="H25575" t="str">
            <v/>
          </cell>
        </row>
        <row r="25576">
          <cell r="A25576" t="str">
            <v xml:space="preserve">CANTIDAD TOTAL ACTIVIDAD No </v>
          </cell>
          <cell r="H25576" t="str">
            <v/>
          </cell>
        </row>
        <row r="25577">
          <cell r="A25577" t="str">
            <v>INSERTE PLANO, GRÁFICO O ESQUEMA AQUÍ</v>
          </cell>
        </row>
        <row r="25600">
          <cell r="B25600" t="str">
            <v>JUAN CARLOS ALVARDADO</v>
          </cell>
        </row>
        <row r="25601">
          <cell r="B25601" t="str">
            <v>SECRETARIO DE INFRAESTRUCTURA</v>
          </cell>
        </row>
        <row r="25602">
          <cell r="B25602" t="str">
            <v>SECRETARIA DE INFRAESTRUCTURA</v>
          </cell>
        </row>
        <row r="25603">
          <cell r="B25603" t="str">
            <v/>
          </cell>
          <cell r="C25603" t="str">
            <v>ACTIVIDAD No  - PÁGINA 2</v>
          </cell>
        </row>
        <row r="25604">
          <cell r="A25604" t="str">
            <v>DEPARTAMENTO DE ANTIOQUIA</v>
          </cell>
        </row>
        <row r="25605">
          <cell r="A25605" t="str">
            <v>MUNICIPIO DE YONDÓ</v>
          </cell>
        </row>
        <row r="25606">
          <cell r="A2560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5608">
          <cell r="A25608" t="str">
            <v>MEMORIAS DE OBRA</v>
          </cell>
        </row>
        <row r="25610">
          <cell r="A25610" t="str">
            <v>No.</v>
          </cell>
          <cell r="B25610" t="str">
            <v>DESCRIPCIÓN</v>
          </cell>
          <cell r="F25610" t="str">
            <v>ÍTEM DE PAGO</v>
          </cell>
          <cell r="G25610" t="str">
            <v>UNIDAD</v>
          </cell>
          <cell r="H25610" t="str">
            <v>CANTIDAD</v>
          </cell>
        </row>
        <row r="25611">
          <cell r="B25611" t="str">
            <v/>
          </cell>
          <cell r="F25611" t="str">
            <v/>
          </cell>
          <cell r="G25611" t="str">
            <v/>
          </cell>
          <cell r="H25611" t="str">
            <v/>
          </cell>
        </row>
        <row r="25613">
          <cell r="A25613" t="str">
            <v>DETALLE</v>
          </cell>
          <cell r="C25613" t="str">
            <v>FACTOR</v>
          </cell>
          <cell r="D25613" t="str">
            <v>CANTIDAD</v>
          </cell>
          <cell r="E25613" t="str">
            <v>A (ML)</v>
          </cell>
          <cell r="F25613" t="str">
            <v>B (M2)</v>
          </cell>
          <cell r="G25613" t="str">
            <v>C (M3)</v>
          </cell>
          <cell r="H25613" t="str">
            <v>TOTAL</v>
          </cell>
        </row>
        <row r="25614">
          <cell r="H25614" t="str">
            <v/>
          </cell>
        </row>
        <row r="25615">
          <cell r="H25615" t="str">
            <v/>
          </cell>
        </row>
        <row r="25616">
          <cell r="H25616" t="str">
            <v/>
          </cell>
        </row>
        <row r="25617">
          <cell r="H25617" t="str">
            <v/>
          </cell>
        </row>
        <row r="25618">
          <cell r="H25618" t="str">
            <v/>
          </cell>
        </row>
        <row r="25619">
          <cell r="H25619" t="str">
            <v/>
          </cell>
        </row>
        <row r="25620">
          <cell r="H25620" t="str">
            <v/>
          </cell>
        </row>
        <row r="25621">
          <cell r="H25621" t="str">
            <v/>
          </cell>
        </row>
        <row r="25622">
          <cell r="H25622" t="str">
            <v/>
          </cell>
        </row>
        <row r="25623">
          <cell r="H25623" t="str">
            <v/>
          </cell>
        </row>
        <row r="25624">
          <cell r="H25624" t="str">
            <v/>
          </cell>
        </row>
        <row r="25625">
          <cell r="H25625" t="str">
            <v/>
          </cell>
        </row>
        <row r="25626">
          <cell r="H25626" t="str">
            <v/>
          </cell>
        </row>
        <row r="25627">
          <cell r="H25627" t="str">
            <v/>
          </cell>
        </row>
        <row r="25628">
          <cell r="H25628" t="str">
            <v/>
          </cell>
        </row>
        <row r="25629">
          <cell r="H25629" t="str">
            <v/>
          </cell>
        </row>
        <row r="25630">
          <cell r="H25630" t="str">
            <v/>
          </cell>
        </row>
        <row r="25631">
          <cell r="H25631" t="str">
            <v/>
          </cell>
        </row>
        <row r="25632">
          <cell r="H25632" t="str">
            <v/>
          </cell>
        </row>
        <row r="25633">
          <cell r="H25633" t="str">
            <v/>
          </cell>
        </row>
        <row r="25634">
          <cell r="H25634" t="str">
            <v/>
          </cell>
        </row>
        <row r="25635">
          <cell r="H25635" t="str">
            <v/>
          </cell>
        </row>
        <row r="25636">
          <cell r="H25636" t="str">
            <v/>
          </cell>
        </row>
        <row r="25637">
          <cell r="H25637" t="str">
            <v/>
          </cell>
        </row>
        <row r="25638">
          <cell r="H25638" t="str">
            <v/>
          </cell>
        </row>
        <row r="25639">
          <cell r="H25639" t="str">
            <v/>
          </cell>
        </row>
        <row r="25640">
          <cell r="H25640" t="str">
            <v/>
          </cell>
        </row>
        <row r="25641">
          <cell r="H25641" t="str">
            <v/>
          </cell>
        </row>
        <row r="25642">
          <cell r="H25642" t="str">
            <v/>
          </cell>
        </row>
        <row r="25643">
          <cell r="H25643" t="str">
            <v/>
          </cell>
        </row>
        <row r="25644">
          <cell r="H25644" t="str">
            <v/>
          </cell>
        </row>
        <row r="25645">
          <cell r="A25645" t="str">
            <v>ACTIVIDAD No  - PÁGINA 1</v>
          </cell>
        </row>
        <row r="25646">
          <cell r="H25646" t="str">
            <v/>
          </cell>
        </row>
        <row r="25647">
          <cell r="H25647" t="str">
            <v/>
          </cell>
        </row>
        <row r="25648">
          <cell r="H25648" t="str">
            <v/>
          </cell>
        </row>
        <row r="25649">
          <cell r="H25649" t="str">
            <v/>
          </cell>
        </row>
        <row r="25650">
          <cell r="H25650" t="str">
            <v/>
          </cell>
        </row>
        <row r="25651">
          <cell r="H25651" t="str">
            <v/>
          </cell>
        </row>
        <row r="25652">
          <cell r="H25652" t="str">
            <v/>
          </cell>
        </row>
        <row r="25653">
          <cell r="H25653" t="str">
            <v/>
          </cell>
        </row>
        <row r="25654">
          <cell r="H25654" t="str">
            <v/>
          </cell>
        </row>
        <row r="25655">
          <cell r="H25655" t="str">
            <v/>
          </cell>
        </row>
        <row r="25656">
          <cell r="H25656" t="str">
            <v/>
          </cell>
        </row>
        <row r="25657">
          <cell r="H25657" t="str">
            <v/>
          </cell>
        </row>
        <row r="25658">
          <cell r="H25658" t="str">
            <v/>
          </cell>
        </row>
        <row r="25659">
          <cell r="H25659" t="str">
            <v/>
          </cell>
        </row>
        <row r="25660">
          <cell r="H25660" t="str">
            <v/>
          </cell>
        </row>
        <row r="25661">
          <cell r="H25661" t="str">
            <v/>
          </cell>
        </row>
        <row r="25662">
          <cell r="H25662" t="str">
            <v/>
          </cell>
        </row>
        <row r="25663">
          <cell r="A25663" t="str">
            <v xml:space="preserve">CANTIDAD TOTAL ACTIVIDAD No </v>
          </cell>
          <cell r="H25663" t="str">
            <v/>
          </cell>
        </row>
        <row r="25664">
          <cell r="A25664" t="str">
            <v>INSERTE PLANO, GRÁFICO O ESQUEMA AQUÍ</v>
          </cell>
        </row>
        <row r="25687">
          <cell r="B25687" t="str">
            <v>JUAN CARLOS ALVARDADO</v>
          </cell>
        </row>
        <row r="25688">
          <cell r="B25688" t="str">
            <v>SECRETARIO DE INFRAESTRUCTURA</v>
          </cell>
        </row>
        <row r="25689">
          <cell r="B25689" t="str">
            <v>SECRETARIA DE INFRAESTRUCTURA</v>
          </cell>
        </row>
        <row r="25690">
          <cell r="B25690" t="str">
            <v/>
          </cell>
          <cell r="C25690" t="str">
            <v>ACTIVIDAD No  - PÁGINA 2</v>
          </cell>
        </row>
        <row r="25691">
          <cell r="A25691" t="str">
            <v>DEPARTAMENTO DE ANTIOQUIA</v>
          </cell>
        </row>
        <row r="25692">
          <cell r="A25692" t="str">
            <v>MUNICIPIO DE YONDÓ</v>
          </cell>
        </row>
        <row r="25693">
          <cell r="A2569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5695">
          <cell r="A25695" t="str">
            <v>MEMORIAS DE OBRA</v>
          </cell>
        </row>
        <row r="25697">
          <cell r="A25697" t="str">
            <v>No.</v>
          </cell>
          <cell r="B25697" t="str">
            <v>DESCRIPCIÓN</v>
          </cell>
          <cell r="F25697" t="str">
            <v>ÍTEM DE PAGO</v>
          </cell>
          <cell r="G25697" t="str">
            <v>UNIDAD</v>
          </cell>
          <cell r="H25697" t="str">
            <v>CANTIDAD</v>
          </cell>
        </row>
        <row r="25698">
          <cell r="B25698" t="str">
            <v/>
          </cell>
          <cell r="F25698" t="str">
            <v/>
          </cell>
          <cell r="G25698" t="str">
            <v/>
          </cell>
          <cell r="H25698" t="str">
            <v/>
          </cell>
        </row>
        <row r="25700">
          <cell r="A25700" t="str">
            <v>DETALLE</v>
          </cell>
          <cell r="C25700" t="str">
            <v>FACTOR</v>
          </cell>
          <cell r="D25700" t="str">
            <v>CANTIDAD</v>
          </cell>
          <cell r="E25700" t="str">
            <v>A (ML)</v>
          </cell>
          <cell r="F25700" t="str">
            <v>B (M2)</v>
          </cell>
          <cell r="G25700" t="str">
            <v>C (M3)</v>
          </cell>
          <cell r="H25700" t="str">
            <v>TOTAL</v>
          </cell>
        </row>
        <row r="25701">
          <cell r="H25701" t="str">
            <v/>
          </cell>
        </row>
        <row r="25702">
          <cell r="H25702" t="str">
            <v/>
          </cell>
        </row>
        <row r="25703">
          <cell r="H25703" t="str">
            <v/>
          </cell>
        </row>
        <row r="25704">
          <cell r="H25704" t="str">
            <v/>
          </cell>
        </row>
        <row r="25705">
          <cell r="H25705" t="str">
            <v/>
          </cell>
        </row>
        <row r="25706">
          <cell r="H25706" t="str">
            <v/>
          </cell>
        </row>
        <row r="25707">
          <cell r="H25707" t="str">
            <v/>
          </cell>
        </row>
        <row r="25708">
          <cell r="H25708" t="str">
            <v/>
          </cell>
        </row>
        <row r="25709">
          <cell r="H25709" t="str">
            <v/>
          </cell>
        </row>
        <row r="25710">
          <cell r="H25710" t="str">
            <v/>
          </cell>
        </row>
        <row r="25711">
          <cell r="H25711" t="str">
            <v/>
          </cell>
        </row>
        <row r="25712">
          <cell r="H25712" t="str">
            <v/>
          </cell>
        </row>
        <row r="25713">
          <cell r="H25713" t="str">
            <v/>
          </cell>
        </row>
        <row r="25714">
          <cell r="H25714" t="str">
            <v/>
          </cell>
        </row>
        <row r="25715">
          <cell r="H25715" t="str">
            <v/>
          </cell>
        </row>
        <row r="25716">
          <cell r="H25716" t="str">
            <v/>
          </cell>
        </row>
        <row r="25717">
          <cell r="H25717" t="str">
            <v/>
          </cell>
        </row>
        <row r="25718">
          <cell r="H25718" t="str">
            <v/>
          </cell>
        </row>
        <row r="25719">
          <cell r="H25719" t="str">
            <v/>
          </cell>
        </row>
        <row r="25720">
          <cell r="H25720" t="str">
            <v/>
          </cell>
        </row>
        <row r="25721">
          <cell r="H25721" t="str">
            <v/>
          </cell>
        </row>
        <row r="25722">
          <cell r="H25722" t="str">
            <v/>
          </cell>
        </row>
        <row r="25723">
          <cell r="H25723" t="str">
            <v/>
          </cell>
        </row>
        <row r="25724">
          <cell r="H25724" t="str">
            <v/>
          </cell>
        </row>
        <row r="25725">
          <cell r="H25725" t="str">
            <v/>
          </cell>
        </row>
        <row r="25726">
          <cell r="H25726" t="str">
            <v/>
          </cell>
        </row>
        <row r="25727">
          <cell r="H25727" t="str">
            <v/>
          </cell>
        </row>
        <row r="25728">
          <cell r="H25728" t="str">
            <v/>
          </cell>
        </row>
        <row r="25729">
          <cell r="H25729" t="str">
            <v/>
          </cell>
        </row>
        <row r="25730">
          <cell r="H25730" t="str">
            <v/>
          </cell>
        </row>
        <row r="25731">
          <cell r="H25731" t="str">
            <v/>
          </cell>
        </row>
        <row r="25732">
          <cell r="H25732" t="str">
            <v/>
          </cell>
        </row>
        <row r="25733">
          <cell r="H25733" t="str">
            <v/>
          </cell>
        </row>
        <row r="25734">
          <cell r="A25734" t="str">
            <v>ACTIVIDAD No  - PÁGINA 1</v>
          </cell>
        </row>
        <row r="25735">
          <cell r="H25735" t="str">
            <v/>
          </cell>
        </row>
        <row r="25736">
          <cell r="H25736" t="str">
            <v/>
          </cell>
        </row>
        <row r="25737">
          <cell r="H25737" t="str">
            <v/>
          </cell>
        </row>
        <row r="25738">
          <cell r="H25738" t="str">
            <v/>
          </cell>
        </row>
        <row r="25739">
          <cell r="H25739" t="str">
            <v/>
          </cell>
        </row>
        <row r="25740">
          <cell r="H25740" t="str">
            <v/>
          </cell>
        </row>
        <row r="25741">
          <cell r="H25741" t="str">
            <v/>
          </cell>
        </row>
        <row r="25742">
          <cell r="H25742" t="str">
            <v/>
          </cell>
        </row>
        <row r="25743">
          <cell r="H25743" t="str">
            <v/>
          </cell>
        </row>
        <row r="25744">
          <cell r="H25744" t="str">
            <v/>
          </cell>
        </row>
        <row r="25745">
          <cell r="H25745" t="str">
            <v/>
          </cell>
        </row>
        <row r="25746">
          <cell r="H25746" t="str">
            <v/>
          </cell>
        </row>
        <row r="25747">
          <cell r="H25747" t="str">
            <v/>
          </cell>
        </row>
        <row r="25748">
          <cell r="H25748" t="str">
            <v/>
          </cell>
        </row>
        <row r="25749">
          <cell r="H25749" t="str">
            <v/>
          </cell>
        </row>
        <row r="25750">
          <cell r="H25750" t="str">
            <v/>
          </cell>
        </row>
        <row r="25751">
          <cell r="H25751" t="str">
            <v/>
          </cell>
        </row>
        <row r="25752">
          <cell r="A25752" t="str">
            <v xml:space="preserve">CANTIDAD TOTAL ACTIVIDAD No </v>
          </cell>
          <cell r="H25752" t="str">
            <v/>
          </cell>
        </row>
        <row r="25753">
          <cell r="A25753" t="str">
            <v>INSERTE PLANO, GRÁFICO O ESQUEMA AQUÍ</v>
          </cell>
        </row>
        <row r="25776">
          <cell r="B25776" t="str">
            <v>JUAN CARLOS ALVARDADO</v>
          </cell>
        </row>
        <row r="25777">
          <cell r="B25777" t="str">
            <v>SECRETARIO DE INFRAESTRUCTURA</v>
          </cell>
        </row>
        <row r="25778">
          <cell r="B25778" t="str">
            <v>SECRETARIA DE INFRAESTRUCTURA</v>
          </cell>
        </row>
        <row r="25779">
          <cell r="B25779" t="str">
            <v/>
          </cell>
          <cell r="C25779" t="str">
            <v>ACTIVIDAD No  - PÁGINA 2</v>
          </cell>
        </row>
        <row r="25780">
          <cell r="A25780" t="str">
            <v>DEPARTAMENTO DE ANTIOQUIA</v>
          </cell>
        </row>
        <row r="25781">
          <cell r="A25781" t="str">
            <v>MUNICIPIO DE YONDÓ</v>
          </cell>
        </row>
        <row r="25782">
          <cell r="A2578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5784">
          <cell r="A25784" t="str">
            <v>MEMORIAS DE OBRA</v>
          </cell>
        </row>
        <row r="25786">
          <cell r="A25786" t="str">
            <v>No.</v>
          </cell>
          <cell r="B25786" t="str">
            <v>DESCRIPCIÓN</v>
          </cell>
          <cell r="F25786" t="str">
            <v>ÍTEM DE PAGO</v>
          </cell>
          <cell r="G25786" t="str">
            <v>UNIDAD</v>
          </cell>
          <cell r="H25786" t="str">
            <v>CANTIDAD</v>
          </cell>
        </row>
        <row r="25787">
          <cell r="B25787" t="str">
            <v/>
          </cell>
          <cell r="F25787" t="str">
            <v/>
          </cell>
          <cell r="G25787" t="str">
            <v/>
          </cell>
          <cell r="H25787" t="str">
            <v/>
          </cell>
        </row>
        <row r="25789">
          <cell r="A25789" t="str">
            <v>DETALLE</v>
          </cell>
          <cell r="C25789" t="str">
            <v>FACTOR</v>
          </cell>
          <cell r="D25789" t="str">
            <v>CANTIDAD</v>
          </cell>
          <cell r="E25789" t="str">
            <v>A (ML)</v>
          </cell>
          <cell r="F25789" t="str">
            <v>B (M2)</v>
          </cell>
          <cell r="G25789" t="str">
            <v>C (M3)</v>
          </cell>
          <cell r="H25789" t="str">
            <v>TOTAL</v>
          </cell>
        </row>
        <row r="25790">
          <cell r="H25790" t="str">
            <v/>
          </cell>
        </row>
        <row r="25791">
          <cell r="H25791" t="str">
            <v/>
          </cell>
        </row>
        <row r="25792">
          <cell r="H25792" t="str">
            <v/>
          </cell>
        </row>
        <row r="25793">
          <cell r="H25793" t="str">
            <v/>
          </cell>
        </row>
        <row r="25794">
          <cell r="H25794" t="str">
            <v/>
          </cell>
        </row>
        <row r="25795">
          <cell r="H25795" t="str">
            <v/>
          </cell>
        </row>
        <row r="25796">
          <cell r="H25796" t="str">
            <v/>
          </cell>
        </row>
        <row r="25797">
          <cell r="H25797" t="str">
            <v/>
          </cell>
        </row>
        <row r="25798">
          <cell r="H25798" t="str">
            <v/>
          </cell>
        </row>
        <row r="25799">
          <cell r="H25799" t="str">
            <v/>
          </cell>
        </row>
        <row r="25800">
          <cell r="H25800" t="str">
            <v/>
          </cell>
        </row>
        <row r="25801">
          <cell r="H25801" t="str">
            <v/>
          </cell>
        </row>
        <row r="25802">
          <cell r="H25802" t="str">
            <v/>
          </cell>
        </row>
        <row r="25803">
          <cell r="H25803" t="str">
            <v/>
          </cell>
        </row>
        <row r="25804">
          <cell r="H25804" t="str">
            <v/>
          </cell>
        </row>
        <row r="25805">
          <cell r="H25805" t="str">
            <v/>
          </cell>
        </row>
        <row r="25806">
          <cell r="H25806" t="str">
            <v/>
          </cell>
        </row>
        <row r="25807">
          <cell r="H25807" t="str">
            <v/>
          </cell>
        </row>
        <row r="25808">
          <cell r="H25808" t="str">
            <v/>
          </cell>
        </row>
        <row r="25809">
          <cell r="H25809" t="str">
            <v/>
          </cell>
        </row>
        <row r="25810">
          <cell r="H25810" t="str">
            <v/>
          </cell>
        </row>
        <row r="25811">
          <cell r="H25811" t="str">
            <v/>
          </cell>
        </row>
        <row r="25812">
          <cell r="H25812" t="str">
            <v/>
          </cell>
        </row>
        <row r="25813">
          <cell r="H25813" t="str">
            <v/>
          </cell>
        </row>
        <row r="25814">
          <cell r="H25814" t="str">
            <v/>
          </cell>
        </row>
        <row r="25815">
          <cell r="H25815" t="str">
            <v/>
          </cell>
        </row>
        <row r="25816">
          <cell r="H25816" t="str">
            <v/>
          </cell>
        </row>
        <row r="25817">
          <cell r="H25817" t="str">
            <v/>
          </cell>
        </row>
        <row r="25818">
          <cell r="H25818" t="str">
            <v/>
          </cell>
        </row>
        <row r="25819">
          <cell r="H25819" t="str">
            <v/>
          </cell>
        </row>
        <row r="25820">
          <cell r="H25820" t="str">
            <v/>
          </cell>
        </row>
        <row r="25821">
          <cell r="A25821" t="str">
            <v>ACTIVIDAD No  - PÁGINA 1</v>
          </cell>
        </row>
        <row r="25822">
          <cell r="H25822" t="str">
            <v/>
          </cell>
        </row>
        <row r="25823">
          <cell r="H25823" t="str">
            <v/>
          </cell>
        </row>
        <row r="25824">
          <cell r="H25824" t="str">
            <v/>
          </cell>
        </row>
        <row r="25825">
          <cell r="H25825" t="str">
            <v/>
          </cell>
        </row>
        <row r="25826">
          <cell r="H25826" t="str">
            <v/>
          </cell>
        </row>
        <row r="25827">
          <cell r="H25827" t="str">
            <v/>
          </cell>
        </row>
        <row r="25828">
          <cell r="H25828" t="str">
            <v/>
          </cell>
        </row>
        <row r="25829">
          <cell r="H25829" t="str">
            <v/>
          </cell>
        </row>
        <row r="25830">
          <cell r="H25830" t="str">
            <v/>
          </cell>
        </row>
        <row r="25831">
          <cell r="H25831" t="str">
            <v/>
          </cell>
        </row>
        <row r="25832">
          <cell r="H25832" t="str">
            <v/>
          </cell>
        </row>
        <row r="25833">
          <cell r="H25833" t="str">
            <v/>
          </cell>
        </row>
        <row r="25834">
          <cell r="H25834" t="str">
            <v/>
          </cell>
        </row>
        <row r="25835">
          <cell r="H25835" t="str">
            <v/>
          </cell>
        </row>
        <row r="25836">
          <cell r="H25836" t="str">
            <v/>
          </cell>
        </row>
        <row r="25837">
          <cell r="H25837" t="str">
            <v/>
          </cell>
        </row>
        <row r="25838">
          <cell r="H25838" t="str">
            <v/>
          </cell>
        </row>
        <row r="25839">
          <cell r="A25839" t="str">
            <v xml:space="preserve">CANTIDAD TOTAL ACTIVIDAD No </v>
          </cell>
          <cell r="H25839" t="str">
            <v/>
          </cell>
        </row>
        <row r="25840">
          <cell r="A25840" t="str">
            <v>INSERTE PLANO, GRÁFICO O ESQUEMA AQUÍ</v>
          </cell>
        </row>
        <row r="25863">
          <cell r="B25863" t="str">
            <v>JUAN CARLOS ALVARDADO</v>
          </cell>
        </row>
        <row r="25864">
          <cell r="B25864" t="str">
            <v>SECRETARIO DE INFRAESTRUCTURA</v>
          </cell>
        </row>
        <row r="25865">
          <cell r="B25865" t="str">
            <v>SECRETARIA DE INFRAESTRUCTURA</v>
          </cell>
        </row>
        <row r="25866">
          <cell r="B25866" t="str">
            <v/>
          </cell>
          <cell r="C25866" t="str">
            <v>ACTIVIDAD No  - PÁGINA 2</v>
          </cell>
        </row>
        <row r="25867">
          <cell r="A25867" t="str">
            <v>DEPARTAMENTO DE ANTIOQUIA</v>
          </cell>
        </row>
        <row r="25868">
          <cell r="A25868" t="str">
            <v>MUNICIPIO DE YONDÓ</v>
          </cell>
        </row>
        <row r="25869">
          <cell r="A2586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5871">
          <cell r="A25871" t="str">
            <v>MEMORIAS DE OBRA</v>
          </cell>
        </row>
        <row r="25873">
          <cell r="A25873" t="str">
            <v>No.</v>
          </cell>
          <cell r="B25873" t="str">
            <v>DESCRIPCIÓN</v>
          </cell>
          <cell r="F25873" t="str">
            <v>ÍTEM DE PAGO</v>
          </cell>
          <cell r="G25873" t="str">
            <v>UNIDAD</v>
          </cell>
          <cell r="H25873" t="str">
            <v>CANTIDAD</v>
          </cell>
        </row>
        <row r="25874">
          <cell r="B25874" t="str">
            <v/>
          </cell>
          <cell r="F25874" t="str">
            <v/>
          </cell>
          <cell r="G25874" t="str">
            <v/>
          </cell>
          <cell r="H25874" t="str">
            <v/>
          </cell>
        </row>
        <row r="25876">
          <cell r="A25876" t="str">
            <v>DETALLE</v>
          </cell>
          <cell r="C25876" t="str">
            <v>FACTOR</v>
          </cell>
          <cell r="D25876" t="str">
            <v>CANTIDAD</v>
          </cell>
          <cell r="E25876" t="str">
            <v>A (ML)</v>
          </cell>
          <cell r="F25876" t="str">
            <v>B (M2)</v>
          </cell>
          <cell r="G25876" t="str">
            <v>C (M3)</v>
          </cell>
          <cell r="H25876" t="str">
            <v>TOTAL</v>
          </cell>
        </row>
        <row r="25877">
          <cell r="H25877" t="str">
            <v/>
          </cell>
        </row>
        <row r="25878">
          <cell r="H25878" t="str">
            <v/>
          </cell>
        </row>
        <row r="25879">
          <cell r="H25879" t="str">
            <v/>
          </cell>
        </row>
        <row r="25880">
          <cell r="H25880" t="str">
            <v/>
          </cell>
        </row>
        <row r="25881">
          <cell r="H25881" t="str">
            <v/>
          </cell>
        </row>
        <row r="25882">
          <cell r="H25882" t="str">
            <v/>
          </cell>
        </row>
        <row r="25883">
          <cell r="H25883" t="str">
            <v/>
          </cell>
        </row>
        <row r="25884">
          <cell r="H25884" t="str">
            <v/>
          </cell>
        </row>
        <row r="25885">
          <cell r="H25885" t="str">
            <v/>
          </cell>
        </row>
        <row r="25886">
          <cell r="H25886" t="str">
            <v/>
          </cell>
        </row>
        <row r="25887">
          <cell r="H25887" t="str">
            <v/>
          </cell>
        </row>
        <row r="25888">
          <cell r="H25888" t="str">
            <v/>
          </cell>
        </row>
        <row r="25889">
          <cell r="H25889" t="str">
            <v/>
          </cell>
        </row>
        <row r="25890">
          <cell r="H25890" t="str">
            <v/>
          </cell>
        </row>
        <row r="25891">
          <cell r="H25891" t="str">
            <v/>
          </cell>
        </row>
        <row r="25892">
          <cell r="H25892" t="str">
            <v/>
          </cell>
        </row>
        <row r="25893">
          <cell r="H25893" t="str">
            <v/>
          </cell>
        </row>
        <row r="25894">
          <cell r="H25894" t="str">
            <v/>
          </cell>
        </row>
        <row r="25895">
          <cell r="H25895" t="str">
            <v/>
          </cell>
        </row>
        <row r="25896">
          <cell r="H25896" t="str">
            <v/>
          </cell>
        </row>
        <row r="25897">
          <cell r="H25897" t="str">
            <v/>
          </cell>
        </row>
        <row r="25898">
          <cell r="H25898" t="str">
            <v/>
          </cell>
        </row>
        <row r="25899">
          <cell r="H25899" t="str">
            <v/>
          </cell>
        </row>
        <row r="25900">
          <cell r="H25900" t="str">
            <v/>
          </cell>
        </row>
        <row r="25901">
          <cell r="H25901" t="str">
            <v/>
          </cell>
        </row>
        <row r="25902">
          <cell r="H25902" t="str">
            <v/>
          </cell>
        </row>
        <row r="25903">
          <cell r="H25903" t="str">
            <v/>
          </cell>
        </row>
        <row r="25904">
          <cell r="H25904" t="str">
            <v/>
          </cell>
        </row>
        <row r="25905">
          <cell r="H25905" t="str">
            <v/>
          </cell>
        </row>
        <row r="25906">
          <cell r="H25906" t="str">
            <v/>
          </cell>
        </row>
        <row r="25907">
          <cell r="H25907" t="str">
            <v/>
          </cell>
        </row>
        <row r="25908">
          <cell r="A25908" t="str">
            <v>ACTIVIDAD No  - PÁGINA 1</v>
          </cell>
        </row>
        <row r="25909">
          <cell r="H25909" t="str">
            <v/>
          </cell>
        </row>
        <row r="25910">
          <cell r="H25910" t="str">
            <v/>
          </cell>
        </row>
        <row r="25911">
          <cell r="H25911" t="str">
            <v/>
          </cell>
        </row>
        <row r="25912">
          <cell r="H25912" t="str">
            <v/>
          </cell>
        </row>
        <row r="25913">
          <cell r="H25913" t="str">
            <v/>
          </cell>
        </row>
        <row r="25914">
          <cell r="H25914" t="str">
            <v/>
          </cell>
        </row>
        <row r="25915">
          <cell r="H25915" t="str">
            <v/>
          </cell>
        </row>
        <row r="25916">
          <cell r="H25916" t="str">
            <v/>
          </cell>
        </row>
        <row r="25917">
          <cell r="H25917" t="str">
            <v/>
          </cell>
        </row>
        <row r="25918">
          <cell r="H25918" t="str">
            <v/>
          </cell>
        </row>
        <row r="25919">
          <cell r="H25919" t="str">
            <v/>
          </cell>
        </row>
        <row r="25920">
          <cell r="H25920" t="str">
            <v/>
          </cell>
        </row>
        <row r="25921">
          <cell r="H25921" t="str">
            <v/>
          </cell>
        </row>
        <row r="25922">
          <cell r="H25922" t="str">
            <v/>
          </cell>
        </row>
        <row r="25923">
          <cell r="H25923" t="str">
            <v/>
          </cell>
        </row>
        <row r="25924">
          <cell r="H25924" t="str">
            <v/>
          </cell>
        </row>
        <row r="25925">
          <cell r="H25925" t="str">
            <v/>
          </cell>
        </row>
        <row r="25926">
          <cell r="A25926" t="str">
            <v xml:space="preserve">CANTIDAD TOTAL ACTIVIDAD No </v>
          </cell>
          <cell r="H25926" t="str">
            <v/>
          </cell>
        </row>
        <row r="25927">
          <cell r="A25927" t="str">
            <v>INSERTE PLANO, GRÁFICO O ESQUEMA AQUÍ</v>
          </cell>
        </row>
        <row r="25950">
          <cell r="B25950" t="str">
            <v>JUAN CARLOS ALVARDADO</v>
          </cell>
        </row>
        <row r="25951">
          <cell r="B25951" t="str">
            <v>SECRETARIO DE INFRAESTRUCTURA</v>
          </cell>
        </row>
        <row r="25952">
          <cell r="B25952" t="str">
            <v>SECRETARIA DE INFRAESTRUCTURA</v>
          </cell>
        </row>
        <row r="25953">
          <cell r="B25953" t="str">
            <v/>
          </cell>
          <cell r="C25953" t="str">
            <v>ACTIVIDAD No  - PÁGINA 2</v>
          </cell>
        </row>
        <row r="25954">
          <cell r="A25954" t="str">
            <v>DEPARTAMENTO DE ANTIOQUIA</v>
          </cell>
        </row>
        <row r="25955">
          <cell r="A25955" t="str">
            <v>MUNICIPIO DE YONDÓ</v>
          </cell>
        </row>
        <row r="25956">
          <cell r="A2595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5958">
          <cell r="A25958" t="str">
            <v>MEMORIAS DE OBRA</v>
          </cell>
        </row>
        <row r="25960">
          <cell r="A25960" t="str">
            <v>No.</v>
          </cell>
          <cell r="B25960" t="str">
            <v>DESCRIPCIÓN</v>
          </cell>
          <cell r="F25960" t="str">
            <v>ÍTEM DE PAGO</v>
          </cell>
          <cell r="G25960" t="str">
            <v>UNIDAD</v>
          </cell>
          <cell r="H25960" t="str">
            <v>CANTIDAD</v>
          </cell>
        </row>
        <row r="25961">
          <cell r="B25961" t="str">
            <v/>
          </cell>
          <cell r="F25961" t="str">
            <v/>
          </cell>
          <cell r="G25961" t="str">
            <v/>
          </cell>
          <cell r="H25961" t="str">
            <v/>
          </cell>
        </row>
        <row r="25963">
          <cell r="A25963" t="str">
            <v>DETALLE</v>
          </cell>
          <cell r="C25963" t="str">
            <v>FACTOR</v>
          </cell>
          <cell r="D25963" t="str">
            <v>CANTIDAD</v>
          </cell>
          <cell r="E25963" t="str">
            <v>A (ML)</v>
          </cell>
          <cell r="F25963" t="str">
            <v>B (M2)</v>
          </cell>
          <cell r="G25963" t="str">
            <v>C (M3)</v>
          </cell>
          <cell r="H25963" t="str">
            <v>TOTAL</v>
          </cell>
        </row>
        <row r="25964">
          <cell r="H25964" t="str">
            <v/>
          </cell>
        </row>
        <row r="25965">
          <cell r="H25965" t="str">
            <v/>
          </cell>
        </row>
        <row r="25966">
          <cell r="H25966" t="str">
            <v/>
          </cell>
        </row>
        <row r="25967">
          <cell r="H25967" t="str">
            <v/>
          </cell>
        </row>
        <row r="25968">
          <cell r="H25968" t="str">
            <v/>
          </cell>
        </row>
        <row r="25969">
          <cell r="H25969" t="str">
            <v/>
          </cell>
        </row>
        <row r="25970">
          <cell r="H25970" t="str">
            <v/>
          </cell>
        </row>
        <row r="25971">
          <cell r="H25971" t="str">
            <v/>
          </cell>
        </row>
        <row r="25972">
          <cell r="H25972" t="str">
            <v/>
          </cell>
        </row>
        <row r="25973">
          <cell r="H25973" t="str">
            <v/>
          </cell>
        </row>
        <row r="25974">
          <cell r="H25974" t="str">
            <v/>
          </cell>
        </row>
        <row r="25975">
          <cell r="H25975" t="str">
            <v/>
          </cell>
        </row>
        <row r="25976">
          <cell r="H25976" t="str">
            <v/>
          </cell>
        </row>
        <row r="25977">
          <cell r="H25977" t="str">
            <v/>
          </cell>
        </row>
        <row r="25978">
          <cell r="H25978" t="str">
            <v/>
          </cell>
        </row>
        <row r="25979">
          <cell r="H25979" t="str">
            <v/>
          </cell>
        </row>
        <row r="25980">
          <cell r="H25980" t="str">
            <v/>
          </cell>
        </row>
        <row r="25981">
          <cell r="H25981" t="str">
            <v/>
          </cell>
        </row>
        <row r="25982">
          <cell r="H25982" t="str">
            <v/>
          </cell>
        </row>
        <row r="25983">
          <cell r="H25983" t="str">
            <v/>
          </cell>
        </row>
        <row r="25984">
          <cell r="H25984" t="str">
            <v/>
          </cell>
        </row>
        <row r="25985">
          <cell r="H25985" t="str">
            <v/>
          </cell>
        </row>
        <row r="25986">
          <cell r="H25986" t="str">
            <v/>
          </cell>
        </row>
        <row r="25987">
          <cell r="H25987" t="str">
            <v/>
          </cell>
        </row>
        <row r="25988">
          <cell r="H25988" t="str">
            <v/>
          </cell>
        </row>
        <row r="25989">
          <cell r="H25989" t="str">
            <v/>
          </cell>
        </row>
        <row r="25990">
          <cell r="H25990" t="str">
            <v/>
          </cell>
        </row>
        <row r="25991">
          <cell r="H25991" t="str">
            <v/>
          </cell>
        </row>
        <row r="25992">
          <cell r="H25992" t="str">
            <v/>
          </cell>
        </row>
        <row r="25993">
          <cell r="H25993" t="str">
            <v/>
          </cell>
        </row>
        <row r="25994">
          <cell r="H25994" t="str">
            <v/>
          </cell>
        </row>
        <row r="25995">
          <cell r="A25995" t="str">
            <v>ACTIVIDAD No  - PÁGINA 1</v>
          </cell>
        </row>
        <row r="25996">
          <cell r="H25996" t="str">
            <v/>
          </cell>
        </row>
        <row r="25997">
          <cell r="H25997" t="str">
            <v/>
          </cell>
        </row>
        <row r="25998">
          <cell r="H25998" t="str">
            <v/>
          </cell>
        </row>
        <row r="25999">
          <cell r="H25999" t="str">
            <v/>
          </cell>
        </row>
        <row r="26000">
          <cell r="H26000" t="str">
            <v/>
          </cell>
        </row>
        <row r="26001">
          <cell r="H26001" t="str">
            <v/>
          </cell>
        </row>
        <row r="26002">
          <cell r="H26002" t="str">
            <v/>
          </cell>
        </row>
        <row r="26003">
          <cell r="H26003" t="str">
            <v/>
          </cell>
        </row>
        <row r="26004">
          <cell r="H26004" t="str">
            <v/>
          </cell>
        </row>
        <row r="26005">
          <cell r="H26005" t="str">
            <v/>
          </cell>
        </row>
        <row r="26006">
          <cell r="H26006" t="str">
            <v/>
          </cell>
        </row>
        <row r="26007">
          <cell r="H26007" t="str">
            <v/>
          </cell>
        </row>
        <row r="26008">
          <cell r="H26008" t="str">
            <v/>
          </cell>
        </row>
        <row r="26009">
          <cell r="H26009" t="str">
            <v/>
          </cell>
        </row>
        <row r="26010">
          <cell r="H26010" t="str">
            <v/>
          </cell>
        </row>
        <row r="26011">
          <cell r="H26011" t="str">
            <v/>
          </cell>
        </row>
        <row r="26012">
          <cell r="H26012" t="str">
            <v/>
          </cell>
        </row>
        <row r="26013">
          <cell r="A26013" t="str">
            <v xml:space="preserve">CANTIDAD TOTAL ACTIVIDAD No </v>
          </cell>
          <cell r="H26013" t="str">
            <v/>
          </cell>
        </row>
        <row r="26014">
          <cell r="A26014" t="str">
            <v>INSERTE PLANO, GRÁFICO O ESQUEMA AQUÍ</v>
          </cell>
        </row>
        <row r="26037">
          <cell r="B26037" t="str">
            <v>JUAN CARLOS ALVARDADO</v>
          </cell>
        </row>
        <row r="26038">
          <cell r="B26038" t="str">
            <v>SECRETARIO DE INFRAESTRUCTURA</v>
          </cell>
        </row>
        <row r="26039">
          <cell r="B26039" t="str">
            <v>SECRETARIA DE INFRAESTRUCTURA</v>
          </cell>
        </row>
        <row r="26040">
          <cell r="B26040" t="str">
            <v/>
          </cell>
          <cell r="C26040" t="str">
            <v>ACTIVIDAD No  - PÁGINA 2</v>
          </cell>
        </row>
        <row r="26041">
          <cell r="A26041" t="str">
            <v>DEPARTAMENTO DE ANTIOQUIA</v>
          </cell>
        </row>
        <row r="26042">
          <cell r="A26042" t="str">
            <v>MUNICIPIO DE YONDÓ</v>
          </cell>
        </row>
        <row r="26043">
          <cell r="A2604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6045">
          <cell r="A26045" t="str">
            <v>MEMORIAS DE OBRA</v>
          </cell>
        </row>
        <row r="26047">
          <cell r="A26047" t="str">
            <v>No.</v>
          </cell>
          <cell r="B26047" t="str">
            <v>DESCRIPCIÓN</v>
          </cell>
          <cell r="F26047" t="str">
            <v>ÍTEM DE PAGO</v>
          </cell>
          <cell r="G26047" t="str">
            <v>UNIDAD</v>
          </cell>
          <cell r="H26047" t="str">
            <v>CANTIDAD</v>
          </cell>
        </row>
        <row r="26048">
          <cell r="B26048" t="str">
            <v/>
          </cell>
          <cell r="F26048" t="str">
            <v/>
          </cell>
          <cell r="G26048" t="str">
            <v/>
          </cell>
          <cell r="H26048" t="str">
            <v/>
          </cell>
        </row>
        <row r="26050">
          <cell r="A26050" t="str">
            <v>DETALLE</v>
          </cell>
          <cell r="C26050" t="str">
            <v>FACTOR</v>
          </cell>
          <cell r="D26050" t="str">
            <v>CANTIDAD</v>
          </cell>
          <cell r="E26050" t="str">
            <v>A (ML)</v>
          </cell>
          <cell r="F26050" t="str">
            <v>B (M2)</v>
          </cell>
          <cell r="G26050" t="str">
            <v>C (M3)</v>
          </cell>
          <cell r="H26050" t="str">
            <v>TOTAL</v>
          </cell>
        </row>
        <row r="26051">
          <cell r="H26051" t="str">
            <v/>
          </cell>
        </row>
        <row r="26052">
          <cell r="H26052" t="str">
            <v/>
          </cell>
        </row>
        <row r="26053">
          <cell r="H26053" t="str">
            <v/>
          </cell>
        </row>
        <row r="26054">
          <cell r="H26054" t="str">
            <v/>
          </cell>
        </row>
        <row r="26055">
          <cell r="H26055" t="str">
            <v/>
          </cell>
        </row>
        <row r="26056">
          <cell r="H26056" t="str">
            <v/>
          </cell>
        </row>
        <row r="26057">
          <cell r="H26057" t="str">
            <v/>
          </cell>
        </row>
        <row r="26058">
          <cell r="H26058" t="str">
            <v/>
          </cell>
        </row>
        <row r="26059">
          <cell r="H26059" t="str">
            <v/>
          </cell>
        </row>
        <row r="26060">
          <cell r="H26060" t="str">
            <v/>
          </cell>
        </row>
        <row r="26061">
          <cell r="H26061" t="str">
            <v/>
          </cell>
        </row>
        <row r="26062">
          <cell r="H26062" t="str">
            <v/>
          </cell>
        </row>
        <row r="26063">
          <cell r="H26063" t="str">
            <v/>
          </cell>
        </row>
        <row r="26064">
          <cell r="H26064" t="str">
            <v/>
          </cell>
        </row>
        <row r="26065">
          <cell r="H26065" t="str">
            <v/>
          </cell>
        </row>
        <row r="26066">
          <cell r="H26066" t="str">
            <v/>
          </cell>
        </row>
        <row r="26067">
          <cell r="H26067" t="str">
            <v/>
          </cell>
        </row>
        <row r="26068">
          <cell r="H26068" t="str">
            <v/>
          </cell>
        </row>
        <row r="26069">
          <cell r="H26069" t="str">
            <v/>
          </cell>
        </row>
        <row r="26070">
          <cell r="H26070" t="str">
            <v/>
          </cell>
        </row>
        <row r="26071">
          <cell r="H26071" t="str">
            <v/>
          </cell>
        </row>
        <row r="26072">
          <cell r="H26072" t="str">
            <v/>
          </cell>
        </row>
        <row r="26073">
          <cell r="H26073" t="str">
            <v/>
          </cell>
        </row>
        <row r="26074">
          <cell r="H26074" t="str">
            <v/>
          </cell>
        </row>
        <row r="26075">
          <cell r="H26075" t="str">
            <v/>
          </cell>
        </row>
        <row r="26076">
          <cell r="H26076" t="str">
            <v/>
          </cell>
        </row>
        <row r="26077">
          <cell r="H26077" t="str">
            <v/>
          </cell>
        </row>
        <row r="26078">
          <cell r="H26078" t="str">
            <v/>
          </cell>
        </row>
        <row r="26079">
          <cell r="H26079" t="str">
            <v/>
          </cell>
        </row>
        <row r="26080">
          <cell r="H26080" t="str">
            <v/>
          </cell>
        </row>
        <row r="26081">
          <cell r="H26081" t="str">
            <v/>
          </cell>
        </row>
        <row r="26082">
          <cell r="A26082" t="str">
            <v>ACTIVIDAD No  - PÁGINA 1</v>
          </cell>
        </row>
        <row r="26083">
          <cell r="H26083" t="str">
            <v/>
          </cell>
        </row>
        <row r="26084">
          <cell r="H26084" t="str">
            <v/>
          </cell>
        </row>
        <row r="26085">
          <cell r="H26085" t="str">
            <v/>
          </cell>
        </row>
        <row r="26086">
          <cell r="H26086" t="str">
            <v/>
          </cell>
        </row>
        <row r="26087">
          <cell r="H26087" t="str">
            <v/>
          </cell>
        </row>
        <row r="26088">
          <cell r="H26088" t="str">
            <v/>
          </cell>
        </row>
        <row r="26089">
          <cell r="H26089" t="str">
            <v/>
          </cell>
        </row>
        <row r="26090">
          <cell r="H26090" t="str">
            <v/>
          </cell>
        </row>
        <row r="26091">
          <cell r="H26091" t="str">
            <v/>
          </cell>
        </row>
        <row r="26092">
          <cell r="H26092" t="str">
            <v/>
          </cell>
        </row>
        <row r="26093">
          <cell r="H26093" t="str">
            <v/>
          </cell>
        </row>
        <row r="26094">
          <cell r="H26094" t="str">
            <v/>
          </cell>
        </row>
        <row r="26095">
          <cell r="H26095" t="str">
            <v/>
          </cell>
        </row>
        <row r="26096">
          <cell r="H26096" t="str">
            <v/>
          </cell>
        </row>
        <row r="26097">
          <cell r="H26097" t="str">
            <v/>
          </cell>
        </row>
        <row r="26098">
          <cell r="H26098" t="str">
            <v/>
          </cell>
        </row>
        <row r="26099">
          <cell r="H26099" t="str">
            <v/>
          </cell>
        </row>
        <row r="26100">
          <cell r="A26100" t="str">
            <v xml:space="preserve">CANTIDAD TOTAL ACTIVIDAD No </v>
          </cell>
          <cell r="H26100" t="str">
            <v/>
          </cell>
        </row>
        <row r="26101">
          <cell r="A26101" t="str">
            <v>INSERTE PLANO, GRÁFICO O ESQUEMA AQUÍ</v>
          </cell>
        </row>
        <row r="26124">
          <cell r="B26124" t="str">
            <v>JUAN CARLOS ALVARDADO</v>
          </cell>
        </row>
        <row r="26125">
          <cell r="B26125" t="str">
            <v>SECRETARIO DE INFRAESTRUCTURA</v>
          </cell>
        </row>
        <row r="26126">
          <cell r="B26126" t="str">
            <v>SECRETARIA DE INFRAESTRUCTURA</v>
          </cell>
        </row>
        <row r="26127">
          <cell r="B26127" t="str">
            <v/>
          </cell>
          <cell r="C26127" t="str">
            <v>ACTIVIDAD No  - PÁGINA 2</v>
          </cell>
        </row>
        <row r="26128">
          <cell r="A26128" t="str">
            <v>DEPARTAMENTO DE ANTIOQUIA</v>
          </cell>
        </row>
        <row r="26129">
          <cell r="A26129" t="str">
            <v>MUNICIPIO DE YONDÓ</v>
          </cell>
        </row>
        <row r="26130">
          <cell r="A2613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6132">
          <cell r="A26132" t="str">
            <v>MEMORIAS DE OBRA</v>
          </cell>
        </row>
        <row r="26134">
          <cell r="A26134" t="str">
            <v>No.</v>
          </cell>
          <cell r="B26134" t="str">
            <v>DESCRIPCIÓN</v>
          </cell>
          <cell r="F26134" t="str">
            <v>ÍTEM DE PAGO</v>
          </cell>
          <cell r="G26134" t="str">
            <v>UNIDAD</v>
          </cell>
          <cell r="H26134" t="str">
            <v>CANTIDAD</v>
          </cell>
        </row>
        <row r="26135">
          <cell r="B26135" t="str">
            <v/>
          </cell>
          <cell r="F26135" t="str">
            <v/>
          </cell>
          <cell r="G26135" t="str">
            <v/>
          </cell>
          <cell r="H26135" t="str">
            <v/>
          </cell>
        </row>
        <row r="26137">
          <cell r="A26137" t="str">
            <v>DETALLE</v>
          </cell>
          <cell r="C26137" t="str">
            <v>FACTOR</v>
          </cell>
          <cell r="D26137" t="str">
            <v>CANTIDAD</v>
          </cell>
          <cell r="E26137" t="str">
            <v>A (ML)</v>
          </cell>
          <cell r="F26137" t="str">
            <v>B (M2)</v>
          </cell>
          <cell r="G26137" t="str">
            <v>C (M3)</v>
          </cell>
          <cell r="H26137" t="str">
            <v>TOTAL</v>
          </cell>
        </row>
        <row r="26138">
          <cell r="H26138" t="str">
            <v/>
          </cell>
        </row>
        <row r="26139">
          <cell r="H26139" t="str">
            <v/>
          </cell>
        </row>
        <row r="26140">
          <cell r="H26140" t="str">
            <v/>
          </cell>
        </row>
        <row r="26141">
          <cell r="H26141" t="str">
            <v/>
          </cell>
        </row>
        <row r="26142">
          <cell r="H26142" t="str">
            <v/>
          </cell>
        </row>
        <row r="26143">
          <cell r="H26143" t="str">
            <v/>
          </cell>
        </row>
        <row r="26144">
          <cell r="H26144" t="str">
            <v/>
          </cell>
        </row>
        <row r="26145">
          <cell r="H26145" t="str">
            <v/>
          </cell>
        </row>
        <row r="26146">
          <cell r="H26146" t="str">
            <v/>
          </cell>
        </row>
        <row r="26147">
          <cell r="H26147" t="str">
            <v/>
          </cell>
        </row>
        <row r="26148">
          <cell r="H26148" t="str">
            <v/>
          </cell>
        </row>
        <row r="26149">
          <cell r="H26149" t="str">
            <v/>
          </cell>
        </row>
        <row r="26150">
          <cell r="H26150" t="str">
            <v/>
          </cell>
        </row>
        <row r="26151">
          <cell r="H26151" t="str">
            <v/>
          </cell>
        </row>
        <row r="26152">
          <cell r="H26152" t="str">
            <v/>
          </cell>
        </row>
        <row r="26153">
          <cell r="H26153" t="str">
            <v/>
          </cell>
        </row>
        <row r="26154">
          <cell r="H26154" t="str">
            <v/>
          </cell>
        </row>
        <row r="26155">
          <cell r="H26155" t="str">
            <v/>
          </cell>
        </row>
        <row r="26156">
          <cell r="H26156" t="str">
            <v/>
          </cell>
        </row>
        <row r="26157">
          <cell r="H26157" t="str">
            <v/>
          </cell>
        </row>
        <row r="26158">
          <cell r="H26158" t="str">
            <v/>
          </cell>
        </row>
        <row r="26159">
          <cell r="H26159" t="str">
            <v/>
          </cell>
        </row>
        <row r="26160">
          <cell r="H26160" t="str">
            <v/>
          </cell>
        </row>
        <row r="26161">
          <cell r="H26161" t="str">
            <v/>
          </cell>
        </row>
        <row r="26162">
          <cell r="H26162" t="str">
            <v/>
          </cell>
        </row>
        <row r="26163">
          <cell r="H26163" t="str">
            <v/>
          </cell>
        </row>
        <row r="26164">
          <cell r="H26164" t="str">
            <v/>
          </cell>
        </row>
        <row r="26165">
          <cell r="H26165" t="str">
            <v/>
          </cell>
        </row>
        <row r="26166">
          <cell r="H26166" t="str">
            <v/>
          </cell>
        </row>
        <row r="26167">
          <cell r="H26167" t="str">
            <v/>
          </cell>
        </row>
        <row r="26168">
          <cell r="H26168" t="str">
            <v/>
          </cell>
        </row>
        <row r="26169">
          <cell r="A26169" t="str">
            <v>ACTIVIDAD No  - PÁGINA 1</v>
          </cell>
        </row>
        <row r="26170">
          <cell r="H26170" t="str">
            <v/>
          </cell>
        </row>
        <row r="26171">
          <cell r="H26171" t="str">
            <v/>
          </cell>
        </row>
        <row r="26172">
          <cell r="H26172" t="str">
            <v/>
          </cell>
        </row>
        <row r="26173">
          <cell r="H26173" t="str">
            <v/>
          </cell>
        </row>
        <row r="26174">
          <cell r="H26174" t="str">
            <v/>
          </cell>
        </row>
        <row r="26175">
          <cell r="H26175" t="str">
            <v/>
          </cell>
        </row>
        <row r="26176">
          <cell r="H26176" t="str">
            <v/>
          </cell>
        </row>
        <row r="26177">
          <cell r="H26177" t="str">
            <v/>
          </cell>
        </row>
        <row r="26178">
          <cell r="H26178" t="str">
            <v/>
          </cell>
        </row>
        <row r="26179">
          <cell r="H26179" t="str">
            <v/>
          </cell>
        </row>
        <row r="26180">
          <cell r="H26180" t="str">
            <v/>
          </cell>
        </row>
        <row r="26181">
          <cell r="H26181" t="str">
            <v/>
          </cell>
        </row>
        <row r="26182">
          <cell r="H26182" t="str">
            <v/>
          </cell>
        </row>
        <row r="26183">
          <cell r="H26183" t="str">
            <v/>
          </cell>
        </row>
        <row r="26184">
          <cell r="H26184" t="str">
            <v/>
          </cell>
        </row>
        <row r="26185">
          <cell r="H26185" t="str">
            <v/>
          </cell>
        </row>
        <row r="26186">
          <cell r="H26186" t="str">
            <v/>
          </cell>
        </row>
        <row r="26187">
          <cell r="A26187" t="str">
            <v xml:space="preserve">CANTIDAD TOTAL ACTIVIDAD No </v>
          </cell>
          <cell r="H26187" t="str">
            <v/>
          </cell>
        </row>
        <row r="26188">
          <cell r="A26188" t="str">
            <v>INSERTE PLANO, GRÁFICO O ESQUEMA AQUÍ</v>
          </cell>
        </row>
        <row r="26211">
          <cell r="B26211" t="str">
            <v>JUAN CARLOS ALVARDADO</v>
          </cell>
        </row>
        <row r="26212">
          <cell r="B26212" t="str">
            <v>SECRETARIO DE INFRAESTRUCTURA</v>
          </cell>
        </row>
        <row r="26213">
          <cell r="B26213" t="str">
            <v>SECRETARIA DE INFRAESTRUCTURA</v>
          </cell>
        </row>
        <row r="26214">
          <cell r="B26214" t="str">
            <v/>
          </cell>
          <cell r="C26214" t="str">
            <v>ACTIVIDAD No  - PÁGINA 2</v>
          </cell>
        </row>
        <row r="26215">
          <cell r="A26215" t="str">
            <v>DEPARTAMENTO DE ANTIOQUIA</v>
          </cell>
        </row>
        <row r="26216">
          <cell r="A26216" t="str">
            <v>MUNICIPIO DE YONDÓ</v>
          </cell>
        </row>
        <row r="26217">
          <cell r="A2621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6219">
          <cell r="A26219" t="str">
            <v>MEMORIAS DE OBRA</v>
          </cell>
        </row>
        <row r="26221">
          <cell r="A26221" t="str">
            <v>No.</v>
          </cell>
          <cell r="B26221" t="str">
            <v>DESCRIPCIÓN</v>
          </cell>
          <cell r="F26221" t="str">
            <v>ÍTEM DE PAGO</v>
          </cell>
          <cell r="G26221" t="str">
            <v>UNIDAD</v>
          </cell>
          <cell r="H26221" t="str">
            <v>CANTIDAD</v>
          </cell>
        </row>
        <row r="26222">
          <cell r="B26222" t="str">
            <v/>
          </cell>
          <cell r="F26222" t="str">
            <v/>
          </cell>
          <cell r="G26222" t="str">
            <v/>
          </cell>
          <cell r="H26222" t="str">
            <v/>
          </cell>
        </row>
        <row r="26224">
          <cell r="A26224" t="str">
            <v>DETALLE</v>
          </cell>
          <cell r="C26224" t="str">
            <v>FACTOR</v>
          </cell>
          <cell r="D26224" t="str">
            <v>CANTIDAD</v>
          </cell>
          <cell r="E26224" t="str">
            <v>A (ML)</v>
          </cell>
          <cell r="F26224" t="str">
            <v>B (M2)</v>
          </cell>
          <cell r="G26224" t="str">
            <v>C (M3)</v>
          </cell>
          <cell r="H26224" t="str">
            <v>TOTAL</v>
          </cell>
        </row>
        <row r="26225">
          <cell r="H26225" t="str">
            <v/>
          </cell>
        </row>
        <row r="26226">
          <cell r="H26226" t="str">
            <v/>
          </cell>
        </row>
        <row r="26227">
          <cell r="H26227" t="str">
            <v/>
          </cell>
        </row>
        <row r="26228">
          <cell r="H26228" t="str">
            <v/>
          </cell>
        </row>
        <row r="26229">
          <cell r="H26229" t="str">
            <v/>
          </cell>
        </row>
        <row r="26230">
          <cell r="H26230" t="str">
            <v/>
          </cell>
        </row>
        <row r="26231">
          <cell r="H26231" t="str">
            <v/>
          </cell>
        </row>
        <row r="26232">
          <cell r="H26232" t="str">
            <v/>
          </cell>
        </row>
        <row r="26233">
          <cell r="H26233" t="str">
            <v/>
          </cell>
        </row>
        <row r="26234">
          <cell r="H26234" t="str">
            <v/>
          </cell>
        </row>
        <row r="26235">
          <cell r="H26235" t="str">
            <v/>
          </cell>
        </row>
        <row r="26236">
          <cell r="H26236" t="str">
            <v/>
          </cell>
        </row>
        <row r="26237">
          <cell r="H26237" t="str">
            <v/>
          </cell>
        </row>
        <row r="26238">
          <cell r="H26238" t="str">
            <v/>
          </cell>
        </row>
        <row r="26239">
          <cell r="H26239" t="str">
            <v/>
          </cell>
        </row>
        <row r="26240">
          <cell r="H26240" t="str">
            <v/>
          </cell>
        </row>
        <row r="26241">
          <cell r="H26241" t="str">
            <v/>
          </cell>
        </row>
        <row r="26242">
          <cell r="H26242" t="str">
            <v/>
          </cell>
        </row>
        <row r="26243">
          <cell r="H26243" t="str">
            <v/>
          </cell>
        </row>
        <row r="26244">
          <cell r="H26244" t="str">
            <v/>
          </cell>
        </row>
        <row r="26245">
          <cell r="H26245" t="str">
            <v/>
          </cell>
        </row>
        <row r="26246">
          <cell r="H26246" t="str">
            <v/>
          </cell>
        </row>
        <row r="26247">
          <cell r="H26247" t="str">
            <v/>
          </cell>
        </row>
        <row r="26248">
          <cell r="H26248" t="str">
            <v/>
          </cell>
        </row>
        <row r="26249">
          <cell r="H26249" t="str">
            <v/>
          </cell>
        </row>
        <row r="26250">
          <cell r="H26250" t="str">
            <v/>
          </cell>
        </row>
        <row r="26251">
          <cell r="H26251" t="str">
            <v/>
          </cell>
        </row>
        <row r="26252">
          <cell r="H26252" t="str">
            <v/>
          </cell>
        </row>
        <row r="26253">
          <cell r="H26253" t="str">
            <v/>
          </cell>
        </row>
        <row r="26254">
          <cell r="H26254" t="str">
            <v/>
          </cell>
        </row>
        <row r="26255">
          <cell r="H26255" t="str">
            <v/>
          </cell>
        </row>
        <row r="26256">
          <cell r="H26256" t="str">
            <v/>
          </cell>
        </row>
        <row r="26257">
          <cell r="H26257" t="str">
            <v/>
          </cell>
        </row>
        <row r="26258">
          <cell r="A26258" t="str">
            <v>ACTIVIDAD No  - PÁGINA 1</v>
          </cell>
        </row>
        <row r="26259">
          <cell r="H26259" t="str">
            <v/>
          </cell>
        </row>
        <row r="26260">
          <cell r="H26260" t="str">
            <v/>
          </cell>
        </row>
        <row r="26261">
          <cell r="H26261" t="str">
            <v/>
          </cell>
        </row>
        <row r="26262">
          <cell r="H26262" t="str">
            <v/>
          </cell>
        </row>
        <row r="26263">
          <cell r="H26263" t="str">
            <v/>
          </cell>
        </row>
        <row r="26264">
          <cell r="H26264" t="str">
            <v/>
          </cell>
        </row>
        <row r="26265">
          <cell r="H26265" t="str">
            <v/>
          </cell>
        </row>
        <row r="26266">
          <cell r="H26266" t="str">
            <v/>
          </cell>
        </row>
        <row r="26267">
          <cell r="H26267" t="str">
            <v/>
          </cell>
        </row>
        <row r="26268">
          <cell r="H26268" t="str">
            <v/>
          </cell>
        </row>
        <row r="26269">
          <cell r="H26269" t="str">
            <v/>
          </cell>
        </row>
        <row r="26270">
          <cell r="H26270" t="str">
            <v/>
          </cell>
        </row>
        <row r="26271">
          <cell r="H26271" t="str">
            <v/>
          </cell>
        </row>
        <row r="26272">
          <cell r="H26272" t="str">
            <v/>
          </cell>
        </row>
        <row r="26273">
          <cell r="H26273" t="str">
            <v/>
          </cell>
        </row>
        <row r="26274">
          <cell r="H26274" t="str">
            <v/>
          </cell>
        </row>
        <row r="26275">
          <cell r="H26275" t="str">
            <v/>
          </cell>
        </row>
        <row r="26276">
          <cell r="A26276" t="str">
            <v xml:space="preserve">CANTIDAD TOTAL ACTIVIDAD No </v>
          </cell>
          <cell r="H26276" t="str">
            <v/>
          </cell>
        </row>
        <row r="26277">
          <cell r="A26277" t="str">
            <v>INSERTE PLANO, GRÁFICO O ESQUEMA AQUÍ</v>
          </cell>
        </row>
        <row r="26300">
          <cell r="B26300" t="str">
            <v>JUAN CARLOS ALVARDADO</v>
          </cell>
        </row>
        <row r="26301">
          <cell r="B26301" t="str">
            <v>SECRETARIO DE INFRAESTRUCTURA</v>
          </cell>
        </row>
        <row r="26302">
          <cell r="B26302" t="str">
            <v>SECRETARIA DE INFRAESTRUCTURA</v>
          </cell>
        </row>
        <row r="26303">
          <cell r="B26303" t="str">
            <v/>
          </cell>
          <cell r="C26303" t="str">
            <v>ACTIVIDAD No  - PÁGINA 2</v>
          </cell>
        </row>
        <row r="26304">
          <cell r="A26304" t="str">
            <v>DEPARTAMENTO DE ANTIOQUIA</v>
          </cell>
        </row>
        <row r="26305">
          <cell r="A26305" t="str">
            <v>MUNICIPIO DE YONDÓ</v>
          </cell>
        </row>
        <row r="26306">
          <cell r="A2630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6308">
          <cell r="A26308" t="str">
            <v>MEMORIAS DE OBRA</v>
          </cell>
        </row>
        <row r="26310">
          <cell r="A26310" t="str">
            <v>No.</v>
          </cell>
          <cell r="B26310" t="str">
            <v>DESCRIPCIÓN</v>
          </cell>
          <cell r="F26310" t="str">
            <v>ÍTEM DE PAGO</v>
          </cell>
          <cell r="G26310" t="str">
            <v>UNIDAD</v>
          </cell>
          <cell r="H26310" t="str">
            <v>CANTIDAD</v>
          </cell>
        </row>
        <row r="26311">
          <cell r="B26311" t="str">
            <v/>
          </cell>
          <cell r="F26311" t="str">
            <v/>
          </cell>
          <cell r="G26311" t="str">
            <v/>
          </cell>
          <cell r="H26311" t="str">
            <v/>
          </cell>
        </row>
        <row r="26313">
          <cell r="A26313" t="str">
            <v>DETALLE</v>
          </cell>
          <cell r="C26313" t="str">
            <v>FACTOR</v>
          </cell>
          <cell r="D26313" t="str">
            <v>CANTIDAD</v>
          </cell>
          <cell r="E26313" t="str">
            <v>A (ML)</v>
          </cell>
          <cell r="F26313" t="str">
            <v>B (M2)</v>
          </cell>
          <cell r="G26313" t="str">
            <v>C (M3)</v>
          </cell>
          <cell r="H26313" t="str">
            <v>TOTAL</v>
          </cell>
        </row>
        <row r="26314">
          <cell r="H26314" t="str">
            <v/>
          </cell>
        </row>
        <row r="26315">
          <cell r="H26315" t="str">
            <v/>
          </cell>
        </row>
        <row r="26316">
          <cell r="H26316" t="str">
            <v/>
          </cell>
        </row>
        <row r="26317">
          <cell r="H26317" t="str">
            <v/>
          </cell>
        </row>
        <row r="26318">
          <cell r="H26318" t="str">
            <v/>
          </cell>
        </row>
        <row r="26319">
          <cell r="H26319" t="str">
            <v/>
          </cell>
        </row>
        <row r="26320">
          <cell r="H26320" t="str">
            <v/>
          </cell>
        </row>
        <row r="26321">
          <cell r="H26321" t="str">
            <v/>
          </cell>
        </row>
        <row r="26322">
          <cell r="H26322" t="str">
            <v/>
          </cell>
        </row>
        <row r="26323">
          <cell r="H26323" t="str">
            <v/>
          </cell>
        </row>
        <row r="26324">
          <cell r="H26324" t="str">
            <v/>
          </cell>
        </row>
        <row r="26325">
          <cell r="H26325" t="str">
            <v/>
          </cell>
        </row>
        <row r="26326">
          <cell r="H26326" t="str">
            <v/>
          </cell>
        </row>
        <row r="26327">
          <cell r="H26327" t="str">
            <v/>
          </cell>
        </row>
        <row r="26328">
          <cell r="H26328" t="str">
            <v/>
          </cell>
        </row>
        <row r="26329">
          <cell r="H26329" t="str">
            <v/>
          </cell>
        </row>
        <row r="26330">
          <cell r="H26330" t="str">
            <v/>
          </cell>
        </row>
        <row r="26331">
          <cell r="H26331" t="str">
            <v/>
          </cell>
        </row>
        <row r="26332">
          <cell r="H26332" t="str">
            <v/>
          </cell>
        </row>
        <row r="26333">
          <cell r="H26333" t="str">
            <v/>
          </cell>
        </row>
        <row r="26334">
          <cell r="H26334" t="str">
            <v/>
          </cell>
        </row>
        <row r="26335">
          <cell r="H26335" t="str">
            <v/>
          </cell>
        </row>
        <row r="26336">
          <cell r="H26336" t="str">
            <v/>
          </cell>
        </row>
        <row r="26337">
          <cell r="H26337" t="str">
            <v/>
          </cell>
        </row>
        <row r="26338">
          <cell r="H26338" t="str">
            <v/>
          </cell>
        </row>
        <row r="26339">
          <cell r="H26339" t="str">
            <v/>
          </cell>
        </row>
        <row r="26340">
          <cell r="H26340" t="str">
            <v/>
          </cell>
        </row>
        <row r="26341">
          <cell r="H26341" t="str">
            <v/>
          </cell>
        </row>
        <row r="26342">
          <cell r="H26342" t="str">
            <v/>
          </cell>
        </row>
        <row r="26343">
          <cell r="H26343" t="str">
            <v/>
          </cell>
        </row>
        <row r="26344">
          <cell r="H26344" t="str">
            <v/>
          </cell>
        </row>
        <row r="26345">
          <cell r="A26345" t="str">
            <v>ACTIVIDAD No  - PÁGINA 1</v>
          </cell>
        </row>
        <row r="26346">
          <cell r="H26346" t="str">
            <v/>
          </cell>
        </row>
        <row r="26347">
          <cell r="H26347" t="str">
            <v/>
          </cell>
        </row>
        <row r="26348">
          <cell r="H26348" t="str">
            <v/>
          </cell>
        </row>
        <row r="26349">
          <cell r="H26349" t="str">
            <v/>
          </cell>
        </row>
        <row r="26350">
          <cell r="H26350" t="str">
            <v/>
          </cell>
        </row>
        <row r="26351">
          <cell r="H26351" t="str">
            <v/>
          </cell>
        </row>
        <row r="26352">
          <cell r="H26352" t="str">
            <v/>
          </cell>
        </row>
        <row r="26353">
          <cell r="H26353" t="str">
            <v/>
          </cell>
        </row>
        <row r="26354">
          <cell r="H26354" t="str">
            <v/>
          </cell>
        </row>
        <row r="26355">
          <cell r="H26355" t="str">
            <v/>
          </cell>
        </row>
        <row r="26356">
          <cell r="H26356" t="str">
            <v/>
          </cell>
        </row>
        <row r="26357">
          <cell r="H26357" t="str">
            <v/>
          </cell>
        </row>
        <row r="26358">
          <cell r="H26358" t="str">
            <v/>
          </cell>
        </row>
        <row r="26359">
          <cell r="H26359" t="str">
            <v/>
          </cell>
        </row>
        <row r="26360">
          <cell r="H26360" t="str">
            <v/>
          </cell>
        </row>
        <row r="26361">
          <cell r="H26361" t="str">
            <v/>
          </cell>
        </row>
        <row r="26362">
          <cell r="H26362" t="str">
            <v/>
          </cell>
        </row>
        <row r="26363">
          <cell r="A26363" t="str">
            <v xml:space="preserve">CANTIDAD TOTAL ACTIVIDAD No </v>
          </cell>
          <cell r="H26363" t="str">
            <v/>
          </cell>
        </row>
        <row r="26364">
          <cell r="A26364" t="str">
            <v>INSERTE PLANO, GRÁFICO O ESQUEMA AQUÍ</v>
          </cell>
        </row>
        <row r="26387">
          <cell r="B26387" t="str">
            <v>JUAN CARLOS ALVARDADO</v>
          </cell>
        </row>
        <row r="26388">
          <cell r="B26388" t="str">
            <v>SECRETARIO DE INFRAESTRUCTURA</v>
          </cell>
        </row>
        <row r="26389">
          <cell r="B26389" t="str">
            <v>SECRETARIA DE INFRAESTRUCTURA</v>
          </cell>
        </row>
        <row r="26390">
          <cell r="B26390" t="str">
            <v/>
          </cell>
          <cell r="C26390" t="str">
            <v>ACTIVIDAD No  - PÁGINA 2</v>
          </cell>
        </row>
        <row r="26391">
          <cell r="A26391" t="str">
            <v>DEPARTAMENTO DE ANTIOQUIA</v>
          </cell>
        </row>
        <row r="26392">
          <cell r="A26392" t="str">
            <v>MUNICIPIO DE YONDÓ</v>
          </cell>
        </row>
        <row r="26393">
          <cell r="A2639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6395">
          <cell r="A26395" t="str">
            <v>MEMORIAS DE OBRA</v>
          </cell>
        </row>
        <row r="26397">
          <cell r="A26397" t="str">
            <v>No.</v>
          </cell>
          <cell r="B26397" t="str">
            <v>DESCRIPCIÓN</v>
          </cell>
          <cell r="F26397" t="str">
            <v>ÍTEM DE PAGO</v>
          </cell>
          <cell r="G26397" t="str">
            <v>UNIDAD</v>
          </cell>
          <cell r="H26397" t="str">
            <v>CANTIDAD</v>
          </cell>
        </row>
        <row r="26398">
          <cell r="B26398" t="str">
            <v/>
          </cell>
          <cell r="F26398" t="str">
            <v/>
          </cell>
          <cell r="G26398" t="str">
            <v/>
          </cell>
          <cell r="H26398" t="str">
            <v/>
          </cell>
        </row>
        <row r="26400">
          <cell r="A26400" t="str">
            <v>DETALLE</v>
          </cell>
          <cell r="C26400" t="str">
            <v>FACTOR</v>
          </cell>
          <cell r="D26400" t="str">
            <v>CANTIDAD</v>
          </cell>
          <cell r="E26400" t="str">
            <v>A (ML)</v>
          </cell>
          <cell r="F26400" t="str">
            <v>B (M2)</v>
          </cell>
          <cell r="G26400" t="str">
            <v>C (M3)</v>
          </cell>
          <cell r="H26400" t="str">
            <v>TOTAL</v>
          </cell>
        </row>
        <row r="26401">
          <cell r="H26401" t="str">
            <v/>
          </cell>
        </row>
        <row r="26402">
          <cell r="H26402" t="str">
            <v/>
          </cell>
        </row>
        <row r="26403">
          <cell r="H26403" t="str">
            <v/>
          </cell>
        </row>
        <row r="26404">
          <cell r="H26404" t="str">
            <v/>
          </cell>
        </row>
        <row r="26405">
          <cell r="H26405" t="str">
            <v/>
          </cell>
        </row>
        <row r="26406">
          <cell r="H26406" t="str">
            <v/>
          </cell>
        </row>
        <row r="26407">
          <cell r="H26407" t="str">
            <v/>
          </cell>
        </row>
        <row r="26408">
          <cell r="H26408" t="str">
            <v/>
          </cell>
        </row>
        <row r="26409">
          <cell r="H26409" t="str">
            <v/>
          </cell>
        </row>
        <row r="26410">
          <cell r="H26410" t="str">
            <v/>
          </cell>
        </row>
        <row r="26411">
          <cell r="H26411" t="str">
            <v/>
          </cell>
        </row>
        <row r="26412">
          <cell r="H26412" t="str">
            <v/>
          </cell>
        </row>
        <row r="26413">
          <cell r="H26413" t="str">
            <v/>
          </cell>
        </row>
        <row r="26414">
          <cell r="H26414" t="str">
            <v/>
          </cell>
        </row>
        <row r="26415">
          <cell r="H26415" t="str">
            <v/>
          </cell>
        </row>
        <row r="26416">
          <cell r="H26416" t="str">
            <v/>
          </cell>
        </row>
        <row r="26417">
          <cell r="H26417" t="str">
            <v/>
          </cell>
        </row>
        <row r="26418">
          <cell r="H26418" t="str">
            <v/>
          </cell>
        </row>
        <row r="26419">
          <cell r="H26419" t="str">
            <v/>
          </cell>
        </row>
        <row r="26420">
          <cell r="H26420" t="str">
            <v/>
          </cell>
        </row>
        <row r="26421">
          <cell r="H26421" t="str">
            <v/>
          </cell>
        </row>
        <row r="26422">
          <cell r="H26422" t="str">
            <v/>
          </cell>
        </row>
        <row r="26423">
          <cell r="H26423" t="str">
            <v/>
          </cell>
        </row>
        <row r="26424">
          <cell r="H26424" t="str">
            <v/>
          </cell>
        </row>
        <row r="26425">
          <cell r="H26425" t="str">
            <v/>
          </cell>
        </row>
        <row r="26426">
          <cell r="H26426" t="str">
            <v/>
          </cell>
        </row>
        <row r="26427">
          <cell r="H26427" t="str">
            <v/>
          </cell>
        </row>
        <row r="26428">
          <cell r="H26428" t="str">
            <v/>
          </cell>
        </row>
        <row r="26429">
          <cell r="H26429" t="str">
            <v/>
          </cell>
        </row>
        <row r="26430">
          <cell r="H26430" t="str">
            <v/>
          </cell>
        </row>
        <row r="26431">
          <cell r="H26431" t="str">
            <v/>
          </cell>
        </row>
        <row r="26432">
          <cell r="A26432" t="str">
            <v>ACTIVIDAD No  - PÁGINA 1</v>
          </cell>
        </row>
        <row r="26433">
          <cell r="H26433" t="str">
            <v/>
          </cell>
        </row>
        <row r="26434">
          <cell r="H26434" t="str">
            <v/>
          </cell>
        </row>
        <row r="26435">
          <cell r="H26435" t="str">
            <v/>
          </cell>
        </row>
        <row r="26436">
          <cell r="H26436" t="str">
            <v/>
          </cell>
        </row>
        <row r="26437">
          <cell r="H26437" t="str">
            <v/>
          </cell>
        </row>
        <row r="26438">
          <cell r="H26438" t="str">
            <v/>
          </cell>
        </row>
        <row r="26439">
          <cell r="H26439" t="str">
            <v/>
          </cell>
        </row>
        <row r="26440">
          <cell r="H26440" t="str">
            <v/>
          </cell>
        </row>
        <row r="26441">
          <cell r="H26441" t="str">
            <v/>
          </cell>
        </row>
        <row r="26442">
          <cell r="H26442" t="str">
            <v/>
          </cell>
        </row>
        <row r="26443">
          <cell r="H26443" t="str">
            <v/>
          </cell>
        </row>
        <row r="26444">
          <cell r="H26444" t="str">
            <v/>
          </cell>
        </row>
        <row r="26445">
          <cell r="H26445" t="str">
            <v/>
          </cell>
        </row>
        <row r="26446">
          <cell r="H26446" t="str">
            <v/>
          </cell>
        </row>
        <row r="26447">
          <cell r="H26447" t="str">
            <v/>
          </cell>
        </row>
        <row r="26448">
          <cell r="H26448" t="str">
            <v/>
          </cell>
        </row>
        <row r="26449">
          <cell r="H26449" t="str">
            <v/>
          </cell>
        </row>
        <row r="26450">
          <cell r="A26450" t="str">
            <v xml:space="preserve">CANTIDAD TOTAL ACTIVIDAD No </v>
          </cell>
          <cell r="H26450" t="str">
            <v/>
          </cell>
        </row>
        <row r="26451">
          <cell r="A26451" t="str">
            <v>INSERTE PLANO, GRÁFICO O ESQUEMA AQUÍ</v>
          </cell>
        </row>
        <row r="26474">
          <cell r="B26474" t="str">
            <v>JUAN CARLOS ALVARDADO</v>
          </cell>
        </row>
        <row r="26475">
          <cell r="B26475" t="str">
            <v>SECRETARIO DE INFRAESTRUCTURA</v>
          </cell>
        </row>
        <row r="26476">
          <cell r="B26476" t="str">
            <v>SECRETARIA DE INFRAESTRUCTURA</v>
          </cell>
        </row>
        <row r="26477">
          <cell r="B26477" t="str">
            <v/>
          </cell>
          <cell r="C26477" t="str">
            <v>ACTIVIDAD No  - PÁGINA 2</v>
          </cell>
        </row>
        <row r="26478">
          <cell r="A26478" t="str">
            <v>DEPARTAMENTO DE ANTIOQUIA</v>
          </cell>
        </row>
        <row r="26479">
          <cell r="A26479" t="str">
            <v>MUNICIPIO DE YONDÓ</v>
          </cell>
        </row>
        <row r="26480">
          <cell r="A2648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6482">
          <cell r="A26482" t="str">
            <v>MEMORIAS DE OBRA</v>
          </cell>
        </row>
        <row r="26484">
          <cell r="A26484" t="str">
            <v>No.</v>
          </cell>
          <cell r="B26484" t="str">
            <v>DESCRIPCIÓN</v>
          </cell>
          <cell r="F26484" t="str">
            <v>ÍTEM DE PAGO</v>
          </cell>
          <cell r="G26484" t="str">
            <v>UNIDAD</v>
          </cell>
          <cell r="H26484" t="str">
            <v>CANTIDAD</v>
          </cell>
        </row>
        <row r="26485">
          <cell r="B26485" t="str">
            <v/>
          </cell>
          <cell r="F26485" t="str">
            <v/>
          </cell>
          <cell r="G26485" t="str">
            <v/>
          </cell>
          <cell r="H26485" t="str">
            <v/>
          </cell>
        </row>
        <row r="26487">
          <cell r="A26487" t="str">
            <v>DETALLE</v>
          </cell>
          <cell r="C26487" t="str">
            <v>FACTOR</v>
          </cell>
          <cell r="D26487" t="str">
            <v>CANTIDAD</v>
          </cell>
          <cell r="E26487" t="str">
            <v>A (ML)</v>
          </cell>
          <cell r="F26487" t="str">
            <v>B (M2)</v>
          </cell>
          <cell r="G26487" t="str">
            <v>C (M3)</v>
          </cell>
          <cell r="H26487" t="str">
            <v>TOTAL</v>
          </cell>
        </row>
        <row r="26488">
          <cell r="H26488" t="str">
            <v/>
          </cell>
        </row>
        <row r="26489">
          <cell r="H26489" t="str">
            <v/>
          </cell>
        </row>
        <row r="26490">
          <cell r="H26490" t="str">
            <v/>
          </cell>
        </row>
        <row r="26491">
          <cell r="H26491" t="str">
            <v/>
          </cell>
        </row>
        <row r="26492">
          <cell r="H26492" t="str">
            <v/>
          </cell>
        </row>
        <row r="26493">
          <cell r="H26493" t="str">
            <v/>
          </cell>
        </row>
        <row r="26494">
          <cell r="H26494" t="str">
            <v/>
          </cell>
        </row>
        <row r="26495">
          <cell r="H26495" t="str">
            <v/>
          </cell>
        </row>
        <row r="26496">
          <cell r="H26496" t="str">
            <v/>
          </cell>
        </row>
        <row r="26497">
          <cell r="H26497" t="str">
            <v/>
          </cell>
        </row>
        <row r="26498">
          <cell r="H26498" t="str">
            <v/>
          </cell>
        </row>
        <row r="26499">
          <cell r="H26499" t="str">
            <v/>
          </cell>
        </row>
        <row r="26500">
          <cell r="H26500" t="str">
            <v/>
          </cell>
        </row>
        <row r="26501">
          <cell r="H26501" t="str">
            <v/>
          </cell>
        </row>
        <row r="26502">
          <cell r="H26502" t="str">
            <v/>
          </cell>
        </row>
        <row r="26503">
          <cell r="H26503" t="str">
            <v/>
          </cell>
        </row>
        <row r="26504">
          <cell r="H26504" t="str">
            <v/>
          </cell>
        </row>
        <row r="26505">
          <cell r="H26505" t="str">
            <v/>
          </cell>
        </row>
        <row r="26506">
          <cell r="H26506" t="str">
            <v/>
          </cell>
        </row>
        <row r="26507">
          <cell r="H26507" t="str">
            <v/>
          </cell>
        </row>
        <row r="26508">
          <cell r="H26508" t="str">
            <v/>
          </cell>
        </row>
        <row r="26509">
          <cell r="H26509" t="str">
            <v/>
          </cell>
        </row>
        <row r="26510">
          <cell r="H26510" t="str">
            <v/>
          </cell>
        </row>
        <row r="26511">
          <cell r="H26511" t="str">
            <v/>
          </cell>
        </row>
        <row r="26512">
          <cell r="H26512" t="str">
            <v/>
          </cell>
        </row>
        <row r="26513">
          <cell r="H26513" t="str">
            <v/>
          </cell>
        </row>
        <row r="26514">
          <cell r="H26514" t="str">
            <v/>
          </cell>
        </row>
        <row r="26515">
          <cell r="H26515" t="str">
            <v/>
          </cell>
        </row>
        <row r="26516">
          <cell r="H26516" t="str">
            <v/>
          </cell>
        </row>
        <row r="26517">
          <cell r="H26517" t="str">
            <v/>
          </cell>
        </row>
        <row r="26518">
          <cell r="H26518" t="str">
            <v/>
          </cell>
        </row>
        <row r="26519">
          <cell r="A26519" t="str">
            <v>ACTIVIDAD No  - PÁGINA 1</v>
          </cell>
        </row>
        <row r="26520">
          <cell r="H26520" t="str">
            <v/>
          </cell>
        </row>
        <row r="26521">
          <cell r="H26521" t="str">
            <v/>
          </cell>
        </row>
        <row r="26522">
          <cell r="H26522" t="str">
            <v/>
          </cell>
        </row>
        <row r="26523">
          <cell r="H26523" t="str">
            <v/>
          </cell>
        </row>
        <row r="26524">
          <cell r="H26524" t="str">
            <v/>
          </cell>
        </row>
        <row r="26525">
          <cell r="H26525" t="str">
            <v/>
          </cell>
        </row>
        <row r="26526">
          <cell r="H26526" t="str">
            <v/>
          </cell>
        </row>
        <row r="26527">
          <cell r="H26527" t="str">
            <v/>
          </cell>
        </row>
        <row r="26528">
          <cell r="H26528" t="str">
            <v/>
          </cell>
        </row>
        <row r="26529">
          <cell r="H26529" t="str">
            <v/>
          </cell>
        </row>
        <row r="26530">
          <cell r="H26530" t="str">
            <v/>
          </cell>
        </row>
        <row r="26531">
          <cell r="H26531" t="str">
            <v/>
          </cell>
        </row>
        <row r="26532">
          <cell r="H26532" t="str">
            <v/>
          </cell>
        </row>
        <row r="26533">
          <cell r="H26533" t="str">
            <v/>
          </cell>
        </row>
        <row r="26534">
          <cell r="H26534" t="str">
            <v/>
          </cell>
        </row>
        <row r="26535">
          <cell r="H26535" t="str">
            <v/>
          </cell>
        </row>
        <row r="26536">
          <cell r="H26536" t="str">
            <v/>
          </cell>
        </row>
        <row r="26537">
          <cell r="A26537" t="str">
            <v xml:space="preserve">CANTIDAD TOTAL ACTIVIDAD No </v>
          </cell>
          <cell r="H26537" t="str">
            <v/>
          </cell>
        </row>
        <row r="26538">
          <cell r="A26538" t="str">
            <v>INSERTE PLANO, GRÁFICO O ESQUEMA AQUÍ</v>
          </cell>
        </row>
        <row r="26561">
          <cell r="B26561" t="str">
            <v>JUAN CARLOS ALVARDADO</v>
          </cell>
        </row>
        <row r="26562">
          <cell r="B26562" t="str">
            <v>SECRETARIO DE INFRAESTRUCTURA</v>
          </cell>
        </row>
        <row r="26563">
          <cell r="B26563" t="str">
            <v>SECRETARIA DE INFRAESTRUCTURA</v>
          </cell>
        </row>
        <row r="26564">
          <cell r="B26564" t="str">
            <v/>
          </cell>
          <cell r="C26564" t="str">
            <v>ACTIVIDAD No  - PÁGINA 2</v>
          </cell>
        </row>
        <row r="26565">
          <cell r="A26565" t="str">
            <v>DEPARTAMENTO DE ANTIOQUIA</v>
          </cell>
        </row>
        <row r="26566">
          <cell r="A26566" t="str">
            <v>MUNICIPIO DE YONDÓ</v>
          </cell>
        </row>
        <row r="26567">
          <cell r="A2656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6569">
          <cell r="A26569" t="str">
            <v>MEMORIAS DE OBRA</v>
          </cell>
        </row>
        <row r="26571">
          <cell r="A26571" t="str">
            <v>No.</v>
          </cell>
          <cell r="B26571" t="str">
            <v>DESCRIPCIÓN</v>
          </cell>
          <cell r="F26571" t="str">
            <v>ÍTEM DE PAGO</v>
          </cell>
          <cell r="G26571" t="str">
            <v>UNIDAD</v>
          </cell>
          <cell r="H26571" t="str">
            <v>CANTIDAD</v>
          </cell>
        </row>
        <row r="26572">
          <cell r="B26572" t="str">
            <v/>
          </cell>
          <cell r="F26572" t="str">
            <v/>
          </cell>
          <cell r="G26572" t="str">
            <v/>
          </cell>
          <cell r="H26572" t="str">
            <v/>
          </cell>
        </row>
        <row r="26574">
          <cell r="A26574" t="str">
            <v>DETALLE</v>
          </cell>
          <cell r="C26574" t="str">
            <v>FACTOR</v>
          </cell>
          <cell r="D26574" t="str">
            <v>CANTIDAD</v>
          </cell>
          <cell r="E26574" t="str">
            <v>A (ML)</v>
          </cell>
          <cell r="F26574" t="str">
            <v>B (M2)</v>
          </cell>
          <cell r="G26574" t="str">
            <v>C (M3)</v>
          </cell>
          <cell r="H26574" t="str">
            <v>TOTAL</v>
          </cell>
        </row>
        <row r="26575">
          <cell r="H26575" t="str">
            <v/>
          </cell>
        </row>
        <row r="26576">
          <cell r="H26576" t="str">
            <v/>
          </cell>
        </row>
        <row r="26577">
          <cell r="H26577" t="str">
            <v/>
          </cell>
        </row>
        <row r="26578">
          <cell r="H26578" t="str">
            <v/>
          </cell>
        </row>
        <row r="26579">
          <cell r="H26579" t="str">
            <v/>
          </cell>
        </row>
        <row r="26580">
          <cell r="H26580" t="str">
            <v/>
          </cell>
        </row>
        <row r="26581">
          <cell r="H26581" t="str">
            <v/>
          </cell>
        </row>
        <row r="26582">
          <cell r="H26582" t="str">
            <v/>
          </cell>
        </row>
        <row r="26583">
          <cell r="H26583" t="str">
            <v/>
          </cell>
        </row>
        <row r="26584">
          <cell r="H26584" t="str">
            <v/>
          </cell>
        </row>
        <row r="26585">
          <cell r="H26585" t="str">
            <v/>
          </cell>
        </row>
        <row r="26586">
          <cell r="H26586" t="str">
            <v/>
          </cell>
        </row>
        <row r="26587">
          <cell r="H26587" t="str">
            <v/>
          </cell>
        </row>
        <row r="26588">
          <cell r="H26588" t="str">
            <v/>
          </cell>
        </row>
        <row r="26589">
          <cell r="H26589" t="str">
            <v/>
          </cell>
        </row>
        <row r="26590">
          <cell r="H26590" t="str">
            <v/>
          </cell>
        </row>
        <row r="26591">
          <cell r="H26591" t="str">
            <v/>
          </cell>
        </row>
        <row r="26592">
          <cell r="H26592" t="str">
            <v/>
          </cell>
        </row>
        <row r="26593">
          <cell r="H26593" t="str">
            <v/>
          </cell>
        </row>
        <row r="26594">
          <cell r="H26594" t="str">
            <v/>
          </cell>
        </row>
        <row r="26595">
          <cell r="H26595" t="str">
            <v/>
          </cell>
        </row>
        <row r="26596">
          <cell r="H26596" t="str">
            <v/>
          </cell>
        </row>
        <row r="26597">
          <cell r="H26597" t="str">
            <v/>
          </cell>
        </row>
        <row r="26598">
          <cell r="H26598" t="str">
            <v/>
          </cell>
        </row>
        <row r="26599">
          <cell r="H26599" t="str">
            <v/>
          </cell>
        </row>
        <row r="26600">
          <cell r="H26600" t="str">
            <v/>
          </cell>
        </row>
        <row r="26601">
          <cell r="H26601" t="str">
            <v/>
          </cell>
        </row>
        <row r="26602">
          <cell r="H26602" t="str">
            <v/>
          </cell>
        </row>
        <row r="26603">
          <cell r="H26603" t="str">
            <v/>
          </cell>
        </row>
        <row r="26604">
          <cell r="H26604" t="str">
            <v/>
          </cell>
        </row>
        <row r="26605">
          <cell r="H26605" t="str">
            <v/>
          </cell>
        </row>
        <row r="26606">
          <cell r="A26606" t="str">
            <v>ACTIVIDAD No  - PÁGINA 1</v>
          </cell>
        </row>
        <row r="26607">
          <cell r="H26607" t="str">
            <v/>
          </cell>
        </row>
        <row r="26608">
          <cell r="H26608" t="str">
            <v/>
          </cell>
        </row>
        <row r="26609">
          <cell r="H26609" t="str">
            <v/>
          </cell>
        </row>
        <row r="26610">
          <cell r="H26610" t="str">
            <v/>
          </cell>
        </row>
        <row r="26611">
          <cell r="H26611" t="str">
            <v/>
          </cell>
        </row>
        <row r="26612">
          <cell r="H26612" t="str">
            <v/>
          </cell>
        </row>
        <row r="26613">
          <cell r="H26613" t="str">
            <v/>
          </cell>
        </row>
        <row r="26614">
          <cell r="H26614" t="str">
            <v/>
          </cell>
        </row>
        <row r="26615">
          <cell r="H26615" t="str">
            <v/>
          </cell>
        </row>
        <row r="26616">
          <cell r="H26616" t="str">
            <v/>
          </cell>
        </row>
        <row r="26617">
          <cell r="H26617" t="str">
            <v/>
          </cell>
        </row>
        <row r="26618">
          <cell r="H26618" t="str">
            <v/>
          </cell>
        </row>
        <row r="26619">
          <cell r="H26619" t="str">
            <v/>
          </cell>
        </row>
        <row r="26620">
          <cell r="H26620" t="str">
            <v/>
          </cell>
        </row>
        <row r="26621">
          <cell r="H26621" t="str">
            <v/>
          </cell>
        </row>
        <row r="26622">
          <cell r="H26622" t="str">
            <v/>
          </cell>
        </row>
        <row r="26623">
          <cell r="H26623" t="str">
            <v/>
          </cell>
        </row>
        <row r="26624">
          <cell r="A26624" t="str">
            <v xml:space="preserve">CANTIDAD TOTAL ACTIVIDAD No </v>
          </cell>
          <cell r="H26624" t="str">
            <v/>
          </cell>
        </row>
        <row r="26625">
          <cell r="A26625" t="str">
            <v>INSERTE PLANO, GRÁFICO O ESQUEMA AQUÍ</v>
          </cell>
        </row>
        <row r="26648">
          <cell r="B26648" t="str">
            <v>JUAN CARLOS ALVARDADO</v>
          </cell>
        </row>
        <row r="26649">
          <cell r="B26649" t="str">
            <v>SECRETARIO DE INFRAESTRUCTURA</v>
          </cell>
        </row>
        <row r="26650">
          <cell r="B26650" t="str">
            <v>SECRETARIA DE INFRAESTRUCTURA</v>
          </cell>
        </row>
        <row r="26651">
          <cell r="B26651" t="str">
            <v/>
          </cell>
          <cell r="C26651" t="str">
            <v>ACTIVIDAD No  - PÁGINA 2</v>
          </cell>
        </row>
        <row r="26652">
          <cell r="A26652" t="str">
            <v>DEPARTAMENTO DE ANTIOQUIA</v>
          </cell>
        </row>
        <row r="26653">
          <cell r="A26653" t="str">
            <v>MUNICIPIO DE YONDÓ</v>
          </cell>
        </row>
        <row r="26654">
          <cell r="A2665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6656">
          <cell r="A26656" t="str">
            <v>MEMORIAS DE OBRA</v>
          </cell>
        </row>
        <row r="26658">
          <cell r="A26658" t="str">
            <v>No.</v>
          </cell>
          <cell r="B26658" t="str">
            <v>DESCRIPCIÓN</v>
          </cell>
          <cell r="F26658" t="str">
            <v>ÍTEM DE PAGO</v>
          </cell>
          <cell r="G26658" t="str">
            <v>UNIDAD</v>
          </cell>
          <cell r="H26658" t="str">
            <v>CANTIDAD</v>
          </cell>
        </row>
        <row r="26659">
          <cell r="B26659" t="str">
            <v/>
          </cell>
          <cell r="F26659" t="str">
            <v/>
          </cell>
          <cell r="G26659" t="str">
            <v/>
          </cell>
          <cell r="H26659" t="str">
            <v/>
          </cell>
        </row>
        <row r="26661">
          <cell r="A26661" t="str">
            <v>DETALLE</v>
          </cell>
          <cell r="C26661" t="str">
            <v>FACTOR</v>
          </cell>
          <cell r="D26661" t="str">
            <v>CANTIDAD</v>
          </cell>
          <cell r="E26661" t="str">
            <v>A (ML)</v>
          </cell>
          <cell r="F26661" t="str">
            <v>B (M2)</v>
          </cell>
          <cell r="G26661" t="str">
            <v>C (M3)</v>
          </cell>
          <cell r="H26661" t="str">
            <v>TOTAL</v>
          </cell>
        </row>
        <row r="26662">
          <cell r="H26662" t="str">
            <v/>
          </cell>
        </row>
        <row r="26663">
          <cell r="H26663" t="str">
            <v/>
          </cell>
        </row>
        <row r="26664">
          <cell r="H26664" t="str">
            <v/>
          </cell>
        </row>
        <row r="26665">
          <cell r="H26665" t="str">
            <v/>
          </cell>
        </row>
        <row r="26666">
          <cell r="H26666" t="str">
            <v/>
          </cell>
        </row>
        <row r="26667">
          <cell r="H26667" t="str">
            <v/>
          </cell>
        </row>
        <row r="26668">
          <cell r="H26668" t="str">
            <v/>
          </cell>
        </row>
        <row r="26669">
          <cell r="H26669" t="str">
            <v/>
          </cell>
        </row>
        <row r="26670">
          <cell r="H26670" t="str">
            <v/>
          </cell>
        </row>
        <row r="26671">
          <cell r="H26671" t="str">
            <v/>
          </cell>
        </row>
        <row r="26672">
          <cell r="H26672" t="str">
            <v/>
          </cell>
        </row>
        <row r="26673">
          <cell r="H26673" t="str">
            <v/>
          </cell>
        </row>
        <row r="26674">
          <cell r="H26674" t="str">
            <v/>
          </cell>
        </row>
        <row r="26675">
          <cell r="H26675" t="str">
            <v/>
          </cell>
        </row>
        <row r="26676">
          <cell r="H26676" t="str">
            <v/>
          </cell>
        </row>
        <row r="26677">
          <cell r="H26677" t="str">
            <v/>
          </cell>
        </row>
        <row r="26678">
          <cell r="H26678" t="str">
            <v/>
          </cell>
        </row>
        <row r="26679">
          <cell r="H26679" t="str">
            <v/>
          </cell>
        </row>
        <row r="26680">
          <cell r="H26680" t="str">
            <v/>
          </cell>
        </row>
        <row r="26681">
          <cell r="H26681" t="str">
            <v/>
          </cell>
        </row>
        <row r="26682">
          <cell r="H26682" t="str">
            <v/>
          </cell>
        </row>
        <row r="26683">
          <cell r="H26683" t="str">
            <v/>
          </cell>
        </row>
        <row r="26684">
          <cell r="H26684" t="str">
            <v/>
          </cell>
        </row>
        <row r="26685">
          <cell r="H26685" t="str">
            <v/>
          </cell>
        </row>
        <row r="26686">
          <cell r="H26686" t="str">
            <v/>
          </cell>
        </row>
        <row r="26687">
          <cell r="H26687" t="str">
            <v/>
          </cell>
        </row>
        <row r="26688">
          <cell r="H26688" t="str">
            <v/>
          </cell>
        </row>
        <row r="26689">
          <cell r="H26689" t="str">
            <v/>
          </cell>
        </row>
        <row r="26690">
          <cell r="H26690" t="str">
            <v/>
          </cell>
        </row>
        <row r="26691">
          <cell r="H26691" t="str">
            <v/>
          </cell>
        </row>
        <row r="26692">
          <cell r="H26692" t="str">
            <v/>
          </cell>
        </row>
        <row r="26693">
          <cell r="H26693" t="str">
            <v/>
          </cell>
        </row>
        <row r="26694">
          <cell r="H26694" t="str">
            <v/>
          </cell>
        </row>
        <row r="26695">
          <cell r="A26695" t="str">
            <v>ACTIVIDAD No  - PÁGINA 1</v>
          </cell>
        </row>
        <row r="26696">
          <cell r="H26696" t="str">
            <v/>
          </cell>
        </row>
        <row r="26697">
          <cell r="H26697" t="str">
            <v/>
          </cell>
        </row>
        <row r="26698">
          <cell r="H26698" t="str">
            <v/>
          </cell>
        </row>
        <row r="26699">
          <cell r="H26699" t="str">
            <v/>
          </cell>
        </row>
        <row r="26700">
          <cell r="H26700" t="str">
            <v/>
          </cell>
        </row>
        <row r="26701">
          <cell r="H26701" t="str">
            <v/>
          </cell>
        </row>
        <row r="26702">
          <cell r="H26702" t="str">
            <v/>
          </cell>
        </row>
        <row r="26703">
          <cell r="H26703" t="str">
            <v/>
          </cell>
        </row>
        <row r="26704">
          <cell r="H26704" t="str">
            <v/>
          </cell>
        </row>
        <row r="26705">
          <cell r="H26705" t="str">
            <v/>
          </cell>
        </row>
        <row r="26706">
          <cell r="H26706" t="str">
            <v/>
          </cell>
        </row>
        <row r="26707">
          <cell r="H26707" t="str">
            <v/>
          </cell>
        </row>
        <row r="26708">
          <cell r="H26708" t="str">
            <v/>
          </cell>
        </row>
        <row r="26709">
          <cell r="H26709" t="str">
            <v/>
          </cell>
        </row>
        <row r="26710">
          <cell r="H26710" t="str">
            <v/>
          </cell>
        </row>
        <row r="26711">
          <cell r="H26711" t="str">
            <v/>
          </cell>
        </row>
        <row r="26712">
          <cell r="H26712" t="str">
            <v/>
          </cell>
        </row>
        <row r="26713">
          <cell r="A26713" t="str">
            <v xml:space="preserve">CANTIDAD TOTAL ACTIVIDAD No </v>
          </cell>
          <cell r="H26713" t="str">
            <v/>
          </cell>
        </row>
        <row r="26714">
          <cell r="A26714" t="str">
            <v>INSERTE PLANO, GRÁFICO O ESQUEMA AQUÍ</v>
          </cell>
        </row>
        <row r="26737">
          <cell r="B26737" t="str">
            <v>JUAN CARLOS ALVARDADO</v>
          </cell>
        </row>
        <row r="26738">
          <cell r="B26738" t="str">
            <v>SECRETARIO DE INFRAESTRUCTURA</v>
          </cell>
        </row>
        <row r="26739">
          <cell r="B26739" t="str">
            <v>SECRETARIA DE INFRAESTRUCTURA</v>
          </cell>
        </row>
        <row r="26740">
          <cell r="B26740" t="str">
            <v/>
          </cell>
          <cell r="C26740" t="str">
            <v>ACTIVIDAD No  - PÁGINA 2</v>
          </cell>
        </row>
        <row r="26741">
          <cell r="A26741" t="str">
            <v>DEPARTAMENTO DE ANTIOQUIA</v>
          </cell>
        </row>
        <row r="26742">
          <cell r="A26742" t="str">
            <v>MUNICIPIO DE YONDÓ</v>
          </cell>
        </row>
        <row r="26743">
          <cell r="A2674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6745">
          <cell r="A26745" t="str">
            <v>MEMORIAS DE OBRA</v>
          </cell>
        </row>
        <row r="26747">
          <cell r="A26747" t="str">
            <v>No.</v>
          </cell>
          <cell r="B26747" t="str">
            <v>DESCRIPCIÓN</v>
          </cell>
          <cell r="F26747" t="str">
            <v>ÍTEM DE PAGO</v>
          </cell>
          <cell r="G26747" t="str">
            <v>UNIDAD</v>
          </cell>
          <cell r="H26747" t="str">
            <v>CANTIDAD</v>
          </cell>
        </row>
        <row r="26748">
          <cell r="B26748" t="str">
            <v/>
          </cell>
          <cell r="F26748" t="str">
            <v/>
          </cell>
          <cell r="G26748" t="str">
            <v/>
          </cell>
          <cell r="H26748" t="str">
            <v/>
          </cell>
        </row>
        <row r="26750">
          <cell r="A26750" t="str">
            <v>DETALLE</v>
          </cell>
          <cell r="C26750" t="str">
            <v>FACTOR</v>
          </cell>
          <cell r="D26750" t="str">
            <v>CANTIDAD</v>
          </cell>
          <cell r="E26750" t="str">
            <v>A (ML)</v>
          </cell>
          <cell r="F26750" t="str">
            <v>B (M2)</v>
          </cell>
          <cell r="G26750" t="str">
            <v>C (M3)</v>
          </cell>
          <cell r="H26750" t="str">
            <v>TOTAL</v>
          </cell>
        </row>
        <row r="26751">
          <cell r="H26751" t="str">
            <v/>
          </cell>
        </row>
        <row r="26752">
          <cell r="H26752" t="str">
            <v/>
          </cell>
        </row>
        <row r="26753">
          <cell r="H26753" t="str">
            <v/>
          </cell>
        </row>
        <row r="26754">
          <cell r="H26754" t="str">
            <v/>
          </cell>
        </row>
        <row r="26755">
          <cell r="H26755" t="str">
            <v/>
          </cell>
        </row>
        <row r="26756">
          <cell r="H26756" t="str">
            <v/>
          </cell>
        </row>
        <row r="26757">
          <cell r="H26757" t="str">
            <v/>
          </cell>
        </row>
        <row r="26758">
          <cell r="H26758" t="str">
            <v/>
          </cell>
        </row>
        <row r="26759">
          <cell r="H26759" t="str">
            <v/>
          </cell>
        </row>
        <row r="26760">
          <cell r="H26760" t="str">
            <v/>
          </cell>
        </row>
        <row r="26761">
          <cell r="H26761" t="str">
            <v/>
          </cell>
        </row>
        <row r="26762">
          <cell r="H26762" t="str">
            <v/>
          </cell>
        </row>
        <row r="26763">
          <cell r="H26763" t="str">
            <v/>
          </cell>
        </row>
        <row r="26764">
          <cell r="H26764" t="str">
            <v/>
          </cell>
        </row>
        <row r="26765">
          <cell r="H26765" t="str">
            <v/>
          </cell>
        </row>
        <row r="26766">
          <cell r="H26766" t="str">
            <v/>
          </cell>
        </row>
        <row r="26767">
          <cell r="H26767" t="str">
            <v/>
          </cell>
        </row>
        <row r="26768">
          <cell r="H26768" t="str">
            <v/>
          </cell>
        </row>
        <row r="26769">
          <cell r="H26769" t="str">
            <v/>
          </cell>
        </row>
        <row r="26770">
          <cell r="H26770" t="str">
            <v/>
          </cell>
        </row>
        <row r="26771">
          <cell r="H26771" t="str">
            <v/>
          </cell>
        </row>
        <row r="26772">
          <cell r="H26772" t="str">
            <v/>
          </cell>
        </row>
        <row r="26773">
          <cell r="H26773" t="str">
            <v/>
          </cell>
        </row>
        <row r="26774">
          <cell r="H26774" t="str">
            <v/>
          </cell>
        </row>
        <row r="26775">
          <cell r="H26775" t="str">
            <v/>
          </cell>
        </row>
        <row r="26776">
          <cell r="H26776" t="str">
            <v/>
          </cell>
        </row>
        <row r="26777">
          <cell r="H26777" t="str">
            <v/>
          </cell>
        </row>
        <row r="26778">
          <cell r="H26778" t="str">
            <v/>
          </cell>
        </row>
        <row r="26779">
          <cell r="H26779" t="str">
            <v/>
          </cell>
        </row>
        <row r="26780">
          <cell r="H26780" t="str">
            <v/>
          </cell>
        </row>
        <row r="26781">
          <cell r="H26781" t="str">
            <v/>
          </cell>
        </row>
        <row r="26782">
          <cell r="A26782" t="str">
            <v>ACTIVIDAD No  - PÁGINA 1</v>
          </cell>
        </row>
        <row r="26783">
          <cell r="H26783" t="str">
            <v/>
          </cell>
        </row>
        <row r="26784">
          <cell r="H26784" t="str">
            <v/>
          </cell>
        </row>
        <row r="26785">
          <cell r="H26785" t="str">
            <v/>
          </cell>
        </row>
        <row r="26786">
          <cell r="H26786" t="str">
            <v/>
          </cell>
        </row>
        <row r="26787">
          <cell r="H26787" t="str">
            <v/>
          </cell>
        </row>
        <row r="26788">
          <cell r="H26788" t="str">
            <v/>
          </cell>
        </row>
        <row r="26789">
          <cell r="H26789" t="str">
            <v/>
          </cell>
        </row>
        <row r="26790">
          <cell r="H26790" t="str">
            <v/>
          </cell>
        </row>
        <row r="26791">
          <cell r="H26791" t="str">
            <v/>
          </cell>
        </row>
        <row r="26792">
          <cell r="H26792" t="str">
            <v/>
          </cell>
        </row>
        <row r="26793">
          <cell r="H26793" t="str">
            <v/>
          </cell>
        </row>
        <row r="26794">
          <cell r="H26794" t="str">
            <v/>
          </cell>
        </row>
        <row r="26795">
          <cell r="H26795" t="str">
            <v/>
          </cell>
        </row>
        <row r="26796">
          <cell r="H26796" t="str">
            <v/>
          </cell>
        </row>
        <row r="26797">
          <cell r="H26797" t="str">
            <v/>
          </cell>
        </row>
        <row r="26798">
          <cell r="H26798" t="str">
            <v/>
          </cell>
        </row>
        <row r="26799">
          <cell r="H26799" t="str">
            <v/>
          </cell>
        </row>
        <row r="26800">
          <cell r="A26800" t="str">
            <v xml:space="preserve">CANTIDAD TOTAL ACTIVIDAD No </v>
          </cell>
          <cell r="H26800" t="str">
            <v/>
          </cell>
        </row>
        <row r="26801">
          <cell r="A26801" t="str">
            <v>INSERTE PLANO, GRÁFICO O ESQUEMA AQUÍ</v>
          </cell>
        </row>
        <row r="26824">
          <cell r="B26824" t="str">
            <v>JUAN CARLOS ALVARDADO</v>
          </cell>
        </row>
        <row r="26825">
          <cell r="B26825" t="str">
            <v>SECRETARIO DE INFRAESTRUCTURA</v>
          </cell>
        </row>
        <row r="26826">
          <cell r="B26826" t="str">
            <v>SECRETARIA DE INFRAESTRUCTURA</v>
          </cell>
        </row>
        <row r="26827">
          <cell r="B26827" t="str">
            <v/>
          </cell>
          <cell r="C26827" t="str">
            <v>ACTIVIDAD No  - PÁGINA 2</v>
          </cell>
        </row>
        <row r="26828">
          <cell r="A26828" t="str">
            <v>DEPARTAMENTO DE ANTIOQUIA</v>
          </cell>
        </row>
        <row r="26829">
          <cell r="A26829" t="str">
            <v>MUNICIPIO DE YONDÓ</v>
          </cell>
        </row>
        <row r="26830">
          <cell r="A2683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6832">
          <cell r="A26832" t="str">
            <v>MEMORIAS DE OBRA</v>
          </cell>
        </row>
        <row r="26834">
          <cell r="A26834" t="str">
            <v>No.</v>
          </cell>
          <cell r="B26834" t="str">
            <v>DESCRIPCIÓN</v>
          </cell>
          <cell r="F26834" t="str">
            <v>ÍTEM DE PAGO</v>
          </cell>
          <cell r="G26834" t="str">
            <v>UNIDAD</v>
          </cell>
          <cell r="H26834" t="str">
            <v>CANTIDAD</v>
          </cell>
        </row>
        <row r="26835">
          <cell r="B26835" t="str">
            <v/>
          </cell>
          <cell r="F26835" t="str">
            <v/>
          </cell>
          <cell r="G26835" t="str">
            <v/>
          </cell>
          <cell r="H26835" t="str">
            <v/>
          </cell>
        </row>
        <row r="26837">
          <cell r="A26837" t="str">
            <v>DETALLE</v>
          </cell>
          <cell r="C26837" t="str">
            <v>FACTOR</v>
          </cell>
          <cell r="D26837" t="str">
            <v>CANTIDAD</v>
          </cell>
          <cell r="E26837" t="str">
            <v>A (ML)</v>
          </cell>
          <cell r="F26837" t="str">
            <v>B (M2)</v>
          </cell>
          <cell r="G26837" t="str">
            <v>C (M3)</v>
          </cell>
          <cell r="H26837" t="str">
            <v>TOTAL</v>
          </cell>
        </row>
        <row r="26838">
          <cell r="H26838" t="str">
            <v/>
          </cell>
        </row>
        <row r="26839">
          <cell r="H26839" t="str">
            <v/>
          </cell>
        </row>
        <row r="26840">
          <cell r="H26840" t="str">
            <v/>
          </cell>
        </row>
        <row r="26841">
          <cell r="H26841" t="str">
            <v/>
          </cell>
        </row>
        <row r="26842">
          <cell r="H26842" t="str">
            <v/>
          </cell>
        </row>
        <row r="26843">
          <cell r="H26843" t="str">
            <v/>
          </cell>
        </row>
        <row r="26844">
          <cell r="H26844" t="str">
            <v/>
          </cell>
        </row>
        <row r="26845">
          <cell r="H26845" t="str">
            <v/>
          </cell>
        </row>
        <row r="26846">
          <cell r="H26846" t="str">
            <v/>
          </cell>
        </row>
        <row r="26847">
          <cell r="H26847" t="str">
            <v/>
          </cell>
        </row>
        <row r="26848">
          <cell r="H26848" t="str">
            <v/>
          </cell>
        </row>
        <row r="26849">
          <cell r="H26849" t="str">
            <v/>
          </cell>
        </row>
        <row r="26850">
          <cell r="H26850" t="str">
            <v/>
          </cell>
        </row>
        <row r="26851">
          <cell r="H26851" t="str">
            <v/>
          </cell>
        </row>
        <row r="26852">
          <cell r="H26852" t="str">
            <v/>
          </cell>
        </row>
        <row r="26853">
          <cell r="H26853" t="str">
            <v/>
          </cell>
        </row>
        <row r="26854">
          <cell r="H26854" t="str">
            <v/>
          </cell>
        </row>
        <row r="26855">
          <cell r="H26855" t="str">
            <v/>
          </cell>
        </row>
        <row r="26856">
          <cell r="H26856" t="str">
            <v/>
          </cell>
        </row>
        <row r="26857">
          <cell r="H26857" t="str">
            <v/>
          </cell>
        </row>
        <row r="26858">
          <cell r="H26858" t="str">
            <v/>
          </cell>
        </row>
        <row r="26859">
          <cell r="H26859" t="str">
            <v/>
          </cell>
        </row>
        <row r="26860">
          <cell r="H26860" t="str">
            <v/>
          </cell>
        </row>
        <row r="26861">
          <cell r="H26861" t="str">
            <v/>
          </cell>
        </row>
        <row r="26862">
          <cell r="H26862" t="str">
            <v/>
          </cell>
        </row>
        <row r="26863">
          <cell r="H26863" t="str">
            <v/>
          </cell>
        </row>
        <row r="26864">
          <cell r="H26864" t="str">
            <v/>
          </cell>
        </row>
        <row r="26865">
          <cell r="H26865" t="str">
            <v/>
          </cell>
        </row>
        <row r="26866">
          <cell r="H26866" t="str">
            <v/>
          </cell>
        </row>
        <row r="26867">
          <cell r="H26867" t="str">
            <v/>
          </cell>
        </row>
        <row r="26868">
          <cell r="H26868" t="str">
            <v/>
          </cell>
        </row>
        <row r="26869">
          <cell r="A26869" t="str">
            <v>ACTIVIDAD No  - PÁGINA 1</v>
          </cell>
        </row>
        <row r="26870">
          <cell r="H26870" t="str">
            <v/>
          </cell>
        </row>
        <row r="26871">
          <cell r="H26871" t="str">
            <v/>
          </cell>
        </row>
        <row r="26872">
          <cell r="H26872" t="str">
            <v/>
          </cell>
        </row>
        <row r="26873">
          <cell r="H26873" t="str">
            <v/>
          </cell>
        </row>
        <row r="26874">
          <cell r="H26874" t="str">
            <v/>
          </cell>
        </row>
        <row r="26875">
          <cell r="H26875" t="str">
            <v/>
          </cell>
        </row>
        <row r="26876">
          <cell r="H26876" t="str">
            <v/>
          </cell>
        </row>
        <row r="26877">
          <cell r="H26877" t="str">
            <v/>
          </cell>
        </row>
        <row r="26878">
          <cell r="H26878" t="str">
            <v/>
          </cell>
        </row>
        <row r="26879">
          <cell r="H26879" t="str">
            <v/>
          </cell>
        </row>
        <row r="26880">
          <cell r="H26880" t="str">
            <v/>
          </cell>
        </row>
        <row r="26881">
          <cell r="H26881" t="str">
            <v/>
          </cell>
        </row>
        <row r="26882">
          <cell r="H26882" t="str">
            <v/>
          </cell>
        </row>
        <row r="26883">
          <cell r="H26883" t="str">
            <v/>
          </cell>
        </row>
        <row r="26884">
          <cell r="H26884" t="str">
            <v/>
          </cell>
        </row>
        <row r="26885">
          <cell r="H26885" t="str">
            <v/>
          </cell>
        </row>
        <row r="26886">
          <cell r="H26886" t="str">
            <v/>
          </cell>
        </row>
        <row r="26887">
          <cell r="A26887" t="str">
            <v xml:space="preserve">CANTIDAD TOTAL ACTIVIDAD No </v>
          </cell>
          <cell r="H26887" t="str">
            <v/>
          </cell>
        </row>
        <row r="26888">
          <cell r="A26888" t="str">
            <v>INSERTE PLANO, GRÁFICO O ESQUEMA AQUÍ</v>
          </cell>
        </row>
        <row r="26911">
          <cell r="B26911" t="str">
            <v>JUAN CARLOS ALVARDADO</v>
          </cell>
        </row>
        <row r="26912">
          <cell r="B26912" t="str">
            <v>SECRETARIO DE INFRAESTRUCTURA</v>
          </cell>
        </row>
        <row r="26913">
          <cell r="B26913" t="str">
            <v>SECRETARIA DE INFRAESTRUCTURA</v>
          </cell>
        </row>
        <row r="26914">
          <cell r="B26914" t="str">
            <v/>
          </cell>
          <cell r="C26914" t="str">
            <v>ACTIVIDAD No  - PÁGINA 2</v>
          </cell>
        </row>
        <row r="26915">
          <cell r="A26915" t="str">
            <v>DEPARTAMENTO DE ANTIOQUIA</v>
          </cell>
        </row>
        <row r="26916">
          <cell r="A26916" t="str">
            <v>MUNICIPIO DE YONDÓ</v>
          </cell>
        </row>
        <row r="26917">
          <cell r="A2691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6919">
          <cell r="A26919" t="str">
            <v>MEMORIAS DE OBRA</v>
          </cell>
        </row>
        <row r="26921">
          <cell r="A26921" t="str">
            <v>No.</v>
          </cell>
          <cell r="B26921" t="str">
            <v>DESCRIPCIÓN</v>
          </cell>
          <cell r="F26921" t="str">
            <v>ÍTEM DE PAGO</v>
          </cell>
          <cell r="G26921" t="str">
            <v>UNIDAD</v>
          </cell>
          <cell r="H26921" t="str">
            <v>CANTIDAD</v>
          </cell>
        </row>
        <row r="26922">
          <cell r="B26922" t="str">
            <v/>
          </cell>
          <cell r="F26922" t="str">
            <v/>
          </cell>
          <cell r="G26922" t="str">
            <v/>
          </cell>
          <cell r="H26922" t="str">
            <v/>
          </cell>
        </row>
        <row r="26924">
          <cell r="A26924" t="str">
            <v>DETALLE</v>
          </cell>
          <cell r="C26924" t="str">
            <v>FACTOR</v>
          </cell>
          <cell r="D26924" t="str">
            <v>CANTIDAD</v>
          </cell>
          <cell r="E26924" t="str">
            <v>A (ML)</v>
          </cell>
          <cell r="F26924" t="str">
            <v>B (M2)</v>
          </cell>
          <cell r="G26924" t="str">
            <v>C (M3)</v>
          </cell>
          <cell r="H26924" t="str">
            <v>TOTAL</v>
          </cell>
        </row>
        <row r="26925">
          <cell r="H26925" t="str">
            <v/>
          </cell>
        </row>
        <row r="26926">
          <cell r="H26926" t="str">
            <v/>
          </cell>
        </row>
        <row r="26927">
          <cell r="H26927" t="str">
            <v/>
          </cell>
        </row>
        <row r="26928">
          <cell r="H26928" t="str">
            <v/>
          </cell>
        </row>
        <row r="26929">
          <cell r="H26929" t="str">
            <v/>
          </cell>
        </row>
        <row r="26930">
          <cell r="H26930" t="str">
            <v/>
          </cell>
        </row>
        <row r="26931">
          <cell r="H26931" t="str">
            <v/>
          </cell>
        </row>
        <row r="26932">
          <cell r="H26932" t="str">
            <v/>
          </cell>
        </row>
        <row r="26933">
          <cell r="H26933" t="str">
            <v/>
          </cell>
        </row>
        <row r="26934">
          <cell r="H26934" t="str">
            <v/>
          </cell>
        </row>
        <row r="26935">
          <cell r="H26935" t="str">
            <v/>
          </cell>
        </row>
        <row r="26936">
          <cell r="H26936" t="str">
            <v/>
          </cell>
        </row>
        <row r="26937">
          <cell r="H26937" t="str">
            <v/>
          </cell>
        </row>
        <row r="26938">
          <cell r="H26938" t="str">
            <v/>
          </cell>
        </row>
        <row r="26939">
          <cell r="H26939" t="str">
            <v/>
          </cell>
        </row>
        <row r="26940">
          <cell r="H26940" t="str">
            <v/>
          </cell>
        </row>
        <row r="26941">
          <cell r="H26941" t="str">
            <v/>
          </cell>
        </row>
        <row r="26942">
          <cell r="H26942" t="str">
            <v/>
          </cell>
        </row>
        <row r="26943">
          <cell r="H26943" t="str">
            <v/>
          </cell>
        </row>
        <row r="26944">
          <cell r="H26944" t="str">
            <v/>
          </cell>
        </row>
        <row r="26945">
          <cell r="H26945" t="str">
            <v/>
          </cell>
        </row>
        <row r="26946">
          <cell r="H26946" t="str">
            <v/>
          </cell>
        </row>
        <row r="26947">
          <cell r="H26947" t="str">
            <v/>
          </cell>
        </row>
        <row r="26948">
          <cell r="H26948" t="str">
            <v/>
          </cell>
        </row>
        <row r="26949">
          <cell r="H26949" t="str">
            <v/>
          </cell>
        </row>
        <row r="26950">
          <cell r="H26950" t="str">
            <v/>
          </cell>
        </row>
        <row r="26951">
          <cell r="H26951" t="str">
            <v/>
          </cell>
        </row>
        <row r="26952">
          <cell r="H26952" t="str">
            <v/>
          </cell>
        </row>
        <row r="26953">
          <cell r="H26953" t="str">
            <v/>
          </cell>
        </row>
        <row r="26954">
          <cell r="H26954" t="str">
            <v/>
          </cell>
        </row>
        <row r="26955">
          <cell r="H26955" t="str">
            <v/>
          </cell>
        </row>
        <row r="26956">
          <cell r="A26956" t="str">
            <v>ACTIVIDAD No  - PÁGINA 1</v>
          </cell>
        </row>
        <row r="26957">
          <cell r="H26957" t="str">
            <v/>
          </cell>
        </row>
        <row r="26958">
          <cell r="H26958" t="str">
            <v/>
          </cell>
        </row>
        <row r="26959">
          <cell r="H26959" t="str">
            <v/>
          </cell>
        </row>
        <row r="26960">
          <cell r="H26960" t="str">
            <v/>
          </cell>
        </row>
        <row r="26961">
          <cell r="H26961" t="str">
            <v/>
          </cell>
        </row>
        <row r="26962">
          <cell r="H26962" t="str">
            <v/>
          </cell>
        </row>
        <row r="26963">
          <cell r="H26963" t="str">
            <v/>
          </cell>
        </row>
        <row r="26964">
          <cell r="H26964" t="str">
            <v/>
          </cell>
        </row>
        <row r="26965">
          <cell r="H26965" t="str">
            <v/>
          </cell>
        </row>
        <row r="26966">
          <cell r="H26966" t="str">
            <v/>
          </cell>
        </row>
        <row r="26967">
          <cell r="H26967" t="str">
            <v/>
          </cell>
        </row>
        <row r="26968">
          <cell r="H26968" t="str">
            <v/>
          </cell>
        </row>
        <row r="26969">
          <cell r="H26969" t="str">
            <v/>
          </cell>
        </row>
        <row r="26970">
          <cell r="H26970" t="str">
            <v/>
          </cell>
        </row>
        <row r="26971">
          <cell r="H26971" t="str">
            <v/>
          </cell>
        </row>
        <row r="26972">
          <cell r="H26972" t="str">
            <v/>
          </cell>
        </row>
        <row r="26973">
          <cell r="H26973" t="str">
            <v/>
          </cell>
        </row>
        <row r="26974">
          <cell r="A26974" t="str">
            <v xml:space="preserve">CANTIDAD TOTAL ACTIVIDAD No </v>
          </cell>
          <cell r="H26974" t="str">
            <v/>
          </cell>
        </row>
        <row r="26975">
          <cell r="A26975" t="str">
            <v>INSERTE PLANO, GRÁFICO O ESQUEMA AQUÍ</v>
          </cell>
        </row>
        <row r="26998">
          <cell r="B26998" t="str">
            <v>JUAN CARLOS ALVARDADO</v>
          </cell>
        </row>
        <row r="26999">
          <cell r="B26999" t="str">
            <v>SECRETARIO DE INFRAESTRUCTURA</v>
          </cell>
        </row>
        <row r="27000">
          <cell r="B27000" t="str">
            <v>SECRETARIA DE INFRAESTRUCTURA</v>
          </cell>
        </row>
        <row r="27001">
          <cell r="B27001" t="str">
            <v/>
          </cell>
          <cell r="C27001" t="str">
            <v>ACTIVIDAD No  - PÁGINA 2</v>
          </cell>
        </row>
        <row r="27002">
          <cell r="A27002" t="str">
            <v>DEPARTAMENTO DE ANTIOQUIA</v>
          </cell>
        </row>
        <row r="27003">
          <cell r="A27003" t="str">
            <v>MUNICIPIO DE YONDÓ</v>
          </cell>
        </row>
        <row r="27004">
          <cell r="A2700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7006">
          <cell r="A27006" t="str">
            <v>MEMORIAS DE OBRA</v>
          </cell>
        </row>
        <row r="27008">
          <cell r="A27008" t="str">
            <v>No.</v>
          </cell>
          <cell r="B27008" t="str">
            <v>DESCRIPCIÓN</v>
          </cell>
          <cell r="F27008" t="str">
            <v>ÍTEM DE PAGO</v>
          </cell>
          <cell r="G27008" t="str">
            <v>UNIDAD</v>
          </cell>
          <cell r="H27008" t="str">
            <v>CANTIDAD</v>
          </cell>
        </row>
        <row r="27009">
          <cell r="B27009" t="str">
            <v/>
          </cell>
          <cell r="F27009" t="str">
            <v/>
          </cell>
          <cell r="G27009" t="str">
            <v/>
          </cell>
          <cell r="H27009" t="str">
            <v/>
          </cell>
        </row>
        <row r="27011">
          <cell r="A27011" t="str">
            <v>DETALLE</v>
          </cell>
          <cell r="C27011" t="str">
            <v>FACTOR</v>
          </cell>
          <cell r="D27011" t="str">
            <v>CANTIDAD</v>
          </cell>
          <cell r="E27011" t="str">
            <v>A (ML)</v>
          </cell>
          <cell r="F27011" t="str">
            <v>B (M2)</v>
          </cell>
          <cell r="G27011" t="str">
            <v>C (M3)</v>
          </cell>
          <cell r="H27011" t="str">
            <v>TOTAL</v>
          </cell>
        </row>
        <row r="27012">
          <cell r="H27012" t="str">
            <v/>
          </cell>
        </row>
        <row r="27013">
          <cell r="H27013" t="str">
            <v/>
          </cell>
        </row>
        <row r="27014">
          <cell r="H27014" t="str">
            <v/>
          </cell>
        </row>
        <row r="27015">
          <cell r="H27015" t="str">
            <v/>
          </cell>
        </row>
        <row r="27016">
          <cell r="H27016" t="str">
            <v/>
          </cell>
        </row>
        <row r="27017">
          <cell r="H27017" t="str">
            <v/>
          </cell>
        </row>
        <row r="27018">
          <cell r="H27018" t="str">
            <v/>
          </cell>
        </row>
        <row r="27019">
          <cell r="H27019" t="str">
            <v/>
          </cell>
        </row>
        <row r="27020">
          <cell r="H27020" t="str">
            <v/>
          </cell>
        </row>
        <row r="27021">
          <cell r="H27021" t="str">
            <v/>
          </cell>
        </row>
        <row r="27022">
          <cell r="H27022" t="str">
            <v/>
          </cell>
        </row>
        <row r="27023">
          <cell r="H27023" t="str">
            <v/>
          </cell>
        </row>
        <row r="27024">
          <cell r="H27024" t="str">
            <v/>
          </cell>
        </row>
        <row r="27025">
          <cell r="H27025" t="str">
            <v/>
          </cell>
        </row>
        <row r="27026">
          <cell r="H27026" t="str">
            <v/>
          </cell>
        </row>
        <row r="27027">
          <cell r="H27027" t="str">
            <v/>
          </cell>
        </row>
        <row r="27028">
          <cell r="H27028" t="str">
            <v/>
          </cell>
        </row>
        <row r="27029">
          <cell r="H27029" t="str">
            <v/>
          </cell>
        </row>
        <row r="27030">
          <cell r="H27030" t="str">
            <v/>
          </cell>
        </row>
        <row r="27031">
          <cell r="H27031" t="str">
            <v/>
          </cell>
        </row>
        <row r="27032">
          <cell r="H27032" t="str">
            <v/>
          </cell>
        </row>
        <row r="27033">
          <cell r="H27033" t="str">
            <v/>
          </cell>
        </row>
        <row r="27034">
          <cell r="H27034" t="str">
            <v/>
          </cell>
        </row>
        <row r="27035">
          <cell r="H27035" t="str">
            <v/>
          </cell>
        </row>
        <row r="27036">
          <cell r="H27036" t="str">
            <v/>
          </cell>
        </row>
        <row r="27037">
          <cell r="H27037" t="str">
            <v/>
          </cell>
        </row>
        <row r="27038">
          <cell r="H27038" t="str">
            <v/>
          </cell>
        </row>
        <row r="27039">
          <cell r="H27039" t="str">
            <v/>
          </cell>
        </row>
        <row r="27040">
          <cell r="H27040" t="str">
            <v/>
          </cell>
        </row>
        <row r="27041">
          <cell r="H27041" t="str">
            <v/>
          </cell>
        </row>
        <row r="27042">
          <cell r="H27042" t="str">
            <v/>
          </cell>
        </row>
        <row r="27043">
          <cell r="A27043" t="str">
            <v>ACTIVIDAD No  - PÁGINA 1</v>
          </cell>
        </row>
        <row r="27044">
          <cell r="H27044" t="str">
            <v/>
          </cell>
        </row>
        <row r="27045">
          <cell r="H27045" t="str">
            <v/>
          </cell>
        </row>
        <row r="27046">
          <cell r="H27046" t="str">
            <v/>
          </cell>
        </row>
        <row r="27047">
          <cell r="H27047" t="str">
            <v/>
          </cell>
        </row>
        <row r="27048">
          <cell r="H27048" t="str">
            <v/>
          </cell>
        </row>
        <row r="27049">
          <cell r="H27049" t="str">
            <v/>
          </cell>
        </row>
        <row r="27050">
          <cell r="H27050" t="str">
            <v/>
          </cell>
        </row>
        <row r="27051">
          <cell r="H27051" t="str">
            <v/>
          </cell>
        </row>
        <row r="27052">
          <cell r="H27052" t="str">
            <v/>
          </cell>
        </row>
        <row r="27053">
          <cell r="H27053" t="str">
            <v/>
          </cell>
        </row>
        <row r="27054">
          <cell r="H27054" t="str">
            <v/>
          </cell>
        </row>
        <row r="27055">
          <cell r="H27055" t="str">
            <v/>
          </cell>
        </row>
        <row r="27056">
          <cell r="H27056" t="str">
            <v/>
          </cell>
        </row>
        <row r="27057">
          <cell r="H27057" t="str">
            <v/>
          </cell>
        </row>
        <row r="27058">
          <cell r="H27058" t="str">
            <v/>
          </cell>
        </row>
        <row r="27059">
          <cell r="H27059" t="str">
            <v/>
          </cell>
        </row>
        <row r="27060">
          <cell r="H27060" t="str">
            <v/>
          </cell>
        </row>
        <row r="27061">
          <cell r="A27061" t="str">
            <v xml:space="preserve">CANTIDAD TOTAL ACTIVIDAD No </v>
          </cell>
          <cell r="H27061" t="str">
            <v/>
          </cell>
        </row>
        <row r="27062">
          <cell r="A27062" t="str">
            <v>INSERTE PLANO, GRÁFICO O ESQUEMA AQUÍ</v>
          </cell>
        </row>
        <row r="27085">
          <cell r="B27085" t="str">
            <v>JUAN CARLOS ALVARDADO</v>
          </cell>
        </row>
        <row r="27086">
          <cell r="B27086" t="str">
            <v>SECRETARIO DE INFRAESTRUCTURA</v>
          </cell>
        </row>
        <row r="27087">
          <cell r="B27087" t="str">
            <v>SECRETARIA DE INFRAESTRUCTURA</v>
          </cell>
        </row>
        <row r="27088">
          <cell r="B27088" t="str">
            <v/>
          </cell>
          <cell r="C27088" t="str">
            <v>ACTIVIDAD No  - PÁGINA 2</v>
          </cell>
        </row>
        <row r="27089">
          <cell r="A27089" t="str">
            <v>DEPARTAMENTO DE ANTIOQUIA</v>
          </cell>
        </row>
        <row r="27090">
          <cell r="A27090" t="str">
            <v>MUNICIPIO DE YONDÓ</v>
          </cell>
        </row>
        <row r="27091">
          <cell r="A2709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7093">
          <cell r="A27093" t="str">
            <v>MEMORIAS DE OBRA</v>
          </cell>
        </row>
        <row r="27095">
          <cell r="A27095" t="str">
            <v>No.</v>
          </cell>
          <cell r="B27095" t="str">
            <v>DESCRIPCIÓN</v>
          </cell>
          <cell r="F27095" t="str">
            <v>ÍTEM DE PAGO</v>
          </cell>
          <cell r="G27095" t="str">
            <v>UNIDAD</v>
          </cell>
          <cell r="H27095" t="str">
            <v>CANTIDAD</v>
          </cell>
        </row>
        <row r="27096">
          <cell r="B27096" t="str">
            <v/>
          </cell>
          <cell r="F27096" t="str">
            <v/>
          </cell>
          <cell r="G27096" t="str">
            <v/>
          </cell>
          <cell r="H27096" t="str">
            <v/>
          </cell>
        </row>
        <row r="27098">
          <cell r="A27098" t="str">
            <v>DETALLE</v>
          </cell>
          <cell r="C27098" t="str">
            <v>FACTOR</v>
          </cell>
          <cell r="D27098" t="str">
            <v>CANTIDAD</v>
          </cell>
          <cell r="E27098" t="str">
            <v>A (ML)</v>
          </cell>
          <cell r="F27098" t="str">
            <v>B (M2)</v>
          </cell>
          <cell r="G27098" t="str">
            <v>C (M3)</v>
          </cell>
          <cell r="H27098" t="str">
            <v>TOTAL</v>
          </cell>
        </row>
        <row r="27099">
          <cell r="H27099" t="str">
            <v/>
          </cell>
        </row>
        <row r="27100">
          <cell r="H27100" t="str">
            <v/>
          </cell>
        </row>
        <row r="27101">
          <cell r="H27101" t="str">
            <v/>
          </cell>
        </row>
        <row r="27102">
          <cell r="H27102" t="str">
            <v/>
          </cell>
        </row>
        <row r="27103">
          <cell r="H27103" t="str">
            <v/>
          </cell>
        </row>
        <row r="27104">
          <cell r="H27104" t="str">
            <v/>
          </cell>
        </row>
        <row r="27105">
          <cell r="H27105" t="str">
            <v/>
          </cell>
        </row>
        <row r="27106">
          <cell r="H27106" t="str">
            <v/>
          </cell>
        </row>
        <row r="27107">
          <cell r="H27107" t="str">
            <v/>
          </cell>
        </row>
        <row r="27108">
          <cell r="H27108" t="str">
            <v/>
          </cell>
        </row>
        <row r="27109">
          <cell r="H27109" t="str">
            <v/>
          </cell>
        </row>
        <row r="27110">
          <cell r="H27110" t="str">
            <v/>
          </cell>
        </row>
        <row r="27111">
          <cell r="H27111" t="str">
            <v/>
          </cell>
        </row>
        <row r="27112">
          <cell r="H27112" t="str">
            <v/>
          </cell>
        </row>
        <row r="27113">
          <cell r="H27113" t="str">
            <v/>
          </cell>
        </row>
        <row r="27114">
          <cell r="H27114" t="str">
            <v/>
          </cell>
        </row>
        <row r="27115">
          <cell r="H27115" t="str">
            <v/>
          </cell>
        </row>
        <row r="27116">
          <cell r="H27116" t="str">
            <v/>
          </cell>
        </row>
        <row r="27117">
          <cell r="H27117" t="str">
            <v/>
          </cell>
        </row>
        <row r="27118">
          <cell r="H27118" t="str">
            <v/>
          </cell>
        </row>
        <row r="27119">
          <cell r="H27119" t="str">
            <v/>
          </cell>
        </row>
        <row r="27120">
          <cell r="H27120" t="str">
            <v/>
          </cell>
        </row>
        <row r="27121">
          <cell r="H27121" t="str">
            <v/>
          </cell>
        </row>
        <row r="27122">
          <cell r="H27122" t="str">
            <v/>
          </cell>
        </row>
        <row r="27123">
          <cell r="H27123" t="str">
            <v/>
          </cell>
        </row>
        <row r="27124">
          <cell r="H27124" t="str">
            <v/>
          </cell>
        </row>
        <row r="27125">
          <cell r="H27125" t="str">
            <v/>
          </cell>
        </row>
        <row r="27126">
          <cell r="H27126" t="str">
            <v/>
          </cell>
        </row>
        <row r="27127">
          <cell r="H27127" t="str">
            <v/>
          </cell>
        </row>
        <row r="27128">
          <cell r="H27128" t="str">
            <v/>
          </cell>
        </row>
        <row r="27129">
          <cell r="H27129" t="str">
            <v/>
          </cell>
        </row>
        <row r="27130">
          <cell r="H27130" t="str">
            <v/>
          </cell>
        </row>
        <row r="27131">
          <cell r="H27131" t="str">
            <v/>
          </cell>
        </row>
        <row r="27132">
          <cell r="A27132" t="str">
            <v>ACTIVIDAD No  - PÁGINA 1</v>
          </cell>
        </row>
        <row r="27133">
          <cell r="H27133" t="str">
            <v/>
          </cell>
        </row>
        <row r="27134">
          <cell r="H27134" t="str">
            <v/>
          </cell>
        </row>
        <row r="27135">
          <cell r="H27135" t="str">
            <v/>
          </cell>
        </row>
        <row r="27136">
          <cell r="H27136" t="str">
            <v/>
          </cell>
        </row>
        <row r="27137">
          <cell r="H27137" t="str">
            <v/>
          </cell>
        </row>
        <row r="27138">
          <cell r="H27138" t="str">
            <v/>
          </cell>
        </row>
        <row r="27139">
          <cell r="H27139" t="str">
            <v/>
          </cell>
        </row>
        <row r="27140">
          <cell r="H27140" t="str">
            <v/>
          </cell>
        </row>
        <row r="27141">
          <cell r="H27141" t="str">
            <v/>
          </cell>
        </row>
        <row r="27142">
          <cell r="H27142" t="str">
            <v/>
          </cell>
        </row>
        <row r="27143">
          <cell r="H27143" t="str">
            <v/>
          </cell>
        </row>
        <row r="27144">
          <cell r="H27144" t="str">
            <v/>
          </cell>
        </row>
        <row r="27145">
          <cell r="H27145" t="str">
            <v/>
          </cell>
        </row>
        <row r="27146">
          <cell r="H27146" t="str">
            <v/>
          </cell>
        </row>
        <row r="27147">
          <cell r="H27147" t="str">
            <v/>
          </cell>
        </row>
        <row r="27148">
          <cell r="H27148" t="str">
            <v/>
          </cell>
        </row>
        <row r="27149">
          <cell r="H27149" t="str">
            <v/>
          </cell>
        </row>
        <row r="27150">
          <cell r="A27150" t="str">
            <v xml:space="preserve">CANTIDAD TOTAL ACTIVIDAD No </v>
          </cell>
          <cell r="H27150" t="str">
            <v/>
          </cell>
        </row>
        <row r="27151">
          <cell r="A27151" t="str">
            <v>INSERTE PLANO, GRÁFICO O ESQUEMA AQUÍ</v>
          </cell>
        </row>
        <row r="27174">
          <cell r="B27174" t="str">
            <v>JUAN CARLOS ALVARDADO</v>
          </cell>
        </row>
        <row r="27175">
          <cell r="B27175" t="str">
            <v>SECRETARIO DE INFRAESTRUCTURA</v>
          </cell>
        </row>
        <row r="27176">
          <cell r="B27176" t="str">
            <v>SECRETARIA DE INFRAESTRUCTURA</v>
          </cell>
        </row>
        <row r="27177">
          <cell r="B27177" t="str">
            <v/>
          </cell>
          <cell r="C27177" t="str">
            <v>ACTIVIDAD No  - PÁGINA 2</v>
          </cell>
        </row>
        <row r="27178">
          <cell r="A27178" t="str">
            <v>DEPARTAMENTO DE ANTIOQUIA</v>
          </cell>
        </row>
        <row r="27179">
          <cell r="A27179" t="str">
            <v>MUNICIPIO DE YONDÓ</v>
          </cell>
        </row>
        <row r="27180">
          <cell r="A2718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7182">
          <cell r="A27182" t="str">
            <v>MEMORIAS DE OBRA</v>
          </cell>
        </row>
        <row r="27184">
          <cell r="A27184" t="str">
            <v>No.</v>
          </cell>
          <cell r="B27184" t="str">
            <v>DESCRIPCIÓN</v>
          </cell>
          <cell r="F27184" t="str">
            <v>ÍTEM DE PAGO</v>
          </cell>
          <cell r="G27184" t="str">
            <v>UNIDAD</v>
          </cell>
          <cell r="H27184" t="str">
            <v>CANTIDAD</v>
          </cell>
        </row>
        <row r="27185">
          <cell r="B27185" t="str">
            <v/>
          </cell>
          <cell r="F27185" t="str">
            <v/>
          </cell>
          <cell r="G27185" t="str">
            <v/>
          </cell>
          <cell r="H27185" t="str">
            <v/>
          </cell>
        </row>
        <row r="27187">
          <cell r="A27187" t="str">
            <v>DETALLE</v>
          </cell>
          <cell r="C27187" t="str">
            <v>FACTOR</v>
          </cell>
          <cell r="D27187" t="str">
            <v>CANTIDAD</v>
          </cell>
          <cell r="E27187" t="str">
            <v>A (ML)</v>
          </cell>
          <cell r="F27187" t="str">
            <v>B (M2)</v>
          </cell>
          <cell r="G27187" t="str">
            <v>C (M3)</v>
          </cell>
          <cell r="H27187" t="str">
            <v>TOTAL</v>
          </cell>
        </row>
        <row r="27188">
          <cell r="H27188" t="str">
            <v/>
          </cell>
        </row>
        <row r="27189">
          <cell r="H27189" t="str">
            <v/>
          </cell>
        </row>
        <row r="27190">
          <cell r="H27190" t="str">
            <v/>
          </cell>
        </row>
        <row r="27191">
          <cell r="H27191" t="str">
            <v/>
          </cell>
        </row>
        <row r="27192">
          <cell r="H27192" t="str">
            <v/>
          </cell>
        </row>
        <row r="27193">
          <cell r="H27193" t="str">
            <v/>
          </cell>
        </row>
        <row r="27194">
          <cell r="H27194" t="str">
            <v/>
          </cell>
        </row>
        <row r="27195">
          <cell r="H27195" t="str">
            <v/>
          </cell>
        </row>
        <row r="27196">
          <cell r="H27196" t="str">
            <v/>
          </cell>
        </row>
        <row r="27197">
          <cell r="H27197" t="str">
            <v/>
          </cell>
        </row>
        <row r="27198">
          <cell r="H27198" t="str">
            <v/>
          </cell>
        </row>
        <row r="27199">
          <cell r="H27199" t="str">
            <v/>
          </cell>
        </row>
        <row r="27200">
          <cell r="H27200" t="str">
            <v/>
          </cell>
        </row>
        <row r="27201">
          <cell r="H27201" t="str">
            <v/>
          </cell>
        </row>
        <row r="27202">
          <cell r="H27202" t="str">
            <v/>
          </cell>
        </row>
        <row r="27203">
          <cell r="H27203" t="str">
            <v/>
          </cell>
        </row>
        <row r="27204">
          <cell r="H27204" t="str">
            <v/>
          </cell>
        </row>
        <row r="27205">
          <cell r="H27205" t="str">
            <v/>
          </cell>
        </row>
        <row r="27206">
          <cell r="H27206" t="str">
            <v/>
          </cell>
        </row>
        <row r="27207">
          <cell r="H27207" t="str">
            <v/>
          </cell>
        </row>
        <row r="27208">
          <cell r="H27208" t="str">
            <v/>
          </cell>
        </row>
        <row r="27209">
          <cell r="H27209" t="str">
            <v/>
          </cell>
        </row>
        <row r="27210">
          <cell r="H27210" t="str">
            <v/>
          </cell>
        </row>
        <row r="27211">
          <cell r="H27211" t="str">
            <v/>
          </cell>
        </row>
        <row r="27212">
          <cell r="H27212" t="str">
            <v/>
          </cell>
        </row>
        <row r="27213">
          <cell r="H27213" t="str">
            <v/>
          </cell>
        </row>
        <row r="27214">
          <cell r="H27214" t="str">
            <v/>
          </cell>
        </row>
        <row r="27215">
          <cell r="H27215" t="str">
            <v/>
          </cell>
        </row>
        <row r="27216">
          <cell r="H27216" t="str">
            <v/>
          </cell>
        </row>
        <row r="27217">
          <cell r="H27217" t="str">
            <v/>
          </cell>
        </row>
        <row r="27218">
          <cell r="H27218" t="str">
            <v/>
          </cell>
        </row>
        <row r="27219">
          <cell r="A27219" t="str">
            <v>ACTIVIDAD No  - PÁGINA 1</v>
          </cell>
        </row>
        <row r="27220">
          <cell r="H27220" t="str">
            <v/>
          </cell>
        </row>
        <row r="27221">
          <cell r="H27221" t="str">
            <v/>
          </cell>
        </row>
        <row r="27222">
          <cell r="H27222" t="str">
            <v/>
          </cell>
        </row>
        <row r="27223">
          <cell r="H27223" t="str">
            <v/>
          </cell>
        </row>
        <row r="27224">
          <cell r="H27224" t="str">
            <v/>
          </cell>
        </row>
        <row r="27225">
          <cell r="H27225" t="str">
            <v/>
          </cell>
        </row>
        <row r="27226">
          <cell r="H27226" t="str">
            <v/>
          </cell>
        </row>
        <row r="27227">
          <cell r="H27227" t="str">
            <v/>
          </cell>
        </row>
        <row r="27228">
          <cell r="H27228" t="str">
            <v/>
          </cell>
        </row>
        <row r="27229">
          <cell r="H27229" t="str">
            <v/>
          </cell>
        </row>
        <row r="27230">
          <cell r="H27230" t="str">
            <v/>
          </cell>
        </row>
        <row r="27231">
          <cell r="H27231" t="str">
            <v/>
          </cell>
        </row>
        <row r="27232">
          <cell r="H27232" t="str">
            <v/>
          </cell>
        </row>
        <row r="27233">
          <cell r="H27233" t="str">
            <v/>
          </cell>
        </row>
        <row r="27234">
          <cell r="H27234" t="str">
            <v/>
          </cell>
        </row>
        <row r="27235">
          <cell r="H27235" t="str">
            <v/>
          </cell>
        </row>
        <row r="27236">
          <cell r="H27236" t="str">
            <v/>
          </cell>
        </row>
        <row r="27237">
          <cell r="A27237" t="str">
            <v xml:space="preserve">CANTIDAD TOTAL ACTIVIDAD No </v>
          </cell>
          <cell r="H27237" t="str">
            <v/>
          </cell>
        </row>
        <row r="27238">
          <cell r="A27238" t="str">
            <v>INSERTE PLANO, GRÁFICO O ESQUEMA AQUÍ</v>
          </cell>
        </row>
        <row r="27261">
          <cell r="B27261" t="str">
            <v>JUAN CARLOS ALVARDADO</v>
          </cell>
        </row>
        <row r="27262">
          <cell r="B27262" t="str">
            <v>SECRETARIO DE INFRAESTRUCTURA</v>
          </cell>
        </row>
        <row r="27263">
          <cell r="B27263" t="str">
            <v>SECRETARIA DE INFRAESTRUCTURA</v>
          </cell>
        </row>
        <row r="27264">
          <cell r="B27264" t="str">
            <v/>
          </cell>
          <cell r="C27264" t="str">
            <v>ACTIVIDAD No  - PÁGINA 2</v>
          </cell>
        </row>
        <row r="27265">
          <cell r="A27265" t="str">
            <v>DEPARTAMENTO DE ANTIOQUIA</v>
          </cell>
        </row>
        <row r="27266">
          <cell r="A27266" t="str">
            <v>MUNICIPIO DE YONDÓ</v>
          </cell>
        </row>
        <row r="27267">
          <cell r="A2726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7269">
          <cell r="A27269" t="str">
            <v>MEMORIAS DE OBRA</v>
          </cell>
        </row>
        <row r="27271">
          <cell r="A27271" t="str">
            <v>No.</v>
          </cell>
          <cell r="B27271" t="str">
            <v>DESCRIPCIÓN</v>
          </cell>
          <cell r="F27271" t="str">
            <v>ÍTEM DE PAGO</v>
          </cell>
          <cell r="G27271" t="str">
            <v>UNIDAD</v>
          </cell>
          <cell r="H27271" t="str">
            <v>CANTIDAD</v>
          </cell>
        </row>
        <row r="27272">
          <cell r="B27272" t="str">
            <v/>
          </cell>
          <cell r="F27272" t="str">
            <v/>
          </cell>
          <cell r="G27272" t="str">
            <v/>
          </cell>
          <cell r="H27272" t="str">
            <v/>
          </cell>
        </row>
        <row r="27274">
          <cell r="A27274" t="str">
            <v>DETALLE</v>
          </cell>
          <cell r="C27274" t="str">
            <v>FACTOR</v>
          </cell>
          <cell r="D27274" t="str">
            <v>CANTIDAD</v>
          </cell>
          <cell r="E27274" t="str">
            <v>A (ML)</v>
          </cell>
          <cell r="F27274" t="str">
            <v>B (M2)</v>
          </cell>
          <cell r="G27274" t="str">
            <v>C (M3)</v>
          </cell>
          <cell r="H27274" t="str">
            <v>TOTAL</v>
          </cell>
        </row>
        <row r="27275">
          <cell r="H27275" t="str">
            <v/>
          </cell>
        </row>
        <row r="27276">
          <cell r="H27276" t="str">
            <v/>
          </cell>
        </row>
        <row r="27277">
          <cell r="H27277" t="str">
            <v/>
          </cell>
        </row>
        <row r="27278">
          <cell r="H27278" t="str">
            <v/>
          </cell>
        </row>
        <row r="27279">
          <cell r="H27279" t="str">
            <v/>
          </cell>
        </row>
        <row r="27280">
          <cell r="H27280" t="str">
            <v/>
          </cell>
        </row>
        <row r="27281">
          <cell r="H27281" t="str">
            <v/>
          </cell>
        </row>
        <row r="27282">
          <cell r="H27282" t="str">
            <v/>
          </cell>
        </row>
        <row r="27283">
          <cell r="H27283" t="str">
            <v/>
          </cell>
        </row>
        <row r="27284">
          <cell r="H27284" t="str">
            <v/>
          </cell>
        </row>
        <row r="27285">
          <cell r="H27285" t="str">
            <v/>
          </cell>
        </row>
        <row r="27286">
          <cell r="H27286" t="str">
            <v/>
          </cell>
        </row>
        <row r="27287">
          <cell r="H27287" t="str">
            <v/>
          </cell>
        </row>
        <row r="27288">
          <cell r="H27288" t="str">
            <v/>
          </cell>
        </row>
        <row r="27289">
          <cell r="H27289" t="str">
            <v/>
          </cell>
        </row>
        <row r="27290">
          <cell r="H27290" t="str">
            <v/>
          </cell>
        </row>
        <row r="27291">
          <cell r="H27291" t="str">
            <v/>
          </cell>
        </row>
        <row r="27292">
          <cell r="H27292" t="str">
            <v/>
          </cell>
        </row>
        <row r="27293">
          <cell r="H27293" t="str">
            <v/>
          </cell>
        </row>
        <row r="27294">
          <cell r="H27294" t="str">
            <v/>
          </cell>
        </row>
        <row r="27295">
          <cell r="H27295" t="str">
            <v/>
          </cell>
        </row>
        <row r="27296">
          <cell r="H27296" t="str">
            <v/>
          </cell>
        </row>
        <row r="27297">
          <cell r="H27297" t="str">
            <v/>
          </cell>
        </row>
        <row r="27298">
          <cell r="H27298" t="str">
            <v/>
          </cell>
        </row>
        <row r="27299">
          <cell r="H27299" t="str">
            <v/>
          </cell>
        </row>
        <row r="27300">
          <cell r="H27300" t="str">
            <v/>
          </cell>
        </row>
        <row r="27301">
          <cell r="H27301" t="str">
            <v/>
          </cell>
        </row>
        <row r="27302">
          <cell r="H27302" t="str">
            <v/>
          </cell>
        </row>
        <row r="27303">
          <cell r="H27303" t="str">
            <v/>
          </cell>
        </row>
        <row r="27304">
          <cell r="H27304" t="str">
            <v/>
          </cell>
        </row>
        <row r="27305">
          <cell r="H27305" t="str">
            <v/>
          </cell>
        </row>
        <row r="27306">
          <cell r="A27306" t="str">
            <v>ACTIVIDAD No  - PÁGINA 1</v>
          </cell>
        </row>
        <row r="27307">
          <cell r="H27307" t="str">
            <v/>
          </cell>
        </row>
        <row r="27308">
          <cell r="H27308" t="str">
            <v/>
          </cell>
        </row>
        <row r="27309">
          <cell r="H27309" t="str">
            <v/>
          </cell>
        </row>
        <row r="27310">
          <cell r="H27310" t="str">
            <v/>
          </cell>
        </row>
        <row r="27311">
          <cell r="H27311" t="str">
            <v/>
          </cell>
        </row>
        <row r="27312">
          <cell r="H27312" t="str">
            <v/>
          </cell>
        </row>
        <row r="27313">
          <cell r="H27313" t="str">
            <v/>
          </cell>
        </row>
        <row r="27314">
          <cell r="H27314" t="str">
            <v/>
          </cell>
        </row>
        <row r="27315">
          <cell r="H27315" t="str">
            <v/>
          </cell>
        </row>
        <row r="27316">
          <cell r="H27316" t="str">
            <v/>
          </cell>
        </row>
        <row r="27317">
          <cell r="H27317" t="str">
            <v/>
          </cell>
        </row>
        <row r="27318">
          <cell r="H27318" t="str">
            <v/>
          </cell>
        </row>
        <row r="27319">
          <cell r="H27319" t="str">
            <v/>
          </cell>
        </row>
        <row r="27320">
          <cell r="H27320" t="str">
            <v/>
          </cell>
        </row>
        <row r="27321">
          <cell r="H27321" t="str">
            <v/>
          </cell>
        </row>
        <row r="27322">
          <cell r="H27322" t="str">
            <v/>
          </cell>
        </row>
        <row r="27323">
          <cell r="H27323" t="str">
            <v/>
          </cell>
        </row>
        <row r="27324">
          <cell r="A27324" t="str">
            <v xml:space="preserve">CANTIDAD TOTAL ACTIVIDAD No </v>
          </cell>
          <cell r="H27324" t="str">
            <v/>
          </cell>
        </row>
        <row r="27325">
          <cell r="A27325" t="str">
            <v>INSERTE PLANO, GRÁFICO O ESQUEMA AQUÍ</v>
          </cell>
        </row>
        <row r="27348">
          <cell r="B27348" t="str">
            <v>JUAN CARLOS ALVARDADO</v>
          </cell>
        </row>
        <row r="27349">
          <cell r="B27349" t="str">
            <v>SECRETARIO DE INFRAESTRUCTURA</v>
          </cell>
        </row>
        <row r="27350">
          <cell r="B27350" t="str">
            <v>SECRETARIA DE INFRAESTRUCTURA</v>
          </cell>
        </row>
        <row r="27351">
          <cell r="B27351" t="str">
            <v/>
          </cell>
          <cell r="C27351" t="str">
            <v>ACTIVIDAD No  - PÁGINA 2</v>
          </cell>
        </row>
        <row r="27352">
          <cell r="A27352" t="str">
            <v>DEPARTAMENTO DE ANTIOQUIA</v>
          </cell>
        </row>
        <row r="27353">
          <cell r="A27353" t="str">
            <v>MUNICIPIO DE YONDÓ</v>
          </cell>
        </row>
        <row r="27354">
          <cell r="A2735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7356">
          <cell r="A27356" t="str">
            <v>MEMORIAS DE OBRA</v>
          </cell>
        </row>
        <row r="27358">
          <cell r="A27358" t="str">
            <v>No.</v>
          </cell>
          <cell r="B27358" t="str">
            <v>DESCRIPCIÓN</v>
          </cell>
          <cell r="F27358" t="str">
            <v>ÍTEM DE PAGO</v>
          </cell>
          <cell r="G27358" t="str">
            <v>UNIDAD</v>
          </cell>
          <cell r="H27358" t="str">
            <v>CANTIDAD</v>
          </cell>
        </row>
        <row r="27359">
          <cell r="B27359" t="str">
            <v/>
          </cell>
          <cell r="F27359" t="str">
            <v/>
          </cell>
          <cell r="G27359" t="str">
            <v/>
          </cell>
          <cell r="H27359" t="str">
            <v/>
          </cell>
        </row>
        <row r="27361">
          <cell r="A27361" t="str">
            <v>DETALLE</v>
          </cell>
          <cell r="C27361" t="str">
            <v>FACTOR</v>
          </cell>
          <cell r="D27361" t="str">
            <v>CANTIDAD</v>
          </cell>
          <cell r="E27361" t="str">
            <v>A (ML)</v>
          </cell>
          <cell r="F27361" t="str">
            <v>B (M2)</v>
          </cell>
          <cell r="G27361" t="str">
            <v>C (M3)</v>
          </cell>
          <cell r="H27361" t="str">
            <v>TOTAL</v>
          </cell>
        </row>
        <row r="27362">
          <cell r="H27362" t="str">
            <v/>
          </cell>
        </row>
        <row r="27363">
          <cell r="H27363" t="str">
            <v/>
          </cell>
        </row>
        <row r="27364">
          <cell r="H27364" t="str">
            <v/>
          </cell>
        </row>
        <row r="27365">
          <cell r="H27365" t="str">
            <v/>
          </cell>
        </row>
        <row r="27366">
          <cell r="H27366" t="str">
            <v/>
          </cell>
        </row>
        <row r="27367">
          <cell r="H27367" t="str">
            <v/>
          </cell>
        </row>
        <row r="27368">
          <cell r="H27368" t="str">
            <v/>
          </cell>
        </row>
        <row r="27369">
          <cell r="H27369" t="str">
            <v/>
          </cell>
        </row>
        <row r="27370">
          <cell r="H27370" t="str">
            <v/>
          </cell>
        </row>
        <row r="27371">
          <cell r="H27371" t="str">
            <v/>
          </cell>
        </row>
        <row r="27372">
          <cell r="H27372" t="str">
            <v/>
          </cell>
        </row>
        <row r="27373">
          <cell r="H27373" t="str">
            <v/>
          </cell>
        </row>
        <row r="27374">
          <cell r="H27374" t="str">
            <v/>
          </cell>
        </row>
        <row r="27375">
          <cell r="H27375" t="str">
            <v/>
          </cell>
        </row>
        <row r="27376">
          <cell r="H27376" t="str">
            <v/>
          </cell>
        </row>
        <row r="27377">
          <cell r="H27377" t="str">
            <v/>
          </cell>
        </row>
        <row r="27378">
          <cell r="H27378" t="str">
            <v/>
          </cell>
        </row>
        <row r="27379">
          <cell r="H27379" t="str">
            <v/>
          </cell>
        </row>
        <row r="27380">
          <cell r="H27380" t="str">
            <v/>
          </cell>
        </row>
        <row r="27381">
          <cell r="H27381" t="str">
            <v/>
          </cell>
        </row>
        <row r="27382">
          <cell r="H27382" t="str">
            <v/>
          </cell>
        </row>
        <row r="27383">
          <cell r="H27383" t="str">
            <v/>
          </cell>
        </row>
        <row r="27384">
          <cell r="H27384" t="str">
            <v/>
          </cell>
        </row>
        <row r="27385">
          <cell r="H27385" t="str">
            <v/>
          </cell>
        </row>
        <row r="27386">
          <cell r="H27386" t="str">
            <v/>
          </cell>
        </row>
        <row r="27387">
          <cell r="H27387" t="str">
            <v/>
          </cell>
        </row>
        <row r="27388">
          <cell r="H27388" t="str">
            <v/>
          </cell>
        </row>
        <row r="27389">
          <cell r="H27389" t="str">
            <v/>
          </cell>
        </row>
        <row r="27390">
          <cell r="H27390" t="str">
            <v/>
          </cell>
        </row>
        <row r="27391">
          <cell r="H27391" t="str">
            <v/>
          </cell>
        </row>
        <row r="27392">
          <cell r="H27392" t="str">
            <v/>
          </cell>
        </row>
        <row r="27393">
          <cell r="A27393" t="str">
            <v>ACTIVIDAD No  - PÁGINA 1</v>
          </cell>
        </row>
        <row r="27394">
          <cell r="H27394" t="str">
            <v/>
          </cell>
        </row>
        <row r="27395">
          <cell r="H27395" t="str">
            <v/>
          </cell>
        </row>
        <row r="27396">
          <cell r="H27396" t="str">
            <v/>
          </cell>
        </row>
        <row r="27397">
          <cell r="H27397" t="str">
            <v/>
          </cell>
        </row>
        <row r="27398">
          <cell r="H27398" t="str">
            <v/>
          </cell>
        </row>
        <row r="27399">
          <cell r="H27399" t="str">
            <v/>
          </cell>
        </row>
        <row r="27400">
          <cell r="H27400" t="str">
            <v/>
          </cell>
        </row>
        <row r="27401">
          <cell r="H27401" t="str">
            <v/>
          </cell>
        </row>
        <row r="27402">
          <cell r="H27402" t="str">
            <v/>
          </cell>
        </row>
        <row r="27403">
          <cell r="H27403" t="str">
            <v/>
          </cell>
        </row>
        <row r="27404">
          <cell r="H27404" t="str">
            <v/>
          </cell>
        </row>
        <row r="27405">
          <cell r="H27405" t="str">
            <v/>
          </cell>
        </row>
        <row r="27406">
          <cell r="H27406" t="str">
            <v/>
          </cell>
        </row>
        <row r="27407">
          <cell r="H27407" t="str">
            <v/>
          </cell>
        </row>
        <row r="27408">
          <cell r="H27408" t="str">
            <v/>
          </cell>
        </row>
        <row r="27409">
          <cell r="H27409" t="str">
            <v/>
          </cell>
        </row>
        <row r="27410">
          <cell r="H27410" t="str">
            <v/>
          </cell>
        </row>
        <row r="27411">
          <cell r="A27411" t="str">
            <v xml:space="preserve">CANTIDAD TOTAL ACTIVIDAD No </v>
          </cell>
          <cell r="H27411" t="str">
            <v/>
          </cell>
        </row>
        <row r="27412">
          <cell r="A27412" t="str">
            <v>INSERTE PLANO, GRÁFICO O ESQUEMA AQUÍ</v>
          </cell>
        </row>
        <row r="27435">
          <cell r="B27435" t="str">
            <v>JUAN CARLOS ALVARDADO</v>
          </cell>
        </row>
        <row r="27436">
          <cell r="B27436" t="str">
            <v>SECRETARIO DE INFRAESTRUCTURA</v>
          </cell>
        </row>
        <row r="27437">
          <cell r="B27437" t="str">
            <v>SECRETARIA DE INFRAESTRUCTURA</v>
          </cell>
        </row>
        <row r="27438">
          <cell r="B27438" t="str">
            <v/>
          </cell>
          <cell r="C27438" t="str">
            <v>ACTIVIDAD No  - PÁGINA 2</v>
          </cell>
        </row>
        <row r="27439">
          <cell r="A27439" t="str">
            <v>DEPARTAMENTO DE ANTIOQUIA</v>
          </cell>
        </row>
        <row r="27440">
          <cell r="A27440" t="str">
            <v>MUNICIPIO DE YONDÓ</v>
          </cell>
        </row>
        <row r="27441">
          <cell r="A2744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7443">
          <cell r="A27443" t="str">
            <v>MEMORIAS DE OBRA</v>
          </cell>
        </row>
        <row r="27445">
          <cell r="A27445" t="str">
            <v>No.</v>
          </cell>
          <cell r="B27445" t="str">
            <v>DESCRIPCIÓN</v>
          </cell>
          <cell r="F27445" t="str">
            <v>ÍTEM DE PAGO</v>
          </cell>
          <cell r="G27445" t="str">
            <v>UNIDAD</v>
          </cell>
          <cell r="H27445" t="str">
            <v>CANTIDAD</v>
          </cell>
        </row>
        <row r="27446">
          <cell r="B27446" t="str">
            <v/>
          </cell>
          <cell r="F27446" t="str">
            <v/>
          </cell>
          <cell r="G27446" t="str">
            <v/>
          </cell>
          <cell r="H27446" t="str">
            <v/>
          </cell>
        </row>
        <row r="27448">
          <cell r="A27448" t="str">
            <v>DETALLE</v>
          </cell>
          <cell r="C27448" t="str">
            <v>FACTOR</v>
          </cell>
          <cell r="D27448" t="str">
            <v>CANTIDAD</v>
          </cell>
          <cell r="E27448" t="str">
            <v>A (ML)</v>
          </cell>
          <cell r="F27448" t="str">
            <v>B (M2)</v>
          </cell>
          <cell r="G27448" t="str">
            <v>C (M3)</v>
          </cell>
          <cell r="H27448" t="str">
            <v>TOTAL</v>
          </cell>
        </row>
        <row r="27449">
          <cell r="H27449" t="str">
            <v/>
          </cell>
        </row>
        <row r="27450">
          <cell r="H27450" t="str">
            <v/>
          </cell>
        </row>
        <row r="27451">
          <cell r="H27451" t="str">
            <v/>
          </cell>
        </row>
        <row r="27452">
          <cell r="H27452" t="str">
            <v/>
          </cell>
        </row>
        <row r="27453">
          <cell r="H27453" t="str">
            <v/>
          </cell>
        </row>
        <row r="27454">
          <cell r="H27454" t="str">
            <v/>
          </cell>
        </row>
        <row r="27455">
          <cell r="H27455" t="str">
            <v/>
          </cell>
        </row>
        <row r="27456">
          <cell r="H27456" t="str">
            <v/>
          </cell>
        </row>
        <row r="27457">
          <cell r="H27457" t="str">
            <v/>
          </cell>
        </row>
        <row r="27458">
          <cell r="H27458" t="str">
            <v/>
          </cell>
        </row>
        <row r="27459">
          <cell r="H27459" t="str">
            <v/>
          </cell>
        </row>
        <row r="27460">
          <cell r="H27460" t="str">
            <v/>
          </cell>
        </row>
        <row r="27461">
          <cell r="H27461" t="str">
            <v/>
          </cell>
        </row>
        <row r="27462">
          <cell r="H27462" t="str">
            <v/>
          </cell>
        </row>
        <row r="27463">
          <cell r="H27463" t="str">
            <v/>
          </cell>
        </row>
        <row r="27464">
          <cell r="H27464" t="str">
            <v/>
          </cell>
        </row>
        <row r="27465">
          <cell r="H27465" t="str">
            <v/>
          </cell>
        </row>
        <row r="27466">
          <cell r="H27466" t="str">
            <v/>
          </cell>
        </row>
        <row r="27467">
          <cell r="H27467" t="str">
            <v/>
          </cell>
        </row>
        <row r="27468">
          <cell r="H27468" t="str">
            <v/>
          </cell>
        </row>
        <row r="27469">
          <cell r="H27469" t="str">
            <v/>
          </cell>
        </row>
        <row r="27470">
          <cell r="H27470" t="str">
            <v/>
          </cell>
        </row>
        <row r="27471">
          <cell r="H27471" t="str">
            <v/>
          </cell>
        </row>
        <row r="27472">
          <cell r="H27472" t="str">
            <v/>
          </cell>
        </row>
        <row r="27473">
          <cell r="H27473" t="str">
            <v/>
          </cell>
        </row>
        <row r="27474">
          <cell r="H27474" t="str">
            <v/>
          </cell>
        </row>
        <row r="27475">
          <cell r="H27475" t="str">
            <v/>
          </cell>
        </row>
        <row r="27476">
          <cell r="H27476" t="str">
            <v/>
          </cell>
        </row>
        <row r="27477">
          <cell r="H27477" t="str">
            <v/>
          </cell>
        </row>
        <row r="27478">
          <cell r="H27478" t="str">
            <v/>
          </cell>
        </row>
        <row r="27479">
          <cell r="H27479" t="str">
            <v/>
          </cell>
        </row>
        <row r="27480">
          <cell r="A27480" t="str">
            <v>ACTIVIDAD No  - PÁGINA 1</v>
          </cell>
        </row>
        <row r="27481">
          <cell r="H27481" t="str">
            <v/>
          </cell>
        </row>
        <row r="27482">
          <cell r="H27482" t="str">
            <v/>
          </cell>
        </row>
        <row r="27483">
          <cell r="H27483" t="str">
            <v/>
          </cell>
        </row>
        <row r="27484">
          <cell r="H27484" t="str">
            <v/>
          </cell>
        </row>
        <row r="27485">
          <cell r="H27485" t="str">
            <v/>
          </cell>
        </row>
        <row r="27486">
          <cell r="H27486" t="str">
            <v/>
          </cell>
        </row>
        <row r="27487">
          <cell r="H27487" t="str">
            <v/>
          </cell>
        </row>
        <row r="27488">
          <cell r="H27488" t="str">
            <v/>
          </cell>
        </row>
        <row r="27489">
          <cell r="H27489" t="str">
            <v/>
          </cell>
        </row>
        <row r="27490">
          <cell r="H27490" t="str">
            <v/>
          </cell>
        </row>
        <row r="27491">
          <cell r="H27491" t="str">
            <v/>
          </cell>
        </row>
        <row r="27492">
          <cell r="H27492" t="str">
            <v/>
          </cell>
        </row>
        <row r="27493">
          <cell r="H27493" t="str">
            <v/>
          </cell>
        </row>
        <row r="27494">
          <cell r="H27494" t="str">
            <v/>
          </cell>
        </row>
        <row r="27495">
          <cell r="H27495" t="str">
            <v/>
          </cell>
        </row>
        <row r="27496">
          <cell r="H27496" t="str">
            <v/>
          </cell>
        </row>
        <row r="27497">
          <cell r="H27497" t="str">
            <v/>
          </cell>
        </row>
        <row r="27498">
          <cell r="A27498" t="str">
            <v xml:space="preserve">CANTIDAD TOTAL ACTIVIDAD No </v>
          </cell>
          <cell r="H27498" t="str">
            <v/>
          </cell>
        </row>
        <row r="27499">
          <cell r="A27499" t="str">
            <v>INSERTE PLANO, GRÁFICO O ESQUEMA AQUÍ</v>
          </cell>
        </row>
        <row r="27522">
          <cell r="B27522" t="str">
            <v>JUAN CARLOS ALVARDADO</v>
          </cell>
        </row>
        <row r="27523">
          <cell r="B27523" t="str">
            <v>SECRETARIO DE INFRAESTRUCTURA</v>
          </cell>
        </row>
        <row r="27524">
          <cell r="B27524" t="str">
            <v>SECRETARIA DE INFRAESTRUCTURA</v>
          </cell>
        </row>
        <row r="27525">
          <cell r="B27525" t="str">
            <v/>
          </cell>
          <cell r="C27525" t="str">
            <v>ACTIVIDAD No  - PÁGINA 2</v>
          </cell>
        </row>
        <row r="27526">
          <cell r="A27526" t="str">
            <v>DEPARTAMENTO DE ANTIOQUIA</v>
          </cell>
        </row>
        <row r="27527">
          <cell r="A27527" t="str">
            <v>MUNICIPIO DE YONDÓ</v>
          </cell>
        </row>
        <row r="27528">
          <cell r="A2752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7530">
          <cell r="A27530" t="str">
            <v>MEMORIAS DE OBRA</v>
          </cell>
        </row>
        <row r="27532">
          <cell r="A27532" t="str">
            <v>No.</v>
          </cell>
          <cell r="B27532" t="str">
            <v>DESCRIPCIÓN</v>
          </cell>
          <cell r="F27532" t="str">
            <v>ÍTEM DE PAGO</v>
          </cell>
          <cell r="G27532" t="str">
            <v>UNIDAD</v>
          </cell>
          <cell r="H27532" t="str">
            <v>CANTIDAD</v>
          </cell>
        </row>
        <row r="27533">
          <cell r="B27533" t="str">
            <v/>
          </cell>
          <cell r="F27533" t="str">
            <v/>
          </cell>
          <cell r="G27533" t="str">
            <v/>
          </cell>
          <cell r="H27533" t="str">
            <v/>
          </cell>
        </row>
        <row r="27535">
          <cell r="A27535" t="str">
            <v>DETALLE</v>
          </cell>
          <cell r="C27535" t="str">
            <v>FACTOR</v>
          </cell>
          <cell r="D27535" t="str">
            <v>CANTIDAD</v>
          </cell>
          <cell r="E27535" t="str">
            <v>A (ML)</v>
          </cell>
          <cell r="F27535" t="str">
            <v>B (M2)</v>
          </cell>
          <cell r="G27535" t="str">
            <v>C (M3)</v>
          </cell>
          <cell r="H27535" t="str">
            <v>TOTAL</v>
          </cell>
        </row>
        <row r="27536">
          <cell r="H27536" t="str">
            <v/>
          </cell>
        </row>
        <row r="27537">
          <cell r="H27537" t="str">
            <v/>
          </cell>
        </row>
        <row r="27538">
          <cell r="H27538" t="str">
            <v/>
          </cell>
        </row>
        <row r="27539">
          <cell r="H27539" t="str">
            <v/>
          </cell>
        </row>
        <row r="27540">
          <cell r="H27540" t="str">
            <v/>
          </cell>
        </row>
        <row r="27541">
          <cell r="H27541" t="str">
            <v/>
          </cell>
        </row>
        <row r="27542">
          <cell r="H27542" t="str">
            <v/>
          </cell>
        </row>
        <row r="27543">
          <cell r="H27543" t="str">
            <v/>
          </cell>
        </row>
        <row r="27544">
          <cell r="H27544" t="str">
            <v/>
          </cell>
        </row>
        <row r="27545">
          <cell r="H27545" t="str">
            <v/>
          </cell>
        </row>
        <row r="27546">
          <cell r="H27546" t="str">
            <v/>
          </cell>
        </row>
        <row r="27547">
          <cell r="H27547" t="str">
            <v/>
          </cell>
        </row>
        <row r="27548">
          <cell r="H27548" t="str">
            <v/>
          </cell>
        </row>
        <row r="27549">
          <cell r="H27549" t="str">
            <v/>
          </cell>
        </row>
        <row r="27550">
          <cell r="H27550" t="str">
            <v/>
          </cell>
        </row>
        <row r="27551">
          <cell r="H27551" t="str">
            <v/>
          </cell>
        </row>
        <row r="27552">
          <cell r="H27552" t="str">
            <v/>
          </cell>
        </row>
        <row r="27553">
          <cell r="H27553" t="str">
            <v/>
          </cell>
        </row>
        <row r="27554">
          <cell r="H27554" t="str">
            <v/>
          </cell>
        </row>
        <row r="27555">
          <cell r="H27555" t="str">
            <v/>
          </cell>
        </row>
        <row r="27556">
          <cell r="H27556" t="str">
            <v/>
          </cell>
        </row>
        <row r="27557">
          <cell r="H27557" t="str">
            <v/>
          </cell>
        </row>
        <row r="27558">
          <cell r="H27558" t="str">
            <v/>
          </cell>
        </row>
        <row r="27559">
          <cell r="H27559" t="str">
            <v/>
          </cell>
        </row>
        <row r="27560">
          <cell r="H27560" t="str">
            <v/>
          </cell>
        </row>
        <row r="27561">
          <cell r="H27561" t="str">
            <v/>
          </cell>
        </row>
        <row r="27562">
          <cell r="H27562" t="str">
            <v/>
          </cell>
        </row>
        <row r="27563">
          <cell r="H27563" t="str">
            <v/>
          </cell>
        </row>
        <row r="27564">
          <cell r="H27564" t="str">
            <v/>
          </cell>
        </row>
        <row r="27565">
          <cell r="H27565" t="str">
            <v/>
          </cell>
        </row>
        <row r="27566">
          <cell r="H27566" t="str">
            <v/>
          </cell>
        </row>
        <row r="27567">
          <cell r="H27567" t="str">
            <v/>
          </cell>
        </row>
        <row r="27568">
          <cell r="H27568" t="str">
            <v/>
          </cell>
        </row>
        <row r="27569">
          <cell r="A27569" t="str">
            <v>ACTIVIDAD No  - PÁGINA 1</v>
          </cell>
        </row>
        <row r="27570">
          <cell r="H27570" t="str">
            <v/>
          </cell>
        </row>
        <row r="27571">
          <cell r="H27571" t="str">
            <v/>
          </cell>
        </row>
        <row r="27572">
          <cell r="H27572" t="str">
            <v/>
          </cell>
        </row>
        <row r="27573">
          <cell r="H27573" t="str">
            <v/>
          </cell>
        </row>
        <row r="27574">
          <cell r="H27574" t="str">
            <v/>
          </cell>
        </row>
        <row r="27575">
          <cell r="H27575" t="str">
            <v/>
          </cell>
        </row>
        <row r="27576">
          <cell r="H27576" t="str">
            <v/>
          </cell>
        </row>
        <row r="27577">
          <cell r="H27577" t="str">
            <v/>
          </cell>
        </row>
        <row r="27578">
          <cell r="H27578" t="str">
            <v/>
          </cell>
        </row>
        <row r="27579">
          <cell r="H27579" t="str">
            <v/>
          </cell>
        </row>
        <row r="27580">
          <cell r="H27580" t="str">
            <v/>
          </cell>
        </row>
        <row r="27581">
          <cell r="H27581" t="str">
            <v/>
          </cell>
        </row>
        <row r="27582">
          <cell r="H27582" t="str">
            <v/>
          </cell>
        </row>
        <row r="27583">
          <cell r="H27583" t="str">
            <v/>
          </cell>
        </row>
        <row r="27584">
          <cell r="H27584" t="str">
            <v/>
          </cell>
        </row>
        <row r="27585">
          <cell r="H27585" t="str">
            <v/>
          </cell>
        </row>
        <row r="27586">
          <cell r="H27586" t="str">
            <v/>
          </cell>
        </row>
        <row r="27587">
          <cell r="A27587" t="str">
            <v xml:space="preserve">CANTIDAD TOTAL ACTIVIDAD No </v>
          </cell>
          <cell r="H27587" t="str">
            <v/>
          </cell>
        </row>
        <row r="27588">
          <cell r="A27588" t="str">
            <v>INSERTE PLANO, GRÁFICO O ESQUEMA AQUÍ</v>
          </cell>
        </row>
        <row r="27611">
          <cell r="B27611" t="str">
            <v>JUAN CARLOS ALVARDADO</v>
          </cell>
        </row>
        <row r="27612">
          <cell r="B27612" t="str">
            <v>SECRETARIO DE INFRAESTRUCTURA</v>
          </cell>
        </row>
        <row r="27613">
          <cell r="B27613" t="str">
            <v>SECRETARIA DE INFRAESTRUCTURA</v>
          </cell>
        </row>
        <row r="27614">
          <cell r="B27614" t="str">
            <v/>
          </cell>
          <cell r="C27614" t="str">
            <v>ACTIVIDAD No  - PÁGINA 2</v>
          </cell>
        </row>
        <row r="27615">
          <cell r="A27615" t="str">
            <v>DEPARTAMENTO DE ANTIOQUIA</v>
          </cell>
        </row>
        <row r="27616">
          <cell r="A27616" t="str">
            <v>MUNICIPIO DE YONDÓ</v>
          </cell>
        </row>
        <row r="27617">
          <cell r="A2761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7619">
          <cell r="A27619" t="str">
            <v>MEMORIAS DE OBRA</v>
          </cell>
        </row>
        <row r="27621">
          <cell r="A27621" t="str">
            <v>No.</v>
          </cell>
          <cell r="B27621" t="str">
            <v>DESCRIPCIÓN</v>
          </cell>
          <cell r="F27621" t="str">
            <v>ÍTEM DE PAGO</v>
          </cell>
          <cell r="G27621" t="str">
            <v>UNIDAD</v>
          </cell>
          <cell r="H27621" t="str">
            <v>CANTIDAD</v>
          </cell>
        </row>
        <row r="27622">
          <cell r="B27622" t="str">
            <v/>
          </cell>
          <cell r="F27622" t="str">
            <v/>
          </cell>
          <cell r="G27622" t="str">
            <v/>
          </cell>
          <cell r="H27622" t="str">
            <v/>
          </cell>
        </row>
        <row r="27624">
          <cell r="A27624" t="str">
            <v>DETALLE</v>
          </cell>
          <cell r="C27624" t="str">
            <v>FACTOR</v>
          </cell>
          <cell r="D27624" t="str">
            <v>CANTIDAD</v>
          </cell>
          <cell r="E27624" t="str">
            <v>A (ML)</v>
          </cell>
          <cell r="F27624" t="str">
            <v>B (M2)</v>
          </cell>
          <cell r="G27624" t="str">
            <v>C (M3)</v>
          </cell>
          <cell r="H27624" t="str">
            <v>TOTAL</v>
          </cell>
        </row>
        <row r="27625">
          <cell r="H27625" t="str">
            <v/>
          </cell>
        </row>
        <row r="27626">
          <cell r="H27626" t="str">
            <v/>
          </cell>
        </row>
        <row r="27627">
          <cell r="H27627" t="str">
            <v/>
          </cell>
        </row>
        <row r="27628">
          <cell r="H27628" t="str">
            <v/>
          </cell>
        </row>
        <row r="27629">
          <cell r="H27629" t="str">
            <v/>
          </cell>
        </row>
        <row r="27630">
          <cell r="H27630" t="str">
            <v/>
          </cell>
        </row>
        <row r="27631">
          <cell r="H27631" t="str">
            <v/>
          </cell>
        </row>
        <row r="27632">
          <cell r="H27632" t="str">
            <v/>
          </cell>
        </row>
        <row r="27633">
          <cell r="H27633" t="str">
            <v/>
          </cell>
        </row>
        <row r="27634">
          <cell r="H27634" t="str">
            <v/>
          </cell>
        </row>
        <row r="27635">
          <cell r="H27635" t="str">
            <v/>
          </cell>
        </row>
        <row r="27636">
          <cell r="H27636" t="str">
            <v/>
          </cell>
        </row>
        <row r="27637">
          <cell r="H27637" t="str">
            <v/>
          </cell>
        </row>
        <row r="27638">
          <cell r="H27638" t="str">
            <v/>
          </cell>
        </row>
        <row r="27639">
          <cell r="H27639" t="str">
            <v/>
          </cell>
        </row>
        <row r="27640">
          <cell r="H27640" t="str">
            <v/>
          </cell>
        </row>
        <row r="27641">
          <cell r="H27641" t="str">
            <v/>
          </cell>
        </row>
        <row r="27642">
          <cell r="H27642" t="str">
            <v/>
          </cell>
        </row>
        <row r="27643">
          <cell r="H27643" t="str">
            <v/>
          </cell>
        </row>
        <row r="27644">
          <cell r="H27644" t="str">
            <v/>
          </cell>
        </row>
        <row r="27645">
          <cell r="H27645" t="str">
            <v/>
          </cell>
        </row>
        <row r="27646">
          <cell r="H27646" t="str">
            <v/>
          </cell>
        </row>
        <row r="27647">
          <cell r="H27647" t="str">
            <v/>
          </cell>
        </row>
        <row r="27648">
          <cell r="H27648" t="str">
            <v/>
          </cell>
        </row>
        <row r="27649">
          <cell r="H27649" t="str">
            <v/>
          </cell>
        </row>
        <row r="27650">
          <cell r="H27650" t="str">
            <v/>
          </cell>
        </row>
        <row r="27651">
          <cell r="H27651" t="str">
            <v/>
          </cell>
        </row>
        <row r="27652">
          <cell r="H27652" t="str">
            <v/>
          </cell>
        </row>
        <row r="27653">
          <cell r="H27653" t="str">
            <v/>
          </cell>
        </row>
        <row r="27654">
          <cell r="H27654" t="str">
            <v/>
          </cell>
        </row>
        <row r="27655">
          <cell r="H27655" t="str">
            <v/>
          </cell>
        </row>
        <row r="27656">
          <cell r="A27656" t="str">
            <v>ACTIVIDAD No  - PÁGINA 1</v>
          </cell>
        </row>
        <row r="27657">
          <cell r="H27657" t="str">
            <v/>
          </cell>
        </row>
        <row r="27658">
          <cell r="H27658" t="str">
            <v/>
          </cell>
        </row>
        <row r="27659">
          <cell r="H27659" t="str">
            <v/>
          </cell>
        </row>
        <row r="27660">
          <cell r="H27660" t="str">
            <v/>
          </cell>
        </row>
        <row r="27661">
          <cell r="H27661" t="str">
            <v/>
          </cell>
        </row>
        <row r="27662">
          <cell r="H27662" t="str">
            <v/>
          </cell>
        </row>
        <row r="27663">
          <cell r="H27663" t="str">
            <v/>
          </cell>
        </row>
        <row r="27664">
          <cell r="H27664" t="str">
            <v/>
          </cell>
        </row>
        <row r="27665">
          <cell r="H27665" t="str">
            <v/>
          </cell>
        </row>
        <row r="27666">
          <cell r="H27666" t="str">
            <v/>
          </cell>
        </row>
        <row r="27667">
          <cell r="H27667" t="str">
            <v/>
          </cell>
        </row>
        <row r="27668">
          <cell r="H27668" t="str">
            <v/>
          </cell>
        </row>
        <row r="27669">
          <cell r="H27669" t="str">
            <v/>
          </cell>
        </row>
        <row r="27670">
          <cell r="H27670" t="str">
            <v/>
          </cell>
        </row>
        <row r="27671">
          <cell r="H27671" t="str">
            <v/>
          </cell>
        </row>
        <row r="27672">
          <cell r="H27672" t="str">
            <v/>
          </cell>
        </row>
        <row r="27673">
          <cell r="H27673" t="str">
            <v/>
          </cell>
        </row>
        <row r="27674">
          <cell r="A27674" t="str">
            <v xml:space="preserve">CANTIDAD TOTAL ACTIVIDAD No </v>
          </cell>
          <cell r="H27674" t="str">
            <v/>
          </cell>
        </row>
        <row r="27675">
          <cell r="A27675" t="str">
            <v>INSERTE PLANO, GRÁFICO O ESQUEMA AQUÍ</v>
          </cell>
        </row>
        <row r="27698">
          <cell r="B27698" t="str">
            <v>JUAN CARLOS ALVARDADO</v>
          </cell>
        </row>
        <row r="27699">
          <cell r="B27699" t="str">
            <v>SECRETARIO DE INFRAESTRUCTURA</v>
          </cell>
        </row>
        <row r="27700">
          <cell r="B27700" t="str">
            <v>SECRETARIA DE INFRAESTRUCTURA</v>
          </cell>
        </row>
        <row r="27701">
          <cell r="B27701" t="str">
            <v/>
          </cell>
          <cell r="C27701" t="str">
            <v>ACTIVIDAD No  - PÁGINA 2</v>
          </cell>
        </row>
        <row r="27702">
          <cell r="A27702" t="str">
            <v>DEPARTAMENTO DE ANTIOQUIA</v>
          </cell>
        </row>
        <row r="27703">
          <cell r="A27703" t="str">
            <v>MUNICIPIO DE YONDÓ</v>
          </cell>
        </row>
        <row r="27704">
          <cell r="A2770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7706">
          <cell r="A27706" t="str">
            <v>MEMORIAS DE OBRA</v>
          </cell>
        </row>
        <row r="27708">
          <cell r="A27708" t="str">
            <v>No.</v>
          </cell>
          <cell r="B27708" t="str">
            <v>DESCRIPCIÓN</v>
          </cell>
          <cell r="F27708" t="str">
            <v>ÍTEM DE PAGO</v>
          </cell>
          <cell r="G27708" t="str">
            <v>UNIDAD</v>
          </cell>
          <cell r="H27708" t="str">
            <v>CANTIDAD</v>
          </cell>
        </row>
        <row r="27709">
          <cell r="B27709" t="str">
            <v/>
          </cell>
          <cell r="F27709" t="str">
            <v/>
          </cell>
          <cell r="G27709" t="str">
            <v/>
          </cell>
          <cell r="H27709" t="str">
            <v/>
          </cell>
        </row>
        <row r="27711">
          <cell r="A27711" t="str">
            <v>DETALLE</v>
          </cell>
          <cell r="C27711" t="str">
            <v>FACTOR</v>
          </cell>
          <cell r="D27711" t="str">
            <v>CANTIDAD</v>
          </cell>
          <cell r="E27711" t="str">
            <v>A (ML)</v>
          </cell>
          <cell r="F27711" t="str">
            <v>B (M2)</v>
          </cell>
          <cell r="G27711" t="str">
            <v>C (M3)</v>
          </cell>
          <cell r="H27711" t="str">
            <v>TOTAL</v>
          </cell>
        </row>
        <row r="27712">
          <cell r="H27712" t="str">
            <v/>
          </cell>
        </row>
        <row r="27713">
          <cell r="H27713" t="str">
            <v/>
          </cell>
        </row>
        <row r="27714">
          <cell r="H27714" t="str">
            <v/>
          </cell>
        </row>
        <row r="27715">
          <cell r="H27715" t="str">
            <v/>
          </cell>
        </row>
        <row r="27716">
          <cell r="H27716" t="str">
            <v/>
          </cell>
        </row>
        <row r="27717">
          <cell r="H27717" t="str">
            <v/>
          </cell>
        </row>
        <row r="27718">
          <cell r="H27718" t="str">
            <v/>
          </cell>
        </row>
        <row r="27719">
          <cell r="H27719" t="str">
            <v/>
          </cell>
        </row>
        <row r="27720">
          <cell r="H27720" t="str">
            <v/>
          </cell>
        </row>
        <row r="27721">
          <cell r="H27721" t="str">
            <v/>
          </cell>
        </row>
        <row r="27722">
          <cell r="H27722" t="str">
            <v/>
          </cell>
        </row>
        <row r="27723">
          <cell r="H27723" t="str">
            <v/>
          </cell>
        </row>
        <row r="27724">
          <cell r="H27724" t="str">
            <v/>
          </cell>
        </row>
        <row r="27725">
          <cell r="H27725" t="str">
            <v/>
          </cell>
        </row>
        <row r="27726">
          <cell r="H27726" t="str">
            <v/>
          </cell>
        </row>
        <row r="27727">
          <cell r="H27727" t="str">
            <v/>
          </cell>
        </row>
        <row r="27728">
          <cell r="H27728" t="str">
            <v/>
          </cell>
        </row>
        <row r="27729">
          <cell r="H27729" t="str">
            <v/>
          </cell>
        </row>
        <row r="27730">
          <cell r="H27730" t="str">
            <v/>
          </cell>
        </row>
        <row r="27731">
          <cell r="H27731" t="str">
            <v/>
          </cell>
        </row>
        <row r="27732">
          <cell r="H27732" t="str">
            <v/>
          </cell>
        </row>
        <row r="27733">
          <cell r="H27733" t="str">
            <v/>
          </cell>
        </row>
        <row r="27734">
          <cell r="H27734" t="str">
            <v/>
          </cell>
        </row>
        <row r="27735">
          <cell r="H27735" t="str">
            <v/>
          </cell>
        </row>
        <row r="27736">
          <cell r="H27736" t="str">
            <v/>
          </cell>
        </row>
        <row r="27737">
          <cell r="H27737" t="str">
            <v/>
          </cell>
        </row>
        <row r="27738">
          <cell r="H27738" t="str">
            <v/>
          </cell>
        </row>
        <row r="27739">
          <cell r="H27739" t="str">
            <v/>
          </cell>
        </row>
        <row r="27740">
          <cell r="H27740" t="str">
            <v/>
          </cell>
        </row>
        <row r="27741">
          <cell r="H27741" t="str">
            <v/>
          </cell>
        </row>
        <row r="27742">
          <cell r="H27742" t="str">
            <v/>
          </cell>
        </row>
        <row r="27743">
          <cell r="A27743" t="str">
            <v>ACTIVIDAD No  - PÁGINA 1</v>
          </cell>
        </row>
        <row r="27744">
          <cell r="H27744" t="str">
            <v/>
          </cell>
        </row>
        <row r="27745">
          <cell r="H27745" t="str">
            <v/>
          </cell>
        </row>
        <row r="27746">
          <cell r="H27746" t="str">
            <v/>
          </cell>
        </row>
        <row r="27747">
          <cell r="H27747" t="str">
            <v/>
          </cell>
        </row>
        <row r="27748">
          <cell r="H27748" t="str">
            <v/>
          </cell>
        </row>
        <row r="27749">
          <cell r="H27749" t="str">
            <v/>
          </cell>
        </row>
        <row r="27750">
          <cell r="H27750" t="str">
            <v/>
          </cell>
        </row>
        <row r="27751">
          <cell r="H27751" t="str">
            <v/>
          </cell>
        </row>
        <row r="27752">
          <cell r="H27752" t="str">
            <v/>
          </cell>
        </row>
        <row r="27753">
          <cell r="H27753" t="str">
            <v/>
          </cell>
        </row>
        <row r="27754">
          <cell r="H27754" t="str">
            <v/>
          </cell>
        </row>
        <row r="27755">
          <cell r="H27755" t="str">
            <v/>
          </cell>
        </row>
        <row r="27756">
          <cell r="H27756" t="str">
            <v/>
          </cell>
        </row>
        <row r="27757">
          <cell r="H27757" t="str">
            <v/>
          </cell>
        </row>
        <row r="27758">
          <cell r="H27758" t="str">
            <v/>
          </cell>
        </row>
        <row r="27759">
          <cell r="H27759" t="str">
            <v/>
          </cell>
        </row>
        <row r="27760">
          <cell r="H27760" t="str">
            <v/>
          </cell>
        </row>
        <row r="27761">
          <cell r="A27761" t="str">
            <v xml:space="preserve">CANTIDAD TOTAL ACTIVIDAD No </v>
          </cell>
          <cell r="H27761" t="str">
            <v/>
          </cell>
        </row>
        <row r="27762">
          <cell r="A27762" t="str">
            <v>INSERTE PLANO, GRÁFICO O ESQUEMA AQUÍ</v>
          </cell>
        </row>
        <row r="27785">
          <cell r="B27785" t="str">
            <v>JUAN CARLOS ALVARDADO</v>
          </cell>
        </row>
        <row r="27786">
          <cell r="B27786" t="str">
            <v>SECRETARIO DE INFRAESTRUCTURA</v>
          </cell>
        </row>
        <row r="27787">
          <cell r="B27787" t="str">
            <v>SECRETARIA DE INFRAESTRUCTURA</v>
          </cell>
        </row>
        <row r="27788">
          <cell r="B27788" t="str">
            <v/>
          </cell>
          <cell r="C27788" t="str">
            <v>ACTIVIDAD No  - PÁGINA 2</v>
          </cell>
        </row>
        <row r="27789">
          <cell r="A27789" t="str">
            <v>DEPARTAMENTO DE ANTIOQUIA</v>
          </cell>
        </row>
        <row r="27790">
          <cell r="A27790" t="str">
            <v>MUNICIPIO DE YONDÓ</v>
          </cell>
        </row>
        <row r="27791">
          <cell r="A2779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7793">
          <cell r="A27793" t="str">
            <v>MEMORIAS DE OBRA</v>
          </cell>
        </row>
        <row r="27795">
          <cell r="A27795" t="str">
            <v>No.</v>
          </cell>
          <cell r="B27795" t="str">
            <v>DESCRIPCIÓN</v>
          </cell>
          <cell r="F27795" t="str">
            <v>ÍTEM DE PAGO</v>
          </cell>
          <cell r="G27795" t="str">
            <v>UNIDAD</v>
          </cell>
          <cell r="H27795" t="str">
            <v>CANTIDAD</v>
          </cell>
        </row>
        <row r="27796">
          <cell r="B27796" t="str">
            <v/>
          </cell>
          <cell r="F27796" t="str">
            <v/>
          </cell>
          <cell r="G27796" t="str">
            <v/>
          </cell>
          <cell r="H27796" t="str">
            <v/>
          </cell>
        </row>
        <row r="27798">
          <cell r="A27798" t="str">
            <v>DETALLE</v>
          </cell>
          <cell r="C27798" t="str">
            <v>FACTOR</v>
          </cell>
          <cell r="D27798" t="str">
            <v>CANTIDAD</v>
          </cell>
          <cell r="E27798" t="str">
            <v>A (ML)</v>
          </cell>
          <cell r="F27798" t="str">
            <v>B (M2)</v>
          </cell>
          <cell r="G27798" t="str">
            <v>C (M3)</v>
          </cell>
          <cell r="H27798" t="str">
            <v>TOTAL</v>
          </cell>
        </row>
        <row r="27799">
          <cell r="H27799" t="str">
            <v/>
          </cell>
        </row>
        <row r="27800">
          <cell r="H27800" t="str">
            <v/>
          </cell>
        </row>
        <row r="27801">
          <cell r="H27801" t="str">
            <v/>
          </cell>
        </row>
        <row r="27802">
          <cell r="H27802" t="str">
            <v/>
          </cell>
        </row>
        <row r="27803">
          <cell r="H27803" t="str">
            <v/>
          </cell>
        </row>
        <row r="27804">
          <cell r="H27804" t="str">
            <v/>
          </cell>
        </row>
        <row r="27805">
          <cell r="H27805" t="str">
            <v/>
          </cell>
        </row>
        <row r="27806">
          <cell r="H27806" t="str">
            <v/>
          </cell>
        </row>
        <row r="27807">
          <cell r="H27807" t="str">
            <v/>
          </cell>
        </row>
        <row r="27808">
          <cell r="H27808" t="str">
            <v/>
          </cell>
        </row>
        <row r="27809">
          <cell r="H27809" t="str">
            <v/>
          </cell>
        </row>
        <row r="27810">
          <cell r="H27810" t="str">
            <v/>
          </cell>
        </row>
        <row r="27811">
          <cell r="H27811" t="str">
            <v/>
          </cell>
        </row>
        <row r="27812">
          <cell r="H27812" t="str">
            <v/>
          </cell>
        </row>
        <row r="27813">
          <cell r="H27813" t="str">
            <v/>
          </cell>
        </row>
        <row r="27814">
          <cell r="H27814" t="str">
            <v/>
          </cell>
        </row>
        <row r="27815">
          <cell r="H27815" t="str">
            <v/>
          </cell>
        </row>
        <row r="27816">
          <cell r="H27816" t="str">
            <v/>
          </cell>
        </row>
        <row r="27817">
          <cell r="H27817" t="str">
            <v/>
          </cell>
        </row>
        <row r="27818">
          <cell r="H27818" t="str">
            <v/>
          </cell>
        </row>
        <row r="27819">
          <cell r="H27819" t="str">
            <v/>
          </cell>
        </row>
        <row r="27820">
          <cell r="H27820" t="str">
            <v/>
          </cell>
        </row>
        <row r="27821">
          <cell r="H27821" t="str">
            <v/>
          </cell>
        </row>
        <row r="27822">
          <cell r="H27822" t="str">
            <v/>
          </cell>
        </row>
        <row r="27823">
          <cell r="H27823" t="str">
            <v/>
          </cell>
        </row>
        <row r="27824">
          <cell r="H27824" t="str">
            <v/>
          </cell>
        </row>
        <row r="27825">
          <cell r="H27825" t="str">
            <v/>
          </cell>
        </row>
        <row r="27826">
          <cell r="H27826" t="str">
            <v/>
          </cell>
        </row>
        <row r="27827">
          <cell r="H27827" t="str">
            <v/>
          </cell>
        </row>
        <row r="27828">
          <cell r="H27828" t="str">
            <v/>
          </cell>
        </row>
        <row r="27829">
          <cell r="H27829" t="str">
            <v/>
          </cell>
        </row>
        <row r="27830">
          <cell r="A27830" t="str">
            <v>ACTIVIDAD No  - PÁGINA 1</v>
          </cell>
        </row>
        <row r="27831">
          <cell r="H27831" t="str">
            <v/>
          </cell>
        </row>
        <row r="27832">
          <cell r="H27832" t="str">
            <v/>
          </cell>
        </row>
        <row r="27833">
          <cell r="H27833" t="str">
            <v/>
          </cell>
        </row>
        <row r="27834">
          <cell r="H27834" t="str">
            <v/>
          </cell>
        </row>
        <row r="27835">
          <cell r="H27835" t="str">
            <v/>
          </cell>
        </row>
        <row r="27836">
          <cell r="H27836" t="str">
            <v/>
          </cell>
        </row>
        <row r="27837">
          <cell r="H27837" t="str">
            <v/>
          </cell>
        </row>
        <row r="27838">
          <cell r="H27838" t="str">
            <v/>
          </cell>
        </row>
        <row r="27839">
          <cell r="H27839" t="str">
            <v/>
          </cell>
        </row>
        <row r="27840">
          <cell r="H27840" t="str">
            <v/>
          </cell>
        </row>
        <row r="27841">
          <cell r="H27841" t="str">
            <v/>
          </cell>
        </row>
        <row r="27842">
          <cell r="H27842" t="str">
            <v/>
          </cell>
        </row>
        <row r="27843">
          <cell r="H27843" t="str">
            <v/>
          </cell>
        </row>
        <row r="27844">
          <cell r="H27844" t="str">
            <v/>
          </cell>
        </row>
        <row r="27845">
          <cell r="H27845" t="str">
            <v/>
          </cell>
        </row>
        <row r="27846">
          <cell r="H27846" t="str">
            <v/>
          </cell>
        </row>
        <row r="27847">
          <cell r="H27847" t="str">
            <v/>
          </cell>
        </row>
        <row r="27848">
          <cell r="A27848" t="str">
            <v xml:space="preserve">CANTIDAD TOTAL ACTIVIDAD No </v>
          </cell>
          <cell r="H27848" t="str">
            <v/>
          </cell>
        </row>
        <row r="27849">
          <cell r="A27849" t="str">
            <v>INSERTE PLANO, GRÁFICO O ESQUEMA AQUÍ</v>
          </cell>
        </row>
        <row r="27872">
          <cell r="B27872" t="str">
            <v>JUAN CARLOS ALVARDADO</v>
          </cell>
        </row>
        <row r="27873">
          <cell r="B27873" t="str">
            <v>SECRETARIO DE INFRAESTRUCTURA</v>
          </cell>
        </row>
        <row r="27874">
          <cell r="B27874" t="str">
            <v>SECRETARIA DE INFRAESTRUCTURA</v>
          </cell>
        </row>
        <row r="27875">
          <cell r="B27875" t="str">
            <v/>
          </cell>
          <cell r="C27875" t="str">
            <v>ACTIVIDAD No  - PÁGINA 2</v>
          </cell>
        </row>
        <row r="27876">
          <cell r="A27876" t="str">
            <v>DEPARTAMENTO DE ANTIOQUIA</v>
          </cell>
        </row>
        <row r="27877">
          <cell r="A27877" t="str">
            <v>MUNICIPIO DE YONDÓ</v>
          </cell>
        </row>
        <row r="27878">
          <cell r="A2787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7880">
          <cell r="A27880" t="str">
            <v>MEMORIAS DE OBRA</v>
          </cell>
        </row>
        <row r="27882">
          <cell r="A27882" t="str">
            <v>No.</v>
          </cell>
          <cell r="B27882" t="str">
            <v>DESCRIPCIÓN</v>
          </cell>
          <cell r="F27882" t="str">
            <v>ÍTEM DE PAGO</v>
          </cell>
          <cell r="G27882" t="str">
            <v>UNIDAD</v>
          </cell>
          <cell r="H27882" t="str">
            <v>CANTIDAD</v>
          </cell>
        </row>
        <row r="27883">
          <cell r="B27883" t="str">
            <v/>
          </cell>
          <cell r="F27883" t="str">
            <v/>
          </cell>
          <cell r="G27883" t="str">
            <v/>
          </cell>
          <cell r="H27883" t="str">
            <v/>
          </cell>
        </row>
        <row r="27885">
          <cell r="A27885" t="str">
            <v>DETALLE</v>
          </cell>
          <cell r="C27885" t="str">
            <v>FACTOR</v>
          </cell>
          <cell r="D27885" t="str">
            <v>CANTIDAD</v>
          </cell>
          <cell r="E27885" t="str">
            <v>A (ML)</v>
          </cell>
          <cell r="F27885" t="str">
            <v>B (M2)</v>
          </cell>
          <cell r="G27885" t="str">
            <v>C (M3)</v>
          </cell>
          <cell r="H27885" t="str">
            <v>TOTAL</v>
          </cell>
        </row>
        <row r="27886">
          <cell r="H27886" t="str">
            <v/>
          </cell>
        </row>
        <row r="27887">
          <cell r="H27887" t="str">
            <v/>
          </cell>
        </row>
        <row r="27888">
          <cell r="H27888" t="str">
            <v/>
          </cell>
        </row>
        <row r="27889">
          <cell r="H27889" t="str">
            <v/>
          </cell>
        </row>
        <row r="27890">
          <cell r="H27890" t="str">
            <v/>
          </cell>
        </row>
        <row r="27891">
          <cell r="H27891" t="str">
            <v/>
          </cell>
        </row>
        <row r="27892">
          <cell r="H27892" t="str">
            <v/>
          </cell>
        </row>
        <row r="27893">
          <cell r="H27893" t="str">
            <v/>
          </cell>
        </row>
        <row r="27894">
          <cell r="H27894" t="str">
            <v/>
          </cell>
        </row>
        <row r="27895">
          <cell r="H27895" t="str">
            <v/>
          </cell>
        </row>
        <row r="27896">
          <cell r="H27896" t="str">
            <v/>
          </cell>
        </row>
        <row r="27897">
          <cell r="H27897" t="str">
            <v/>
          </cell>
        </row>
        <row r="27898">
          <cell r="H27898" t="str">
            <v/>
          </cell>
        </row>
        <row r="27899">
          <cell r="H27899" t="str">
            <v/>
          </cell>
        </row>
        <row r="27900">
          <cell r="H27900" t="str">
            <v/>
          </cell>
        </row>
        <row r="27901">
          <cell r="H27901" t="str">
            <v/>
          </cell>
        </row>
        <row r="27902">
          <cell r="H27902" t="str">
            <v/>
          </cell>
        </row>
        <row r="27903">
          <cell r="H27903" t="str">
            <v/>
          </cell>
        </row>
        <row r="27904">
          <cell r="H27904" t="str">
            <v/>
          </cell>
        </row>
        <row r="27905">
          <cell r="H27905" t="str">
            <v/>
          </cell>
        </row>
        <row r="27906">
          <cell r="H27906" t="str">
            <v/>
          </cell>
        </row>
        <row r="27907">
          <cell r="H27907" t="str">
            <v/>
          </cell>
        </row>
        <row r="27908">
          <cell r="H27908" t="str">
            <v/>
          </cell>
        </row>
        <row r="27909">
          <cell r="H27909" t="str">
            <v/>
          </cell>
        </row>
        <row r="27910">
          <cell r="H27910" t="str">
            <v/>
          </cell>
        </row>
        <row r="27911">
          <cell r="H27911" t="str">
            <v/>
          </cell>
        </row>
        <row r="27912">
          <cell r="H27912" t="str">
            <v/>
          </cell>
        </row>
        <row r="27913">
          <cell r="H27913" t="str">
            <v/>
          </cell>
        </row>
        <row r="27914">
          <cell r="H27914" t="str">
            <v/>
          </cell>
        </row>
        <row r="27915">
          <cell r="H27915" t="str">
            <v/>
          </cell>
        </row>
        <row r="27916">
          <cell r="H27916" t="str">
            <v/>
          </cell>
        </row>
        <row r="27917">
          <cell r="A27917" t="str">
            <v>ACTIVIDAD No  - PÁGINA 1</v>
          </cell>
        </row>
        <row r="27918">
          <cell r="H27918" t="str">
            <v/>
          </cell>
        </row>
        <row r="27919">
          <cell r="H27919" t="str">
            <v/>
          </cell>
        </row>
        <row r="27920">
          <cell r="H27920" t="str">
            <v/>
          </cell>
        </row>
        <row r="27921">
          <cell r="H27921" t="str">
            <v/>
          </cell>
        </row>
        <row r="27922">
          <cell r="H27922" t="str">
            <v/>
          </cell>
        </row>
        <row r="27923">
          <cell r="H27923" t="str">
            <v/>
          </cell>
        </row>
        <row r="27924">
          <cell r="H27924" t="str">
            <v/>
          </cell>
        </row>
        <row r="27925">
          <cell r="H27925" t="str">
            <v/>
          </cell>
        </row>
        <row r="27926">
          <cell r="H27926" t="str">
            <v/>
          </cell>
        </row>
        <row r="27927">
          <cell r="H27927" t="str">
            <v/>
          </cell>
        </row>
        <row r="27928">
          <cell r="H27928" t="str">
            <v/>
          </cell>
        </row>
        <row r="27929">
          <cell r="H27929" t="str">
            <v/>
          </cell>
        </row>
        <row r="27930">
          <cell r="H27930" t="str">
            <v/>
          </cell>
        </row>
        <row r="27931">
          <cell r="H27931" t="str">
            <v/>
          </cell>
        </row>
        <row r="27932">
          <cell r="H27932" t="str">
            <v/>
          </cell>
        </row>
        <row r="27933">
          <cell r="H27933" t="str">
            <v/>
          </cell>
        </row>
        <row r="27934">
          <cell r="H27934" t="str">
            <v/>
          </cell>
        </row>
        <row r="27935">
          <cell r="A27935" t="str">
            <v xml:space="preserve">CANTIDAD TOTAL ACTIVIDAD No </v>
          </cell>
          <cell r="H27935" t="str">
            <v/>
          </cell>
        </row>
        <row r="27936">
          <cell r="A27936" t="str">
            <v>INSERTE PLANO, GRÁFICO O ESQUEMA AQUÍ</v>
          </cell>
        </row>
        <row r="27959">
          <cell r="B27959" t="str">
            <v>JUAN CARLOS ALVARDADO</v>
          </cell>
        </row>
        <row r="27960">
          <cell r="B27960" t="str">
            <v>SECRETARIO DE INFRAESTRUCTURA</v>
          </cell>
        </row>
        <row r="27961">
          <cell r="B27961" t="str">
            <v>SECRETARIA DE INFRAESTRUCTURA</v>
          </cell>
        </row>
        <row r="27962">
          <cell r="B27962" t="str">
            <v/>
          </cell>
          <cell r="C27962" t="str">
            <v>ACTIVIDAD No  - PÁGINA 2</v>
          </cell>
        </row>
        <row r="27963">
          <cell r="A27963" t="str">
            <v>DEPARTAMENTO DE ANTIOQUIA</v>
          </cell>
        </row>
        <row r="27964">
          <cell r="A27964" t="str">
            <v>MUNICIPIO DE YONDÓ</v>
          </cell>
        </row>
        <row r="27965">
          <cell r="A2796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7967">
          <cell r="A27967" t="str">
            <v>MEMORIAS DE OBRA</v>
          </cell>
        </row>
        <row r="27969">
          <cell r="A27969" t="str">
            <v>No.</v>
          </cell>
          <cell r="B27969" t="str">
            <v>DESCRIPCIÓN</v>
          </cell>
          <cell r="F27969" t="str">
            <v>ÍTEM DE PAGO</v>
          </cell>
          <cell r="G27969" t="str">
            <v>UNIDAD</v>
          </cell>
          <cell r="H27969" t="str">
            <v>CANTIDAD</v>
          </cell>
        </row>
        <row r="27970">
          <cell r="B27970" t="str">
            <v/>
          </cell>
          <cell r="F27970" t="str">
            <v/>
          </cell>
          <cell r="G27970" t="str">
            <v/>
          </cell>
          <cell r="H27970" t="str">
            <v/>
          </cell>
        </row>
        <row r="27972">
          <cell r="A27972" t="str">
            <v>DETALLE</v>
          </cell>
          <cell r="C27972" t="str">
            <v>FACTOR</v>
          </cell>
          <cell r="D27972" t="str">
            <v>CANTIDAD</v>
          </cell>
          <cell r="E27972" t="str">
            <v>A (ML)</v>
          </cell>
          <cell r="F27972" t="str">
            <v>B (M2)</v>
          </cell>
          <cell r="G27972" t="str">
            <v>C (M3)</v>
          </cell>
          <cell r="H27972" t="str">
            <v>TOTAL</v>
          </cell>
        </row>
        <row r="27973">
          <cell r="H27973" t="str">
            <v/>
          </cell>
        </row>
        <row r="27974">
          <cell r="H27974" t="str">
            <v/>
          </cell>
        </row>
        <row r="27975">
          <cell r="H27975" t="str">
            <v/>
          </cell>
        </row>
        <row r="27976">
          <cell r="H27976" t="str">
            <v/>
          </cell>
        </row>
        <row r="27977">
          <cell r="H27977" t="str">
            <v/>
          </cell>
        </row>
        <row r="27978">
          <cell r="H27978" t="str">
            <v/>
          </cell>
        </row>
        <row r="27979">
          <cell r="H27979" t="str">
            <v/>
          </cell>
        </row>
        <row r="27980">
          <cell r="H27980" t="str">
            <v/>
          </cell>
        </row>
        <row r="27981">
          <cell r="H27981" t="str">
            <v/>
          </cell>
        </row>
        <row r="27982">
          <cell r="H27982" t="str">
            <v/>
          </cell>
        </row>
        <row r="27983">
          <cell r="H27983" t="str">
            <v/>
          </cell>
        </row>
        <row r="27984">
          <cell r="H27984" t="str">
            <v/>
          </cell>
        </row>
        <row r="27985">
          <cell r="H27985" t="str">
            <v/>
          </cell>
        </row>
        <row r="27986">
          <cell r="H27986" t="str">
            <v/>
          </cell>
        </row>
        <row r="27987">
          <cell r="H27987" t="str">
            <v/>
          </cell>
        </row>
        <row r="27988">
          <cell r="H27988" t="str">
            <v/>
          </cell>
        </row>
        <row r="27989">
          <cell r="H27989" t="str">
            <v/>
          </cell>
        </row>
        <row r="27990">
          <cell r="H27990" t="str">
            <v/>
          </cell>
        </row>
        <row r="27991">
          <cell r="H27991" t="str">
            <v/>
          </cell>
        </row>
        <row r="27992">
          <cell r="H27992" t="str">
            <v/>
          </cell>
        </row>
        <row r="27993">
          <cell r="H27993" t="str">
            <v/>
          </cell>
        </row>
        <row r="27994">
          <cell r="H27994" t="str">
            <v/>
          </cell>
        </row>
        <row r="27995">
          <cell r="H27995" t="str">
            <v/>
          </cell>
        </row>
        <row r="27996">
          <cell r="H27996" t="str">
            <v/>
          </cell>
        </row>
        <row r="27997">
          <cell r="H27997" t="str">
            <v/>
          </cell>
        </row>
        <row r="27998">
          <cell r="H27998" t="str">
            <v/>
          </cell>
        </row>
        <row r="27999">
          <cell r="H27999" t="str">
            <v/>
          </cell>
        </row>
        <row r="28000">
          <cell r="H28000" t="str">
            <v/>
          </cell>
        </row>
        <row r="28001">
          <cell r="H28001" t="str">
            <v/>
          </cell>
        </row>
        <row r="28002">
          <cell r="H28002" t="str">
            <v/>
          </cell>
        </row>
        <row r="28003">
          <cell r="H28003" t="str">
            <v/>
          </cell>
        </row>
        <row r="28004">
          <cell r="H28004" t="str">
            <v/>
          </cell>
        </row>
        <row r="28005">
          <cell r="H28005" t="str">
            <v/>
          </cell>
        </row>
        <row r="28006">
          <cell r="A28006" t="str">
            <v>ACTIVIDAD No  - PÁGINA 1</v>
          </cell>
        </row>
        <row r="28007">
          <cell r="H28007" t="str">
            <v/>
          </cell>
        </row>
        <row r="28008">
          <cell r="H28008" t="str">
            <v/>
          </cell>
        </row>
        <row r="28009">
          <cell r="H28009" t="str">
            <v/>
          </cell>
        </row>
        <row r="28010">
          <cell r="H28010" t="str">
            <v/>
          </cell>
        </row>
        <row r="28011">
          <cell r="H28011" t="str">
            <v/>
          </cell>
        </row>
        <row r="28012">
          <cell r="H28012" t="str">
            <v/>
          </cell>
        </row>
        <row r="28013">
          <cell r="H28013" t="str">
            <v/>
          </cell>
        </row>
        <row r="28014">
          <cell r="H28014" t="str">
            <v/>
          </cell>
        </row>
        <row r="28015">
          <cell r="H28015" t="str">
            <v/>
          </cell>
        </row>
        <row r="28016">
          <cell r="H28016" t="str">
            <v/>
          </cell>
        </row>
        <row r="28017">
          <cell r="H28017" t="str">
            <v/>
          </cell>
        </row>
        <row r="28018">
          <cell r="H28018" t="str">
            <v/>
          </cell>
        </row>
        <row r="28019">
          <cell r="H28019" t="str">
            <v/>
          </cell>
        </row>
        <row r="28020">
          <cell r="H28020" t="str">
            <v/>
          </cell>
        </row>
        <row r="28021">
          <cell r="H28021" t="str">
            <v/>
          </cell>
        </row>
        <row r="28022">
          <cell r="H28022" t="str">
            <v/>
          </cell>
        </row>
        <row r="28023">
          <cell r="H28023" t="str">
            <v/>
          </cell>
        </row>
        <row r="28024">
          <cell r="A28024" t="str">
            <v xml:space="preserve">CANTIDAD TOTAL ACTIVIDAD No </v>
          </cell>
          <cell r="H28024" t="str">
            <v/>
          </cell>
        </row>
        <row r="28025">
          <cell r="A28025" t="str">
            <v>INSERTE PLANO, GRÁFICO O ESQUEMA AQUÍ</v>
          </cell>
        </row>
        <row r="28048">
          <cell r="B28048" t="str">
            <v>JUAN CARLOS ALVARDADO</v>
          </cell>
        </row>
        <row r="28049">
          <cell r="B28049" t="str">
            <v>SECRETARIO DE INFRAESTRUCTURA</v>
          </cell>
        </row>
        <row r="28050">
          <cell r="B28050" t="str">
            <v>SECRETARIA DE INFRAESTRUCTURA</v>
          </cell>
        </row>
        <row r="28051">
          <cell r="B28051" t="str">
            <v/>
          </cell>
          <cell r="C28051" t="str">
            <v>ACTIVIDAD No  - PÁGINA 2</v>
          </cell>
        </row>
        <row r="28052">
          <cell r="A28052" t="str">
            <v>DEPARTAMENTO DE ANTIOQUIA</v>
          </cell>
        </row>
        <row r="28053">
          <cell r="A28053" t="str">
            <v>MUNICIPIO DE YONDÓ</v>
          </cell>
        </row>
        <row r="28054">
          <cell r="A2805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8056">
          <cell r="A28056" t="str">
            <v>MEMORIAS DE OBRA</v>
          </cell>
        </row>
        <row r="28058">
          <cell r="A28058" t="str">
            <v>No.</v>
          </cell>
          <cell r="B28058" t="str">
            <v>DESCRIPCIÓN</v>
          </cell>
          <cell r="F28058" t="str">
            <v>ÍTEM DE PAGO</v>
          </cell>
          <cell r="G28058" t="str">
            <v>UNIDAD</v>
          </cell>
          <cell r="H28058" t="str">
            <v>CANTIDAD</v>
          </cell>
        </row>
        <row r="28059">
          <cell r="B28059" t="str">
            <v/>
          </cell>
          <cell r="F28059" t="str">
            <v/>
          </cell>
          <cell r="G28059" t="str">
            <v/>
          </cell>
          <cell r="H28059" t="str">
            <v/>
          </cell>
        </row>
        <row r="28061">
          <cell r="A28061" t="str">
            <v>DETALLE</v>
          </cell>
          <cell r="C28061" t="str">
            <v>FACTOR</v>
          </cell>
          <cell r="D28061" t="str">
            <v>CANTIDAD</v>
          </cell>
          <cell r="E28061" t="str">
            <v>A (ML)</v>
          </cell>
          <cell r="F28061" t="str">
            <v>B (M2)</v>
          </cell>
          <cell r="G28061" t="str">
            <v>C (M3)</v>
          </cell>
          <cell r="H28061" t="str">
            <v>TOTAL</v>
          </cell>
        </row>
        <row r="28062">
          <cell r="H28062" t="str">
            <v/>
          </cell>
        </row>
        <row r="28063">
          <cell r="H28063" t="str">
            <v/>
          </cell>
        </row>
        <row r="28064">
          <cell r="H28064" t="str">
            <v/>
          </cell>
        </row>
        <row r="28065">
          <cell r="H28065" t="str">
            <v/>
          </cell>
        </row>
        <row r="28066">
          <cell r="H28066" t="str">
            <v/>
          </cell>
        </row>
        <row r="28067">
          <cell r="H28067" t="str">
            <v/>
          </cell>
        </row>
        <row r="28068">
          <cell r="H28068" t="str">
            <v/>
          </cell>
        </row>
        <row r="28069">
          <cell r="H28069" t="str">
            <v/>
          </cell>
        </row>
        <row r="28070">
          <cell r="H28070" t="str">
            <v/>
          </cell>
        </row>
        <row r="28071">
          <cell r="H28071" t="str">
            <v/>
          </cell>
        </row>
        <row r="28072">
          <cell r="H28072" t="str">
            <v/>
          </cell>
        </row>
        <row r="28073">
          <cell r="H28073" t="str">
            <v/>
          </cell>
        </row>
        <row r="28074">
          <cell r="H28074" t="str">
            <v/>
          </cell>
        </row>
        <row r="28075">
          <cell r="H28075" t="str">
            <v/>
          </cell>
        </row>
        <row r="28076">
          <cell r="H28076" t="str">
            <v/>
          </cell>
        </row>
        <row r="28077">
          <cell r="H28077" t="str">
            <v/>
          </cell>
        </row>
        <row r="28078">
          <cell r="H28078" t="str">
            <v/>
          </cell>
        </row>
        <row r="28079">
          <cell r="H28079" t="str">
            <v/>
          </cell>
        </row>
        <row r="28080">
          <cell r="H28080" t="str">
            <v/>
          </cell>
        </row>
        <row r="28081">
          <cell r="H28081" t="str">
            <v/>
          </cell>
        </row>
        <row r="28082">
          <cell r="H28082" t="str">
            <v/>
          </cell>
        </row>
        <row r="28083">
          <cell r="H28083" t="str">
            <v/>
          </cell>
        </row>
        <row r="28084">
          <cell r="H28084" t="str">
            <v/>
          </cell>
        </row>
        <row r="28085">
          <cell r="H28085" t="str">
            <v/>
          </cell>
        </row>
        <row r="28086">
          <cell r="H28086" t="str">
            <v/>
          </cell>
        </row>
        <row r="28087">
          <cell r="H28087" t="str">
            <v/>
          </cell>
        </row>
        <row r="28088">
          <cell r="H28088" t="str">
            <v/>
          </cell>
        </row>
        <row r="28089">
          <cell r="H28089" t="str">
            <v/>
          </cell>
        </row>
        <row r="28090">
          <cell r="H28090" t="str">
            <v/>
          </cell>
        </row>
        <row r="28091">
          <cell r="H28091" t="str">
            <v/>
          </cell>
        </row>
        <row r="28092">
          <cell r="H28092" t="str">
            <v/>
          </cell>
        </row>
        <row r="28093">
          <cell r="A28093" t="str">
            <v>ACTIVIDAD No  - PÁGINA 1</v>
          </cell>
        </row>
        <row r="28094">
          <cell r="H28094" t="str">
            <v/>
          </cell>
        </row>
        <row r="28095">
          <cell r="H28095" t="str">
            <v/>
          </cell>
        </row>
        <row r="28096">
          <cell r="H28096" t="str">
            <v/>
          </cell>
        </row>
        <row r="28097">
          <cell r="H28097" t="str">
            <v/>
          </cell>
        </row>
        <row r="28098">
          <cell r="H28098" t="str">
            <v/>
          </cell>
        </row>
        <row r="28099">
          <cell r="H28099" t="str">
            <v/>
          </cell>
        </row>
        <row r="28100">
          <cell r="H28100" t="str">
            <v/>
          </cell>
        </row>
        <row r="28101">
          <cell r="H28101" t="str">
            <v/>
          </cell>
        </row>
        <row r="28102">
          <cell r="H28102" t="str">
            <v/>
          </cell>
        </row>
        <row r="28103">
          <cell r="H28103" t="str">
            <v/>
          </cell>
        </row>
        <row r="28104">
          <cell r="H28104" t="str">
            <v/>
          </cell>
        </row>
        <row r="28105">
          <cell r="H28105" t="str">
            <v/>
          </cell>
        </row>
        <row r="28106">
          <cell r="H28106" t="str">
            <v/>
          </cell>
        </row>
        <row r="28107">
          <cell r="H28107" t="str">
            <v/>
          </cell>
        </row>
        <row r="28108">
          <cell r="H28108" t="str">
            <v/>
          </cell>
        </row>
        <row r="28109">
          <cell r="H28109" t="str">
            <v/>
          </cell>
        </row>
        <row r="28110">
          <cell r="H28110" t="str">
            <v/>
          </cell>
        </row>
        <row r="28111">
          <cell r="A28111" t="str">
            <v xml:space="preserve">CANTIDAD TOTAL ACTIVIDAD No </v>
          </cell>
          <cell r="H28111" t="str">
            <v/>
          </cell>
        </row>
        <row r="28112">
          <cell r="A28112" t="str">
            <v>INSERTE PLANO, GRÁFICO O ESQUEMA AQUÍ</v>
          </cell>
        </row>
        <row r="28135">
          <cell r="B28135" t="str">
            <v>JUAN CARLOS ALVARDADO</v>
          </cell>
        </row>
        <row r="28136">
          <cell r="B28136" t="str">
            <v>SECRETARIO DE INFRAESTRUCTURA</v>
          </cell>
        </row>
        <row r="28137">
          <cell r="B28137" t="str">
            <v>SECRETARIA DE INFRAESTRUCTURA</v>
          </cell>
        </row>
        <row r="28138">
          <cell r="B28138" t="str">
            <v/>
          </cell>
          <cell r="C28138" t="str">
            <v>ACTIVIDAD No  - PÁGINA 2</v>
          </cell>
        </row>
        <row r="28139">
          <cell r="A28139" t="str">
            <v>DEPARTAMENTO DE ANTIOQUIA</v>
          </cell>
        </row>
        <row r="28140">
          <cell r="A28140" t="str">
            <v>MUNICIPIO DE YONDÓ</v>
          </cell>
        </row>
        <row r="28141">
          <cell r="A2814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8143">
          <cell r="A28143" t="str">
            <v>MEMORIAS DE OBRA</v>
          </cell>
        </row>
        <row r="28145">
          <cell r="A28145" t="str">
            <v>No.</v>
          </cell>
          <cell r="B28145" t="str">
            <v>DESCRIPCIÓN</v>
          </cell>
          <cell r="F28145" t="str">
            <v>ÍTEM DE PAGO</v>
          </cell>
          <cell r="G28145" t="str">
            <v>UNIDAD</v>
          </cell>
          <cell r="H28145" t="str">
            <v>CANTIDAD</v>
          </cell>
        </row>
        <row r="28146">
          <cell r="B28146" t="str">
            <v/>
          </cell>
          <cell r="F28146" t="str">
            <v/>
          </cell>
          <cell r="G28146" t="str">
            <v/>
          </cell>
          <cell r="H28146" t="str">
            <v/>
          </cell>
        </row>
        <row r="28148">
          <cell r="A28148" t="str">
            <v>DETALLE</v>
          </cell>
          <cell r="C28148" t="str">
            <v>FACTOR</v>
          </cell>
          <cell r="D28148" t="str">
            <v>CANTIDAD</v>
          </cell>
          <cell r="E28148" t="str">
            <v>A (ML)</v>
          </cell>
          <cell r="F28148" t="str">
            <v>B (M2)</v>
          </cell>
          <cell r="G28148" t="str">
            <v>C (M3)</v>
          </cell>
          <cell r="H28148" t="str">
            <v>TOTAL</v>
          </cell>
        </row>
        <row r="28149">
          <cell r="H28149" t="str">
            <v/>
          </cell>
        </row>
        <row r="28150">
          <cell r="H28150" t="str">
            <v/>
          </cell>
        </row>
        <row r="28151">
          <cell r="H28151" t="str">
            <v/>
          </cell>
        </row>
        <row r="28152">
          <cell r="H28152" t="str">
            <v/>
          </cell>
        </row>
        <row r="28153">
          <cell r="H28153" t="str">
            <v/>
          </cell>
        </row>
        <row r="28154">
          <cell r="H28154" t="str">
            <v/>
          </cell>
        </row>
        <row r="28155">
          <cell r="H28155" t="str">
            <v/>
          </cell>
        </row>
        <row r="28156">
          <cell r="H28156" t="str">
            <v/>
          </cell>
        </row>
        <row r="28157">
          <cell r="H28157" t="str">
            <v/>
          </cell>
        </row>
        <row r="28158">
          <cell r="H28158" t="str">
            <v/>
          </cell>
        </row>
        <row r="28159">
          <cell r="H28159" t="str">
            <v/>
          </cell>
        </row>
        <row r="28160">
          <cell r="H28160" t="str">
            <v/>
          </cell>
        </row>
        <row r="28161">
          <cell r="H28161" t="str">
            <v/>
          </cell>
        </row>
        <row r="28162">
          <cell r="H28162" t="str">
            <v/>
          </cell>
        </row>
        <row r="28163">
          <cell r="H28163" t="str">
            <v/>
          </cell>
        </row>
        <row r="28164">
          <cell r="H28164" t="str">
            <v/>
          </cell>
        </row>
        <row r="28165">
          <cell r="H28165" t="str">
            <v/>
          </cell>
        </row>
        <row r="28166">
          <cell r="H28166" t="str">
            <v/>
          </cell>
        </row>
        <row r="28167">
          <cell r="H28167" t="str">
            <v/>
          </cell>
        </row>
        <row r="28168">
          <cell r="H28168" t="str">
            <v/>
          </cell>
        </row>
        <row r="28169">
          <cell r="H28169" t="str">
            <v/>
          </cell>
        </row>
        <row r="28170">
          <cell r="H28170" t="str">
            <v/>
          </cell>
        </row>
        <row r="28171">
          <cell r="H28171" t="str">
            <v/>
          </cell>
        </row>
        <row r="28172">
          <cell r="H28172" t="str">
            <v/>
          </cell>
        </row>
        <row r="28173">
          <cell r="H28173" t="str">
            <v/>
          </cell>
        </row>
        <row r="28174">
          <cell r="H28174" t="str">
            <v/>
          </cell>
        </row>
        <row r="28175">
          <cell r="H28175" t="str">
            <v/>
          </cell>
        </row>
        <row r="28176">
          <cell r="H28176" t="str">
            <v/>
          </cell>
        </row>
        <row r="28177">
          <cell r="H28177" t="str">
            <v/>
          </cell>
        </row>
        <row r="28178">
          <cell r="H28178" t="str">
            <v/>
          </cell>
        </row>
        <row r="28179">
          <cell r="H28179" t="str">
            <v/>
          </cell>
        </row>
        <row r="28180">
          <cell r="A28180" t="str">
            <v>ACTIVIDAD No  - PÁGINA 1</v>
          </cell>
        </row>
        <row r="28181">
          <cell r="H28181" t="str">
            <v/>
          </cell>
        </row>
        <row r="28182">
          <cell r="H28182" t="str">
            <v/>
          </cell>
        </row>
        <row r="28183">
          <cell r="H28183" t="str">
            <v/>
          </cell>
        </row>
        <row r="28184">
          <cell r="H28184" t="str">
            <v/>
          </cell>
        </row>
        <row r="28185">
          <cell r="H28185" t="str">
            <v/>
          </cell>
        </row>
        <row r="28186">
          <cell r="H28186" t="str">
            <v/>
          </cell>
        </row>
        <row r="28187">
          <cell r="H28187" t="str">
            <v/>
          </cell>
        </row>
        <row r="28188">
          <cell r="H28188" t="str">
            <v/>
          </cell>
        </row>
        <row r="28189">
          <cell r="H28189" t="str">
            <v/>
          </cell>
        </row>
        <row r="28190">
          <cell r="H28190" t="str">
            <v/>
          </cell>
        </row>
        <row r="28191">
          <cell r="H28191" t="str">
            <v/>
          </cell>
        </row>
        <row r="28192">
          <cell r="H28192" t="str">
            <v/>
          </cell>
        </row>
        <row r="28193">
          <cell r="H28193" t="str">
            <v/>
          </cell>
        </row>
        <row r="28194">
          <cell r="H28194" t="str">
            <v/>
          </cell>
        </row>
        <row r="28195">
          <cell r="H28195" t="str">
            <v/>
          </cell>
        </row>
        <row r="28196">
          <cell r="H28196" t="str">
            <v/>
          </cell>
        </row>
        <row r="28197">
          <cell r="H28197" t="str">
            <v/>
          </cell>
        </row>
        <row r="28198">
          <cell r="A28198" t="str">
            <v xml:space="preserve">CANTIDAD TOTAL ACTIVIDAD No </v>
          </cell>
          <cell r="H28198" t="str">
            <v/>
          </cell>
        </row>
        <row r="28199">
          <cell r="A28199" t="str">
            <v>INSERTE PLANO, GRÁFICO O ESQUEMA AQUÍ</v>
          </cell>
        </row>
        <row r="28222">
          <cell r="B28222" t="str">
            <v>JUAN CARLOS ALVARDADO</v>
          </cell>
        </row>
        <row r="28223">
          <cell r="B28223" t="str">
            <v>SECRETARIO DE INFRAESTRUCTURA</v>
          </cell>
        </row>
        <row r="28224">
          <cell r="B28224" t="str">
            <v>SECRETARIA DE INFRAESTRUCTURA</v>
          </cell>
        </row>
        <row r="28225">
          <cell r="B28225" t="str">
            <v/>
          </cell>
          <cell r="C28225" t="str">
            <v>ACTIVIDAD No  - PÁGINA 2</v>
          </cell>
        </row>
        <row r="28226">
          <cell r="A28226" t="str">
            <v>DEPARTAMENTO DE ANTIOQUIA</v>
          </cell>
        </row>
        <row r="28227">
          <cell r="A28227" t="str">
            <v>MUNICIPIO DE YONDÓ</v>
          </cell>
        </row>
        <row r="28228">
          <cell r="A2822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8230">
          <cell r="A28230" t="str">
            <v>MEMORIAS DE OBRA</v>
          </cell>
        </row>
        <row r="28232">
          <cell r="A28232" t="str">
            <v>No.</v>
          </cell>
          <cell r="B28232" t="str">
            <v>DESCRIPCIÓN</v>
          </cell>
          <cell r="F28232" t="str">
            <v>ÍTEM DE PAGO</v>
          </cell>
          <cell r="G28232" t="str">
            <v>UNIDAD</v>
          </cell>
          <cell r="H28232" t="str">
            <v>CANTIDAD</v>
          </cell>
        </row>
        <row r="28233">
          <cell r="B28233" t="str">
            <v/>
          </cell>
          <cell r="F28233" t="str">
            <v/>
          </cell>
          <cell r="G28233" t="str">
            <v/>
          </cell>
          <cell r="H28233" t="str">
            <v/>
          </cell>
        </row>
        <row r="28235">
          <cell r="A28235" t="str">
            <v>DETALLE</v>
          </cell>
          <cell r="C28235" t="str">
            <v>FACTOR</v>
          </cell>
          <cell r="D28235" t="str">
            <v>CANTIDAD</v>
          </cell>
          <cell r="E28235" t="str">
            <v>A (ML)</v>
          </cell>
          <cell r="F28235" t="str">
            <v>B (M2)</v>
          </cell>
          <cell r="G28235" t="str">
            <v>C (M3)</v>
          </cell>
          <cell r="H28235" t="str">
            <v>TOTAL</v>
          </cell>
        </row>
        <row r="28236">
          <cell r="H28236" t="str">
            <v/>
          </cell>
        </row>
        <row r="28237">
          <cell r="H28237" t="str">
            <v/>
          </cell>
        </row>
        <row r="28238">
          <cell r="H28238" t="str">
            <v/>
          </cell>
        </row>
        <row r="28239">
          <cell r="H28239" t="str">
            <v/>
          </cell>
        </row>
        <row r="28240">
          <cell r="H28240" t="str">
            <v/>
          </cell>
        </row>
        <row r="28241">
          <cell r="H28241" t="str">
            <v/>
          </cell>
        </row>
        <row r="28242">
          <cell r="H28242" t="str">
            <v/>
          </cell>
        </row>
        <row r="28243">
          <cell r="H28243" t="str">
            <v/>
          </cell>
        </row>
        <row r="28244">
          <cell r="H28244" t="str">
            <v/>
          </cell>
        </row>
        <row r="28245">
          <cell r="H28245" t="str">
            <v/>
          </cell>
        </row>
        <row r="28246">
          <cell r="H28246" t="str">
            <v/>
          </cell>
        </row>
        <row r="28247">
          <cell r="H28247" t="str">
            <v/>
          </cell>
        </row>
        <row r="28248">
          <cell r="H28248" t="str">
            <v/>
          </cell>
        </row>
        <row r="28249">
          <cell r="H28249" t="str">
            <v/>
          </cell>
        </row>
        <row r="28250">
          <cell r="H28250" t="str">
            <v/>
          </cell>
        </row>
        <row r="28251">
          <cell r="H28251" t="str">
            <v/>
          </cell>
        </row>
        <row r="28252">
          <cell r="H28252" t="str">
            <v/>
          </cell>
        </row>
        <row r="28253">
          <cell r="H28253" t="str">
            <v/>
          </cell>
        </row>
        <row r="28254">
          <cell r="H28254" t="str">
            <v/>
          </cell>
        </row>
        <row r="28255">
          <cell r="H28255" t="str">
            <v/>
          </cell>
        </row>
        <row r="28256">
          <cell r="H28256" t="str">
            <v/>
          </cell>
        </row>
        <row r="28257">
          <cell r="H28257" t="str">
            <v/>
          </cell>
        </row>
        <row r="28258">
          <cell r="H28258" t="str">
            <v/>
          </cell>
        </row>
        <row r="28259">
          <cell r="H28259" t="str">
            <v/>
          </cell>
        </row>
        <row r="28260">
          <cell r="H28260" t="str">
            <v/>
          </cell>
        </row>
        <row r="28261">
          <cell r="H28261" t="str">
            <v/>
          </cell>
        </row>
        <row r="28262">
          <cell r="H28262" t="str">
            <v/>
          </cell>
        </row>
        <row r="28263">
          <cell r="H28263" t="str">
            <v/>
          </cell>
        </row>
        <row r="28264">
          <cell r="H28264" t="str">
            <v/>
          </cell>
        </row>
        <row r="28265">
          <cell r="H28265" t="str">
            <v/>
          </cell>
        </row>
        <row r="28266">
          <cell r="H28266" t="str">
            <v/>
          </cell>
        </row>
        <row r="28267">
          <cell r="A28267" t="str">
            <v>ACTIVIDAD No  - PÁGINA 1</v>
          </cell>
        </row>
        <row r="28268">
          <cell r="H28268" t="str">
            <v/>
          </cell>
        </row>
        <row r="28269">
          <cell r="H28269" t="str">
            <v/>
          </cell>
        </row>
        <row r="28270">
          <cell r="H28270" t="str">
            <v/>
          </cell>
        </row>
        <row r="28271">
          <cell r="H28271" t="str">
            <v/>
          </cell>
        </row>
        <row r="28272">
          <cell r="H28272" t="str">
            <v/>
          </cell>
        </row>
        <row r="28273">
          <cell r="H28273" t="str">
            <v/>
          </cell>
        </row>
        <row r="28274">
          <cell r="H28274" t="str">
            <v/>
          </cell>
        </row>
        <row r="28275">
          <cell r="H28275" t="str">
            <v/>
          </cell>
        </row>
        <row r="28276">
          <cell r="H28276" t="str">
            <v/>
          </cell>
        </row>
        <row r="28277">
          <cell r="H28277" t="str">
            <v/>
          </cell>
        </row>
        <row r="28278">
          <cell r="H28278" t="str">
            <v/>
          </cell>
        </row>
        <row r="28279">
          <cell r="H28279" t="str">
            <v/>
          </cell>
        </row>
        <row r="28280">
          <cell r="H28280" t="str">
            <v/>
          </cell>
        </row>
        <row r="28281">
          <cell r="H28281" t="str">
            <v/>
          </cell>
        </row>
        <row r="28282">
          <cell r="H28282" t="str">
            <v/>
          </cell>
        </row>
        <row r="28283">
          <cell r="H28283" t="str">
            <v/>
          </cell>
        </row>
        <row r="28284">
          <cell r="H28284" t="str">
            <v/>
          </cell>
        </row>
        <row r="28285">
          <cell r="A28285" t="str">
            <v xml:space="preserve">CANTIDAD TOTAL ACTIVIDAD No </v>
          </cell>
          <cell r="H28285" t="str">
            <v/>
          </cell>
        </row>
        <row r="28286">
          <cell r="A28286" t="str">
            <v>INSERTE PLANO, GRÁFICO O ESQUEMA AQUÍ</v>
          </cell>
        </row>
        <row r="28309">
          <cell r="B28309" t="str">
            <v>JUAN CARLOS ALVARDADO</v>
          </cell>
        </row>
        <row r="28310">
          <cell r="B28310" t="str">
            <v>SECRETARIO DE INFRAESTRUCTURA</v>
          </cell>
        </row>
        <row r="28311">
          <cell r="B28311" t="str">
            <v>SECRETARIA DE INFRAESTRUCTURA</v>
          </cell>
        </row>
        <row r="28312">
          <cell r="B28312" t="str">
            <v/>
          </cell>
          <cell r="C28312" t="str">
            <v>ACTIVIDAD No  - PÁGINA 2</v>
          </cell>
        </row>
        <row r="28313">
          <cell r="A28313" t="str">
            <v>DEPARTAMENTO DE ANTIOQUIA</v>
          </cell>
        </row>
        <row r="28314">
          <cell r="A28314" t="str">
            <v>MUNICIPIO DE YONDÓ</v>
          </cell>
        </row>
        <row r="28315">
          <cell r="A2831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8317">
          <cell r="A28317" t="str">
            <v>MEMORIAS DE OBRA</v>
          </cell>
        </row>
        <row r="28319">
          <cell r="A28319" t="str">
            <v>No.</v>
          </cell>
          <cell r="B28319" t="str">
            <v>DESCRIPCIÓN</v>
          </cell>
          <cell r="F28319" t="str">
            <v>ÍTEM DE PAGO</v>
          </cell>
          <cell r="G28319" t="str">
            <v>UNIDAD</v>
          </cell>
          <cell r="H28319" t="str">
            <v>CANTIDAD</v>
          </cell>
        </row>
        <row r="28320">
          <cell r="B28320" t="str">
            <v/>
          </cell>
          <cell r="F28320" t="str">
            <v/>
          </cell>
          <cell r="G28320" t="str">
            <v/>
          </cell>
          <cell r="H28320" t="str">
            <v/>
          </cell>
        </row>
        <row r="28322">
          <cell r="A28322" t="str">
            <v>DETALLE</v>
          </cell>
          <cell r="C28322" t="str">
            <v>FACTOR</v>
          </cell>
          <cell r="D28322" t="str">
            <v>CANTIDAD</v>
          </cell>
          <cell r="E28322" t="str">
            <v>A (ML)</v>
          </cell>
          <cell r="F28322" t="str">
            <v>B (M2)</v>
          </cell>
          <cell r="G28322" t="str">
            <v>C (M3)</v>
          </cell>
          <cell r="H28322" t="str">
            <v>TOTAL</v>
          </cell>
        </row>
        <row r="28323">
          <cell r="H28323" t="str">
            <v/>
          </cell>
        </row>
        <row r="28324">
          <cell r="H28324" t="str">
            <v/>
          </cell>
        </row>
        <row r="28325">
          <cell r="H28325" t="str">
            <v/>
          </cell>
        </row>
        <row r="28326">
          <cell r="H28326" t="str">
            <v/>
          </cell>
        </row>
        <row r="28327">
          <cell r="H28327" t="str">
            <v/>
          </cell>
        </row>
        <row r="28328">
          <cell r="H28328" t="str">
            <v/>
          </cell>
        </row>
        <row r="28329">
          <cell r="H28329" t="str">
            <v/>
          </cell>
        </row>
        <row r="28330">
          <cell r="H28330" t="str">
            <v/>
          </cell>
        </row>
        <row r="28331">
          <cell r="H28331" t="str">
            <v/>
          </cell>
        </row>
        <row r="28332">
          <cell r="H28332" t="str">
            <v/>
          </cell>
        </row>
        <row r="28333">
          <cell r="H28333" t="str">
            <v/>
          </cell>
        </row>
        <row r="28334">
          <cell r="H28334" t="str">
            <v/>
          </cell>
        </row>
        <row r="28335">
          <cell r="H28335" t="str">
            <v/>
          </cell>
        </row>
        <row r="28336">
          <cell r="H28336" t="str">
            <v/>
          </cell>
        </row>
        <row r="28337">
          <cell r="H28337" t="str">
            <v/>
          </cell>
        </row>
        <row r="28338">
          <cell r="H28338" t="str">
            <v/>
          </cell>
        </row>
        <row r="28339">
          <cell r="H28339" t="str">
            <v/>
          </cell>
        </row>
        <row r="28340">
          <cell r="H28340" t="str">
            <v/>
          </cell>
        </row>
        <row r="28341">
          <cell r="H28341" t="str">
            <v/>
          </cell>
        </row>
        <row r="28342">
          <cell r="H28342" t="str">
            <v/>
          </cell>
        </row>
        <row r="28343">
          <cell r="H28343" t="str">
            <v/>
          </cell>
        </row>
        <row r="28344">
          <cell r="H28344" t="str">
            <v/>
          </cell>
        </row>
        <row r="28345">
          <cell r="H28345" t="str">
            <v/>
          </cell>
        </row>
        <row r="28346">
          <cell r="H28346" t="str">
            <v/>
          </cell>
        </row>
        <row r="28347">
          <cell r="H28347" t="str">
            <v/>
          </cell>
        </row>
        <row r="28348">
          <cell r="H28348" t="str">
            <v/>
          </cell>
        </row>
        <row r="28349">
          <cell r="H28349" t="str">
            <v/>
          </cell>
        </row>
        <row r="28350">
          <cell r="H28350" t="str">
            <v/>
          </cell>
        </row>
        <row r="28351">
          <cell r="H28351" t="str">
            <v/>
          </cell>
        </row>
        <row r="28352">
          <cell r="H28352" t="str">
            <v/>
          </cell>
        </row>
        <row r="28353">
          <cell r="H28353" t="str">
            <v/>
          </cell>
        </row>
        <row r="28354">
          <cell r="A28354" t="str">
            <v>ACTIVIDAD No  - PÁGINA 1</v>
          </cell>
        </row>
        <row r="28355">
          <cell r="H28355" t="str">
            <v/>
          </cell>
        </row>
        <row r="28356">
          <cell r="H28356" t="str">
            <v/>
          </cell>
        </row>
        <row r="28357">
          <cell r="H28357" t="str">
            <v/>
          </cell>
        </row>
        <row r="28358">
          <cell r="H28358" t="str">
            <v/>
          </cell>
        </row>
        <row r="28359">
          <cell r="H28359" t="str">
            <v/>
          </cell>
        </row>
        <row r="28360">
          <cell r="H28360" t="str">
            <v/>
          </cell>
        </row>
        <row r="28361">
          <cell r="H28361" t="str">
            <v/>
          </cell>
        </row>
        <row r="28362">
          <cell r="H28362" t="str">
            <v/>
          </cell>
        </row>
        <row r="28363">
          <cell r="H28363" t="str">
            <v/>
          </cell>
        </row>
        <row r="28364">
          <cell r="H28364" t="str">
            <v/>
          </cell>
        </row>
        <row r="28365">
          <cell r="H28365" t="str">
            <v/>
          </cell>
        </row>
        <row r="28366">
          <cell r="H28366" t="str">
            <v/>
          </cell>
        </row>
        <row r="28367">
          <cell r="H28367" t="str">
            <v/>
          </cell>
        </row>
        <row r="28368">
          <cell r="H28368" t="str">
            <v/>
          </cell>
        </row>
        <row r="28369">
          <cell r="H28369" t="str">
            <v/>
          </cell>
        </row>
        <row r="28370">
          <cell r="H28370" t="str">
            <v/>
          </cell>
        </row>
        <row r="28371">
          <cell r="H28371" t="str">
            <v/>
          </cell>
        </row>
        <row r="28372">
          <cell r="A28372" t="str">
            <v xml:space="preserve">CANTIDAD TOTAL ACTIVIDAD No </v>
          </cell>
          <cell r="H28372" t="str">
            <v/>
          </cell>
        </row>
        <row r="28373">
          <cell r="A28373" t="str">
            <v>INSERTE PLANO, GRÁFICO O ESQUEMA AQUÍ</v>
          </cell>
        </row>
        <row r="28396">
          <cell r="B28396" t="str">
            <v>JUAN CARLOS ALVARDADO</v>
          </cell>
        </row>
        <row r="28397">
          <cell r="B28397" t="str">
            <v>SECRETARIO DE INFRAESTRUCTURA</v>
          </cell>
        </row>
        <row r="28398">
          <cell r="B28398" t="str">
            <v>SECRETARIA DE INFRAESTRUCTURA</v>
          </cell>
        </row>
        <row r="28399">
          <cell r="B28399" t="str">
            <v/>
          </cell>
          <cell r="C28399" t="str">
            <v>ACTIVIDAD No  - PÁGINA 2</v>
          </cell>
        </row>
        <row r="28400">
          <cell r="A28400" t="str">
            <v>DEPARTAMENTO DE ANTIOQUIA</v>
          </cell>
        </row>
        <row r="28401">
          <cell r="A28401" t="str">
            <v>MUNICIPIO DE YONDÓ</v>
          </cell>
        </row>
        <row r="28402">
          <cell r="A2840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8404">
          <cell r="A28404" t="str">
            <v>MEMORIAS DE OBRA</v>
          </cell>
        </row>
        <row r="28406">
          <cell r="A28406" t="str">
            <v>No.</v>
          </cell>
          <cell r="B28406" t="str">
            <v>DESCRIPCIÓN</v>
          </cell>
          <cell r="F28406" t="str">
            <v>ÍTEM DE PAGO</v>
          </cell>
          <cell r="G28406" t="str">
            <v>UNIDAD</v>
          </cell>
          <cell r="H28406" t="str">
            <v>CANTIDAD</v>
          </cell>
        </row>
        <row r="28407">
          <cell r="B28407" t="str">
            <v/>
          </cell>
          <cell r="F28407" t="str">
            <v/>
          </cell>
          <cell r="G28407" t="str">
            <v/>
          </cell>
          <cell r="H28407" t="str">
            <v/>
          </cell>
        </row>
        <row r="28409">
          <cell r="A28409" t="str">
            <v>DETALLE</v>
          </cell>
          <cell r="C28409" t="str">
            <v>FACTOR</v>
          </cell>
          <cell r="D28409" t="str">
            <v>CANTIDAD</v>
          </cell>
          <cell r="E28409" t="str">
            <v>A (ML)</v>
          </cell>
          <cell r="F28409" t="str">
            <v>B (M2)</v>
          </cell>
          <cell r="G28409" t="str">
            <v>C (M3)</v>
          </cell>
          <cell r="H28409" t="str">
            <v>TOTAL</v>
          </cell>
        </row>
        <row r="28410">
          <cell r="H28410" t="str">
            <v/>
          </cell>
        </row>
        <row r="28411">
          <cell r="H28411" t="str">
            <v/>
          </cell>
        </row>
        <row r="28412">
          <cell r="H28412" t="str">
            <v/>
          </cell>
        </row>
        <row r="28413">
          <cell r="H28413" t="str">
            <v/>
          </cell>
        </row>
        <row r="28414">
          <cell r="H28414" t="str">
            <v/>
          </cell>
        </row>
        <row r="28415">
          <cell r="H28415" t="str">
            <v/>
          </cell>
        </row>
        <row r="28416">
          <cell r="H28416" t="str">
            <v/>
          </cell>
        </row>
        <row r="28417">
          <cell r="H28417" t="str">
            <v/>
          </cell>
        </row>
        <row r="28418">
          <cell r="H28418" t="str">
            <v/>
          </cell>
        </row>
        <row r="28419">
          <cell r="H28419" t="str">
            <v/>
          </cell>
        </row>
        <row r="28420">
          <cell r="H28420" t="str">
            <v/>
          </cell>
        </row>
        <row r="28421">
          <cell r="H28421" t="str">
            <v/>
          </cell>
        </row>
        <row r="28422">
          <cell r="H28422" t="str">
            <v/>
          </cell>
        </row>
        <row r="28423">
          <cell r="H28423" t="str">
            <v/>
          </cell>
        </row>
        <row r="28424">
          <cell r="H28424" t="str">
            <v/>
          </cell>
        </row>
        <row r="28425">
          <cell r="H28425" t="str">
            <v/>
          </cell>
        </row>
        <row r="28426">
          <cell r="H28426" t="str">
            <v/>
          </cell>
        </row>
        <row r="28427">
          <cell r="H28427" t="str">
            <v/>
          </cell>
        </row>
        <row r="28428">
          <cell r="H28428" t="str">
            <v/>
          </cell>
        </row>
        <row r="28429">
          <cell r="H28429" t="str">
            <v/>
          </cell>
        </row>
        <row r="28430">
          <cell r="H28430" t="str">
            <v/>
          </cell>
        </row>
        <row r="28431">
          <cell r="H28431" t="str">
            <v/>
          </cell>
        </row>
        <row r="28432">
          <cell r="H28432" t="str">
            <v/>
          </cell>
        </row>
        <row r="28433">
          <cell r="H28433" t="str">
            <v/>
          </cell>
        </row>
        <row r="28434">
          <cell r="H28434" t="str">
            <v/>
          </cell>
        </row>
        <row r="28435">
          <cell r="H28435" t="str">
            <v/>
          </cell>
        </row>
        <row r="28436">
          <cell r="H28436" t="str">
            <v/>
          </cell>
        </row>
        <row r="28437">
          <cell r="H28437" t="str">
            <v/>
          </cell>
        </row>
        <row r="28438">
          <cell r="H28438" t="str">
            <v/>
          </cell>
        </row>
        <row r="28439">
          <cell r="H28439" t="str">
            <v/>
          </cell>
        </row>
        <row r="28440">
          <cell r="H28440" t="str">
            <v/>
          </cell>
        </row>
        <row r="28441">
          <cell r="A28441" t="str">
            <v>ACTIVIDAD No  - PÁGINA 1</v>
          </cell>
        </row>
        <row r="28442">
          <cell r="H28442" t="str">
            <v/>
          </cell>
        </row>
        <row r="28443">
          <cell r="H28443" t="str">
            <v/>
          </cell>
        </row>
        <row r="28444">
          <cell r="H28444" t="str">
            <v/>
          </cell>
        </row>
        <row r="28445">
          <cell r="H28445" t="str">
            <v/>
          </cell>
        </row>
        <row r="28446">
          <cell r="H28446" t="str">
            <v/>
          </cell>
        </row>
        <row r="28447">
          <cell r="H28447" t="str">
            <v/>
          </cell>
        </row>
        <row r="28448">
          <cell r="H28448" t="str">
            <v/>
          </cell>
        </row>
        <row r="28449">
          <cell r="H28449" t="str">
            <v/>
          </cell>
        </row>
        <row r="28450">
          <cell r="H28450" t="str">
            <v/>
          </cell>
        </row>
        <row r="28451">
          <cell r="H28451" t="str">
            <v/>
          </cell>
        </row>
        <row r="28452">
          <cell r="H28452" t="str">
            <v/>
          </cell>
        </row>
        <row r="28453">
          <cell r="H28453" t="str">
            <v/>
          </cell>
        </row>
        <row r="28454">
          <cell r="H28454" t="str">
            <v/>
          </cell>
        </row>
        <row r="28455">
          <cell r="H28455" t="str">
            <v/>
          </cell>
        </row>
        <row r="28456">
          <cell r="H28456" t="str">
            <v/>
          </cell>
        </row>
        <row r="28457">
          <cell r="H28457" t="str">
            <v/>
          </cell>
        </row>
        <row r="28458">
          <cell r="H28458" t="str">
            <v/>
          </cell>
        </row>
        <row r="28459">
          <cell r="A28459" t="str">
            <v xml:space="preserve">CANTIDAD TOTAL ACTIVIDAD No </v>
          </cell>
          <cell r="H28459" t="str">
            <v/>
          </cell>
        </row>
        <row r="28460">
          <cell r="A28460" t="str">
            <v>INSERTE PLANO, GRÁFICO O ESQUEMA AQUÍ</v>
          </cell>
        </row>
        <row r="28483">
          <cell r="B28483" t="str">
            <v>JUAN CARLOS ALVARDADO</v>
          </cell>
        </row>
        <row r="28484">
          <cell r="B28484" t="str">
            <v>SECRETARIO DE INFRAESTRUCTURA</v>
          </cell>
        </row>
        <row r="28485">
          <cell r="B28485" t="str">
            <v>SECRETARIA DE INFRAESTRUCTURA</v>
          </cell>
        </row>
        <row r="28486">
          <cell r="B28486" t="str">
            <v/>
          </cell>
          <cell r="C28486" t="str">
            <v>ACTIVIDAD No  - PÁGINA 2</v>
          </cell>
        </row>
        <row r="28487">
          <cell r="A28487" t="str">
            <v>DEPARTAMENTO DE ANTIOQUIA</v>
          </cell>
        </row>
        <row r="28488">
          <cell r="A28488" t="str">
            <v>MUNICIPIO DE YONDÓ</v>
          </cell>
        </row>
        <row r="28489">
          <cell r="A2848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8491">
          <cell r="A28491" t="str">
            <v>MEMORIAS DE OBRA</v>
          </cell>
        </row>
        <row r="28493">
          <cell r="A28493" t="str">
            <v>No.</v>
          </cell>
          <cell r="B28493" t="str">
            <v>DESCRIPCIÓN</v>
          </cell>
          <cell r="F28493" t="str">
            <v>ÍTEM DE PAGO</v>
          </cell>
          <cell r="G28493" t="str">
            <v>UNIDAD</v>
          </cell>
          <cell r="H28493" t="str">
            <v>CANTIDAD</v>
          </cell>
        </row>
        <row r="28494">
          <cell r="B28494" t="str">
            <v/>
          </cell>
          <cell r="F28494" t="str">
            <v/>
          </cell>
          <cell r="G28494" t="str">
            <v/>
          </cell>
          <cell r="H28494" t="str">
            <v/>
          </cell>
        </row>
        <row r="28496">
          <cell r="A28496" t="str">
            <v>DETALLE</v>
          </cell>
          <cell r="C28496" t="str">
            <v>FACTOR</v>
          </cell>
          <cell r="D28496" t="str">
            <v>CANTIDAD</v>
          </cell>
          <cell r="E28496" t="str">
            <v>A (ML)</v>
          </cell>
          <cell r="F28496" t="str">
            <v>B (M2)</v>
          </cell>
          <cell r="G28496" t="str">
            <v>C (M3)</v>
          </cell>
          <cell r="H28496" t="str">
            <v>TOTAL</v>
          </cell>
        </row>
        <row r="28497">
          <cell r="H28497" t="str">
            <v/>
          </cell>
        </row>
        <row r="28498">
          <cell r="H28498" t="str">
            <v/>
          </cell>
        </row>
        <row r="28499">
          <cell r="H28499" t="str">
            <v/>
          </cell>
        </row>
        <row r="28500">
          <cell r="H28500" t="str">
            <v/>
          </cell>
        </row>
        <row r="28501">
          <cell r="H28501" t="str">
            <v/>
          </cell>
        </row>
        <row r="28502">
          <cell r="H28502" t="str">
            <v/>
          </cell>
        </row>
        <row r="28503">
          <cell r="H28503" t="str">
            <v/>
          </cell>
        </row>
        <row r="28504">
          <cell r="H28504" t="str">
            <v/>
          </cell>
        </row>
        <row r="28505">
          <cell r="H28505" t="str">
            <v/>
          </cell>
        </row>
        <row r="28506">
          <cell r="H28506" t="str">
            <v/>
          </cell>
        </row>
        <row r="28507">
          <cell r="H28507" t="str">
            <v/>
          </cell>
        </row>
        <row r="28508">
          <cell r="H28508" t="str">
            <v/>
          </cell>
        </row>
        <row r="28509">
          <cell r="H28509" t="str">
            <v/>
          </cell>
        </row>
        <row r="28510">
          <cell r="H28510" t="str">
            <v/>
          </cell>
        </row>
        <row r="28511">
          <cell r="H28511" t="str">
            <v/>
          </cell>
        </row>
        <row r="28512">
          <cell r="H28512" t="str">
            <v/>
          </cell>
        </row>
        <row r="28513">
          <cell r="H28513" t="str">
            <v/>
          </cell>
        </row>
        <row r="28514">
          <cell r="H28514" t="str">
            <v/>
          </cell>
        </row>
        <row r="28515">
          <cell r="H28515" t="str">
            <v/>
          </cell>
        </row>
        <row r="28516">
          <cell r="H28516" t="str">
            <v/>
          </cell>
        </row>
        <row r="28517">
          <cell r="H28517" t="str">
            <v/>
          </cell>
        </row>
        <row r="28518">
          <cell r="H28518" t="str">
            <v/>
          </cell>
        </row>
        <row r="28519">
          <cell r="H28519" t="str">
            <v/>
          </cell>
        </row>
        <row r="28520">
          <cell r="H28520" t="str">
            <v/>
          </cell>
        </row>
        <row r="28521">
          <cell r="H28521" t="str">
            <v/>
          </cell>
        </row>
        <row r="28522">
          <cell r="H28522" t="str">
            <v/>
          </cell>
        </row>
        <row r="28523">
          <cell r="H28523" t="str">
            <v/>
          </cell>
        </row>
        <row r="28524">
          <cell r="H28524" t="str">
            <v/>
          </cell>
        </row>
        <row r="28525">
          <cell r="H28525" t="str">
            <v/>
          </cell>
        </row>
        <row r="28526">
          <cell r="H28526" t="str">
            <v/>
          </cell>
        </row>
        <row r="28527">
          <cell r="H28527" t="str">
            <v/>
          </cell>
        </row>
        <row r="28528">
          <cell r="A28528" t="str">
            <v>ACTIVIDAD No  - PÁGINA 1</v>
          </cell>
        </row>
        <row r="28529">
          <cell r="H28529" t="str">
            <v/>
          </cell>
        </row>
        <row r="28530">
          <cell r="H28530" t="str">
            <v/>
          </cell>
        </row>
        <row r="28531">
          <cell r="H28531" t="str">
            <v/>
          </cell>
        </row>
        <row r="28532">
          <cell r="H28532" t="str">
            <v/>
          </cell>
        </row>
        <row r="28533">
          <cell r="H28533" t="str">
            <v/>
          </cell>
        </row>
        <row r="28534">
          <cell r="H28534" t="str">
            <v/>
          </cell>
        </row>
        <row r="28535">
          <cell r="H28535" t="str">
            <v/>
          </cell>
        </row>
        <row r="28536">
          <cell r="H28536" t="str">
            <v/>
          </cell>
        </row>
        <row r="28537">
          <cell r="H28537" t="str">
            <v/>
          </cell>
        </row>
        <row r="28538">
          <cell r="H28538" t="str">
            <v/>
          </cell>
        </row>
        <row r="28539">
          <cell r="H28539" t="str">
            <v/>
          </cell>
        </row>
        <row r="28540">
          <cell r="H28540" t="str">
            <v/>
          </cell>
        </row>
        <row r="28541">
          <cell r="H28541" t="str">
            <v/>
          </cell>
        </row>
        <row r="28542">
          <cell r="H28542" t="str">
            <v/>
          </cell>
        </row>
        <row r="28543">
          <cell r="H28543" t="str">
            <v/>
          </cell>
        </row>
        <row r="28544">
          <cell r="H28544" t="str">
            <v/>
          </cell>
        </row>
        <row r="28545">
          <cell r="H28545" t="str">
            <v/>
          </cell>
        </row>
        <row r="28546">
          <cell r="A28546" t="str">
            <v xml:space="preserve">CANTIDAD TOTAL ACTIVIDAD No </v>
          </cell>
          <cell r="H28546" t="str">
            <v/>
          </cell>
        </row>
        <row r="28547">
          <cell r="A28547" t="str">
            <v>INSERTE PLANO, GRÁFICO O ESQUEMA AQUÍ</v>
          </cell>
        </row>
        <row r="28570">
          <cell r="B28570" t="str">
            <v>JUAN CARLOS ALVARDADO</v>
          </cell>
        </row>
        <row r="28571">
          <cell r="B28571" t="str">
            <v>SECRETARIO DE INFRAESTRUCTURA</v>
          </cell>
        </row>
        <row r="28572">
          <cell r="B28572" t="str">
            <v>SECRETARIA DE INFRAESTRUCTURA</v>
          </cell>
        </row>
        <row r="28573">
          <cell r="B28573" t="str">
            <v/>
          </cell>
          <cell r="C28573" t="str">
            <v>ACTIVIDAD No  - PÁGINA 2</v>
          </cell>
        </row>
        <row r="28574">
          <cell r="A28574" t="str">
            <v>DEPARTAMENTO DE ANTIOQUIA</v>
          </cell>
        </row>
        <row r="28575">
          <cell r="A28575" t="str">
            <v>MUNICIPIO DE YONDÓ</v>
          </cell>
        </row>
        <row r="28576">
          <cell r="A2857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8578">
          <cell r="A28578" t="str">
            <v>MEMORIAS DE OBRA</v>
          </cell>
        </row>
        <row r="28580">
          <cell r="A28580" t="str">
            <v>No.</v>
          </cell>
          <cell r="B28580" t="str">
            <v>DESCRIPCIÓN</v>
          </cell>
          <cell r="F28580" t="str">
            <v>ÍTEM DE PAGO</v>
          </cell>
          <cell r="G28580" t="str">
            <v>UNIDAD</v>
          </cell>
          <cell r="H28580" t="str">
            <v>CANTIDAD</v>
          </cell>
        </row>
        <row r="28581">
          <cell r="B28581" t="str">
            <v/>
          </cell>
          <cell r="F28581" t="str">
            <v/>
          </cell>
          <cell r="G28581" t="str">
            <v/>
          </cell>
          <cell r="H28581" t="str">
            <v/>
          </cell>
        </row>
        <row r="28583">
          <cell r="A28583" t="str">
            <v>DETALLE</v>
          </cell>
          <cell r="C28583" t="str">
            <v>FACTOR</v>
          </cell>
          <cell r="D28583" t="str">
            <v>CANTIDAD</v>
          </cell>
          <cell r="E28583" t="str">
            <v>A (ML)</v>
          </cell>
          <cell r="F28583" t="str">
            <v>B (M2)</v>
          </cell>
          <cell r="G28583" t="str">
            <v>C (M3)</v>
          </cell>
          <cell r="H28583" t="str">
            <v>TOTAL</v>
          </cell>
        </row>
        <row r="28584">
          <cell r="H28584" t="str">
            <v/>
          </cell>
        </row>
        <row r="28585">
          <cell r="H28585" t="str">
            <v/>
          </cell>
        </row>
        <row r="28586">
          <cell r="H28586" t="str">
            <v/>
          </cell>
        </row>
        <row r="28587">
          <cell r="H28587" t="str">
            <v/>
          </cell>
        </row>
        <row r="28588">
          <cell r="H28588" t="str">
            <v/>
          </cell>
        </row>
        <row r="28589">
          <cell r="H28589" t="str">
            <v/>
          </cell>
        </row>
        <row r="28590">
          <cell r="H28590" t="str">
            <v/>
          </cell>
        </row>
        <row r="28591">
          <cell r="H28591" t="str">
            <v/>
          </cell>
        </row>
        <row r="28592">
          <cell r="H28592" t="str">
            <v/>
          </cell>
        </row>
        <row r="28593">
          <cell r="H28593" t="str">
            <v/>
          </cell>
        </row>
        <row r="28594">
          <cell r="H28594" t="str">
            <v/>
          </cell>
        </row>
        <row r="28595">
          <cell r="H28595" t="str">
            <v/>
          </cell>
        </row>
        <row r="28596">
          <cell r="H28596" t="str">
            <v/>
          </cell>
        </row>
        <row r="28597">
          <cell r="H28597" t="str">
            <v/>
          </cell>
        </row>
        <row r="28598">
          <cell r="H28598" t="str">
            <v/>
          </cell>
        </row>
        <row r="28599">
          <cell r="H28599" t="str">
            <v/>
          </cell>
        </row>
        <row r="28600">
          <cell r="H28600" t="str">
            <v/>
          </cell>
        </row>
        <row r="28601">
          <cell r="H28601" t="str">
            <v/>
          </cell>
        </row>
        <row r="28602">
          <cell r="H28602" t="str">
            <v/>
          </cell>
        </row>
        <row r="28603">
          <cell r="H28603" t="str">
            <v/>
          </cell>
        </row>
        <row r="28604">
          <cell r="H28604" t="str">
            <v/>
          </cell>
        </row>
        <row r="28605">
          <cell r="H28605" t="str">
            <v/>
          </cell>
        </row>
        <row r="28606">
          <cell r="H28606" t="str">
            <v/>
          </cell>
        </row>
        <row r="28607">
          <cell r="H28607" t="str">
            <v/>
          </cell>
        </row>
        <row r="28608">
          <cell r="H28608" t="str">
            <v/>
          </cell>
        </row>
        <row r="28609">
          <cell r="H28609" t="str">
            <v/>
          </cell>
        </row>
        <row r="28610">
          <cell r="H28610" t="str">
            <v/>
          </cell>
        </row>
        <row r="28611">
          <cell r="H28611" t="str">
            <v/>
          </cell>
        </row>
        <row r="28612">
          <cell r="H28612" t="str">
            <v/>
          </cell>
        </row>
        <row r="28613">
          <cell r="H28613" t="str">
            <v/>
          </cell>
        </row>
        <row r="28614">
          <cell r="H28614" t="str">
            <v/>
          </cell>
        </row>
        <row r="28615">
          <cell r="A28615" t="str">
            <v>ACTIVIDAD No  - PÁGINA 1</v>
          </cell>
        </row>
        <row r="28616">
          <cell r="H28616" t="str">
            <v/>
          </cell>
        </row>
        <row r="28617">
          <cell r="H28617" t="str">
            <v/>
          </cell>
        </row>
        <row r="28618">
          <cell r="H28618" t="str">
            <v/>
          </cell>
        </row>
        <row r="28619">
          <cell r="H28619" t="str">
            <v/>
          </cell>
        </row>
        <row r="28620">
          <cell r="H28620" t="str">
            <v/>
          </cell>
        </row>
        <row r="28621">
          <cell r="H28621" t="str">
            <v/>
          </cell>
        </row>
        <row r="28622">
          <cell r="H28622" t="str">
            <v/>
          </cell>
        </row>
        <row r="28623">
          <cell r="H28623" t="str">
            <v/>
          </cell>
        </row>
        <row r="28624">
          <cell r="H28624" t="str">
            <v/>
          </cell>
        </row>
        <row r="28625">
          <cell r="H28625" t="str">
            <v/>
          </cell>
        </row>
        <row r="28626">
          <cell r="H28626" t="str">
            <v/>
          </cell>
        </row>
        <row r="28627">
          <cell r="H28627" t="str">
            <v/>
          </cell>
        </row>
        <row r="28628">
          <cell r="H28628" t="str">
            <v/>
          </cell>
        </row>
        <row r="28629">
          <cell r="H28629" t="str">
            <v/>
          </cell>
        </row>
        <row r="28630">
          <cell r="H28630" t="str">
            <v/>
          </cell>
        </row>
        <row r="28631">
          <cell r="H28631" t="str">
            <v/>
          </cell>
        </row>
        <row r="28632">
          <cell r="H28632" t="str">
            <v/>
          </cell>
        </row>
        <row r="28633">
          <cell r="A28633" t="str">
            <v xml:space="preserve">CANTIDAD TOTAL ACTIVIDAD No </v>
          </cell>
          <cell r="H28633" t="str">
            <v/>
          </cell>
        </row>
        <row r="28634">
          <cell r="A28634" t="str">
            <v>INSERTE PLANO, GRÁFICO O ESQUEMA AQUÍ</v>
          </cell>
        </row>
        <row r="28657">
          <cell r="B28657" t="str">
            <v>JUAN CARLOS ALVARDADO</v>
          </cell>
        </row>
        <row r="28658">
          <cell r="B28658" t="str">
            <v>SECRETARIO DE INFRAESTRUCTURA</v>
          </cell>
        </row>
        <row r="28659">
          <cell r="B28659" t="str">
            <v>SECRETARIA DE INFRAESTRUCTURA</v>
          </cell>
        </row>
        <row r="28660">
          <cell r="B28660" t="str">
            <v/>
          </cell>
          <cell r="C28660" t="str">
            <v>ACTIVIDAD No  - PÁGINA 2</v>
          </cell>
        </row>
        <row r="28661">
          <cell r="A28661" t="str">
            <v>DEPARTAMENTO DE ANTIOQUIA</v>
          </cell>
        </row>
        <row r="28662">
          <cell r="A28662" t="str">
            <v>MUNICIPIO DE YONDÓ</v>
          </cell>
        </row>
        <row r="28663">
          <cell r="A2866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8665">
          <cell r="A28665" t="str">
            <v>MEMORIAS DE OBRA</v>
          </cell>
        </row>
        <row r="28667">
          <cell r="A28667" t="str">
            <v>No.</v>
          </cell>
          <cell r="B28667" t="str">
            <v>DESCRIPCIÓN</v>
          </cell>
          <cell r="F28667" t="str">
            <v>ÍTEM DE PAGO</v>
          </cell>
          <cell r="G28667" t="str">
            <v>UNIDAD</v>
          </cell>
          <cell r="H28667" t="str">
            <v>CANTIDAD</v>
          </cell>
        </row>
        <row r="28668">
          <cell r="B28668" t="str">
            <v/>
          </cell>
          <cell r="F28668" t="str">
            <v/>
          </cell>
          <cell r="G28668" t="str">
            <v/>
          </cell>
          <cell r="H28668" t="str">
            <v/>
          </cell>
        </row>
        <row r="28670">
          <cell r="A28670" t="str">
            <v>DETALLE</v>
          </cell>
          <cell r="C28670" t="str">
            <v>FACTOR</v>
          </cell>
          <cell r="D28670" t="str">
            <v>CANTIDAD</v>
          </cell>
          <cell r="E28670" t="str">
            <v>A (ML)</v>
          </cell>
          <cell r="F28670" t="str">
            <v>B (M2)</v>
          </cell>
          <cell r="G28670" t="str">
            <v>C (M3)</v>
          </cell>
          <cell r="H28670" t="str">
            <v>TOTAL</v>
          </cell>
        </row>
        <row r="28671">
          <cell r="H28671" t="str">
            <v/>
          </cell>
        </row>
        <row r="28672">
          <cell r="H28672" t="str">
            <v/>
          </cell>
        </row>
        <row r="28673">
          <cell r="H28673" t="str">
            <v/>
          </cell>
        </row>
        <row r="28674">
          <cell r="H28674" t="str">
            <v/>
          </cell>
        </row>
        <row r="28675">
          <cell r="H28675" t="str">
            <v/>
          </cell>
        </row>
        <row r="28676">
          <cell r="H28676" t="str">
            <v/>
          </cell>
        </row>
        <row r="28677">
          <cell r="H28677" t="str">
            <v/>
          </cell>
        </row>
        <row r="28678">
          <cell r="H28678" t="str">
            <v/>
          </cell>
        </row>
        <row r="28679">
          <cell r="H28679" t="str">
            <v/>
          </cell>
        </row>
        <row r="28680">
          <cell r="H28680" t="str">
            <v/>
          </cell>
        </row>
        <row r="28681">
          <cell r="H28681" t="str">
            <v/>
          </cell>
        </row>
        <row r="28682">
          <cell r="H28682" t="str">
            <v/>
          </cell>
        </row>
        <row r="28683">
          <cell r="H28683" t="str">
            <v/>
          </cell>
        </row>
        <row r="28684">
          <cell r="H28684" t="str">
            <v/>
          </cell>
        </row>
        <row r="28685">
          <cell r="H28685" t="str">
            <v/>
          </cell>
        </row>
        <row r="28686">
          <cell r="H28686" t="str">
            <v/>
          </cell>
        </row>
        <row r="28687">
          <cell r="H28687" t="str">
            <v/>
          </cell>
        </row>
        <row r="28688">
          <cell r="H28688" t="str">
            <v/>
          </cell>
        </row>
        <row r="28689">
          <cell r="H28689" t="str">
            <v/>
          </cell>
        </row>
        <row r="28690">
          <cell r="H28690" t="str">
            <v/>
          </cell>
        </row>
        <row r="28691">
          <cell r="H28691" t="str">
            <v/>
          </cell>
        </row>
        <row r="28692">
          <cell r="H28692" t="str">
            <v/>
          </cell>
        </row>
        <row r="28693">
          <cell r="H28693" t="str">
            <v/>
          </cell>
        </row>
        <row r="28694">
          <cell r="H28694" t="str">
            <v/>
          </cell>
        </row>
        <row r="28695">
          <cell r="H28695" t="str">
            <v/>
          </cell>
        </row>
        <row r="28696">
          <cell r="H28696" t="str">
            <v/>
          </cell>
        </row>
        <row r="28697">
          <cell r="H28697" t="str">
            <v/>
          </cell>
        </row>
        <row r="28698">
          <cell r="H28698" t="str">
            <v/>
          </cell>
        </row>
        <row r="28699">
          <cell r="H28699" t="str">
            <v/>
          </cell>
        </row>
        <row r="28700">
          <cell r="H28700" t="str">
            <v/>
          </cell>
        </row>
        <row r="28701">
          <cell r="H28701" t="str">
            <v/>
          </cell>
        </row>
        <row r="28702">
          <cell r="A28702" t="str">
            <v>ACTIVIDAD No  - PÁGINA 1</v>
          </cell>
        </row>
        <row r="28703">
          <cell r="H28703" t="str">
            <v/>
          </cell>
        </row>
        <row r="28704">
          <cell r="H28704" t="str">
            <v/>
          </cell>
        </row>
        <row r="28705">
          <cell r="H28705" t="str">
            <v/>
          </cell>
        </row>
        <row r="28706">
          <cell r="H28706" t="str">
            <v/>
          </cell>
        </row>
        <row r="28707">
          <cell r="H28707" t="str">
            <v/>
          </cell>
        </row>
        <row r="28708">
          <cell r="H28708" t="str">
            <v/>
          </cell>
        </row>
        <row r="28709">
          <cell r="H28709" t="str">
            <v/>
          </cell>
        </row>
        <row r="28710">
          <cell r="H28710" t="str">
            <v/>
          </cell>
        </row>
        <row r="28711">
          <cell r="H28711" t="str">
            <v/>
          </cell>
        </row>
        <row r="28712">
          <cell r="H28712" t="str">
            <v/>
          </cell>
        </row>
        <row r="28713">
          <cell r="H28713" t="str">
            <v/>
          </cell>
        </row>
        <row r="28714">
          <cell r="H28714" t="str">
            <v/>
          </cell>
        </row>
        <row r="28715">
          <cell r="H28715" t="str">
            <v/>
          </cell>
        </row>
        <row r="28716">
          <cell r="H28716" t="str">
            <v/>
          </cell>
        </row>
        <row r="28717">
          <cell r="H28717" t="str">
            <v/>
          </cell>
        </row>
        <row r="28718">
          <cell r="H28718" t="str">
            <v/>
          </cell>
        </row>
        <row r="28719">
          <cell r="H28719" t="str">
            <v/>
          </cell>
        </row>
        <row r="28720">
          <cell r="A28720" t="str">
            <v xml:space="preserve">CANTIDAD TOTAL ACTIVIDAD No </v>
          </cell>
          <cell r="H28720" t="str">
            <v/>
          </cell>
        </row>
        <row r="28721">
          <cell r="A28721" t="str">
            <v>INSERTE PLANO, GRÁFICO O ESQUEMA AQUÍ</v>
          </cell>
        </row>
        <row r="28744">
          <cell r="B28744" t="str">
            <v>JUAN CARLOS ALVARDADO</v>
          </cell>
        </row>
        <row r="28745">
          <cell r="B28745" t="str">
            <v>SECRETARIO DE INFRAESTRUCTURA</v>
          </cell>
        </row>
        <row r="28746">
          <cell r="B28746" t="str">
            <v>SECRETARIA DE INFRAESTRUCTURA</v>
          </cell>
        </row>
        <row r="28747">
          <cell r="B28747" t="str">
            <v/>
          </cell>
          <cell r="C28747" t="str">
            <v>ACTIVIDAD No  - PÁGINA 2</v>
          </cell>
        </row>
        <row r="28748">
          <cell r="A28748" t="str">
            <v>DEPARTAMENTO DE ANTIOQUIA</v>
          </cell>
        </row>
        <row r="28749">
          <cell r="A28749" t="str">
            <v>MUNICIPIO DE YONDÓ</v>
          </cell>
        </row>
        <row r="28750">
          <cell r="A2875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8752">
          <cell r="A28752" t="str">
            <v>MEMORIAS DE OBRA</v>
          </cell>
        </row>
        <row r="28754">
          <cell r="A28754" t="str">
            <v>No.</v>
          </cell>
          <cell r="B28754" t="str">
            <v>DESCRIPCIÓN</v>
          </cell>
          <cell r="F28754" t="str">
            <v>ÍTEM DE PAGO</v>
          </cell>
          <cell r="G28754" t="str">
            <v>UNIDAD</v>
          </cell>
          <cell r="H28754" t="str">
            <v>CANTIDAD</v>
          </cell>
        </row>
        <row r="28755">
          <cell r="B28755" t="str">
            <v/>
          </cell>
          <cell r="F28755" t="str">
            <v/>
          </cell>
          <cell r="G28755" t="str">
            <v/>
          </cell>
          <cell r="H28755" t="str">
            <v/>
          </cell>
        </row>
        <row r="28757">
          <cell r="A28757" t="str">
            <v>DETALLE</v>
          </cell>
          <cell r="C28757" t="str">
            <v>FACTOR</v>
          </cell>
          <cell r="D28757" t="str">
            <v>CANTIDAD</v>
          </cell>
          <cell r="E28757" t="str">
            <v>A (ML)</v>
          </cell>
          <cell r="F28757" t="str">
            <v>B (M2)</v>
          </cell>
          <cell r="G28757" t="str">
            <v>C (M3)</v>
          </cell>
          <cell r="H28757" t="str">
            <v>TOTAL</v>
          </cell>
        </row>
        <row r="28758">
          <cell r="H28758" t="str">
            <v/>
          </cell>
        </row>
        <row r="28759">
          <cell r="H28759" t="str">
            <v/>
          </cell>
        </row>
        <row r="28760">
          <cell r="H28760" t="str">
            <v/>
          </cell>
        </row>
        <row r="28761">
          <cell r="H28761" t="str">
            <v/>
          </cell>
        </row>
        <row r="28762">
          <cell r="H28762" t="str">
            <v/>
          </cell>
        </row>
        <row r="28763">
          <cell r="H28763" t="str">
            <v/>
          </cell>
        </row>
        <row r="28764">
          <cell r="H28764" t="str">
            <v/>
          </cell>
        </row>
        <row r="28765">
          <cell r="H28765" t="str">
            <v/>
          </cell>
        </row>
        <row r="28766">
          <cell r="H28766" t="str">
            <v/>
          </cell>
        </row>
        <row r="28767">
          <cell r="H28767" t="str">
            <v/>
          </cell>
        </row>
        <row r="28768">
          <cell r="H28768" t="str">
            <v/>
          </cell>
        </row>
        <row r="28769">
          <cell r="H28769" t="str">
            <v/>
          </cell>
        </row>
        <row r="28770">
          <cell r="H28770" t="str">
            <v/>
          </cell>
        </row>
        <row r="28771">
          <cell r="H28771" t="str">
            <v/>
          </cell>
        </row>
        <row r="28772">
          <cell r="H28772" t="str">
            <v/>
          </cell>
        </row>
        <row r="28773">
          <cell r="H28773" t="str">
            <v/>
          </cell>
        </row>
        <row r="28774">
          <cell r="H28774" t="str">
            <v/>
          </cell>
        </row>
        <row r="28775">
          <cell r="H28775" t="str">
            <v/>
          </cell>
        </row>
        <row r="28776">
          <cell r="H28776" t="str">
            <v/>
          </cell>
        </row>
        <row r="28777">
          <cell r="H28777" t="str">
            <v/>
          </cell>
        </row>
        <row r="28778">
          <cell r="H28778" t="str">
            <v/>
          </cell>
        </row>
        <row r="28779">
          <cell r="H28779" t="str">
            <v/>
          </cell>
        </row>
        <row r="28780">
          <cell r="H28780" t="str">
            <v/>
          </cell>
        </row>
        <row r="28781">
          <cell r="H28781" t="str">
            <v/>
          </cell>
        </row>
        <row r="28782">
          <cell r="H28782" t="str">
            <v/>
          </cell>
        </row>
        <row r="28783">
          <cell r="H28783" t="str">
            <v/>
          </cell>
        </row>
        <row r="28784">
          <cell r="H28784" t="str">
            <v/>
          </cell>
        </row>
        <row r="28785">
          <cell r="H28785" t="str">
            <v/>
          </cell>
        </row>
        <row r="28786">
          <cell r="H28786" t="str">
            <v/>
          </cell>
        </row>
        <row r="28787">
          <cell r="H28787" t="str">
            <v/>
          </cell>
        </row>
        <row r="28788">
          <cell r="H28788" t="str">
            <v/>
          </cell>
        </row>
        <row r="28789">
          <cell r="A28789" t="str">
            <v>ACTIVIDAD No  - PÁGINA 1</v>
          </cell>
        </row>
        <row r="28790">
          <cell r="H28790" t="str">
            <v/>
          </cell>
        </row>
        <row r="28791">
          <cell r="H28791" t="str">
            <v/>
          </cell>
        </row>
        <row r="28792">
          <cell r="H28792" t="str">
            <v/>
          </cell>
        </row>
        <row r="28793">
          <cell r="H28793" t="str">
            <v/>
          </cell>
        </row>
        <row r="28794">
          <cell r="H28794" t="str">
            <v/>
          </cell>
        </row>
        <row r="28795">
          <cell r="H28795" t="str">
            <v/>
          </cell>
        </row>
        <row r="28796">
          <cell r="H28796" t="str">
            <v/>
          </cell>
        </row>
        <row r="28797">
          <cell r="H28797" t="str">
            <v/>
          </cell>
        </row>
        <row r="28798">
          <cell r="H28798" t="str">
            <v/>
          </cell>
        </row>
        <row r="28799">
          <cell r="H28799" t="str">
            <v/>
          </cell>
        </row>
        <row r="28800">
          <cell r="H28800" t="str">
            <v/>
          </cell>
        </row>
        <row r="28801">
          <cell r="H28801" t="str">
            <v/>
          </cell>
        </row>
        <row r="28802">
          <cell r="H28802" t="str">
            <v/>
          </cell>
        </row>
        <row r="28803">
          <cell r="H28803" t="str">
            <v/>
          </cell>
        </row>
        <row r="28804">
          <cell r="H28804" t="str">
            <v/>
          </cell>
        </row>
        <row r="28805">
          <cell r="H28805" t="str">
            <v/>
          </cell>
        </row>
        <row r="28806">
          <cell r="H28806" t="str">
            <v/>
          </cell>
        </row>
        <row r="28807">
          <cell r="A28807" t="str">
            <v xml:space="preserve">CANTIDAD TOTAL ACTIVIDAD No </v>
          </cell>
          <cell r="H28807" t="str">
            <v/>
          </cell>
        </row>
        <row r="28808">
          <cell r="A28808" t="str">
            <v>INSERTE PLANO, GRÁFICO O ESQUEMA AQUÍ</v>
          </cell>
        </row>
        <row r="28831">
          <cell r="B28831" t="str">
            <v>JUAN CARLOS ALVARDADO</v>
          </cell>
        </row>
        <row r="28832">
          <cell r="B28832" t="str">
            <v>SECRETARIO DE INFRAESTRUCTURA</v>
          </cell>
        </row>
        <row r="28833">
          <cell r="B28833" t="str">
            <v>SECRETARIA DE INFRAESTRUCTURA</v>
          </cell>
        </row>
        <row r="28834">
          <cell r="B28834" t="str">
            <v/>
          </cell>
          <cell r="C28834" t="str">
            <v>ACTIVIDAD No  - PÁGINA 2</v>
          </cell>
        </row>
        <row r="28835">
          <cell r="A28835" t="str">
            <v>DEPARTAMENTO DE ANTIOQUIA</v>
          </cell>
        </row>
        <row r="28836">
          <cell r="A28836" t="str">
            <v>MUNICIPIO DE YONDÓ</v>
          </cell>
        </row>
        <row r="28837">
          <cell r="A2883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8839">
          <cell r="A28839" t="str">
            <v>MEMORIAS DE OBRA</v>
          </cell>
        </row>
        <row r="28841">
          <cell r="A28841" t="str">
            <v>No.</v>
          </cell>
          <cell r="B28841" t="str">
            <v>DESCRIPCIÓN</v>
          </cell>
          <cell r="F28841" t="str">
            <v>ÍTEM DE PAGO</v>
          </cell>
          <cell r="G28841" t="str">
            <v>UNIDAD</v>
          </cell>
          <cell r="H28841" t="str">
            <v>CANTIDAD</v>
          </cell>
        </row>
        <row r="28842">
          <cell r="B28842" t="str">
            <v/>
          </cell>
          <cell r="F28842" t="str">
            <v/>
          </cell>
          <cell r="G28842" t="str">
            <v/>
          </cell>
          <cell r="H28842" t="str">
            <v/>
          </cell>
        </row>
        <row r="28844">
          <cell r="A28844" t="str">
            <v>DETALLE</v>
          </cell>
          <cell r="C28844" t="str">
            <v>FACTOR</v>
          </cell>
          <cell r="D28844" t="str">
            <v>CANTIDAD</v>
          </cell>
          <cell r="E28844" t="str">
            <v>A (ML)</v>
          </cell>
          <cell r="F28844" t="str">
            <v>B (M2)</v>
          </cell>
          <cell r="G28844" t="str">
            <v>C (M3)</v>
          </cell>
          <cell r="H28844" t="str">
            <v>TOTAL</v>
          </cell>
        </row>
        <row r="28845">
          <cell r="H28845" t="str">
            <v/>
          </cell>
        </row>
        <row r="28846">
          <cell r="H28846" t="str">
            <v/>
          </cell>
        </row>
        <row r="28847">
          <cell r="H28847" t="str">
            <v/>
          </cell>
        </row>
        <row r="28848">
          <cell r="H28848" t="str">
            <v/>
          </cell>
        </row>
        <row r="28849">
          <cell r="H28849" t="str">
            <v/>
          </cell>
        </row>
        <row r="28850">
          <cell r="H28850" t="str">
            <v/>
          </cell>
        </row>
        <row r="28851">
          <cell r="H28851" t="str">
            <v/>
          </cell>
        </row>
        <row r="28852">
          <cell r="H28852" t="str">
            <v/>
          </cell>
        </row>
        <row r="28853">
          <cell r="H28853" t="str">
            <v/>
          </cell>
        </row>
        <row r="28854">
          <cell r="H28854" t="str">
            <v/>
          </cell>
        </row>
        <row r="28855">
          <cell r="H28855" t="str">
            <v/>
          </cell>
        </row>
        <row r="28856">
          <cell r="H28856" t="str">
            <v/>
          </cell>
        </row>
        <row r="28857">
          <cell r="H28857" t="str">
            <v/>
          </cell>
        </row>
        <row r="28858">
          <cell r="H28858" t="str">
            <v/>
          </cell>
        </row>
        <row r="28859">
          <cell r="H28859" t="str">
            <v/>
          </cell>
        </row>
        <row r="28860">
          <cell r="H28860" t="str">
            <v/>
          </cell>
        </row>
        <row r="28861">
          <cell r="H28861" t="str">
            <v/>
          </cell>
        </row>
        <row r="28862">
          <cell r="H28862" t="str">
            <v/>
          </cell>
        </row>
        <row r="28863">
          <cell r="H28863" t="str">
            <v/>
          </cell>
        </row>
        <row r="28864">
          <cell r="H28864" t="str">
            <v/>
          </cell>
        </row>
        <row r="28865">
          <cell r="H28865" t="str">
            <v/>
          </cell>
        </row>
        <row r="28866">
          <cell r="H28866" t="str">
            <v/>
          </cell>
        </row>
        <row r="28867">
          <cell r="H28867" t="str">
            <v/>
          </cell>
        </row>
        <row r="28868">
          <cell r="H28868" t="str">
            <v/>
          </cell>
        </row>
        <row r="28869">
          <cell r="H28869" t="str">
            <v/>
          </cell>
        </row>
        <row r="28870">
          <cell r="H28870" t="str">
            <v/>
          </cell>
        </row>
        <row r="28871">
          <cell r="H28871" t="str">
            <v/>
          </cell>
        </row>
        <row r="28872">
          <cell r="H28872" t="str">
            <v/>
          </cell>
        </row>
        <row r="28873">
          <cell r="H28873" t="str">
            <v/>
          </cell>
        </row>
        <row r="28874">
          <cell r="H28874" t="str">
            <v/>
          </cell>
        </row>
        <row r="28875">
          <cell r="H28875" t="str">
            <v/>
          </cell>
        </row>
        <row r="28876">
          <cell r="A28876" t="str">
            <v>ACTIVIDAD No  - PÁGINA 1</v>
          </cell>
        </row>
        <row r="28877">
          <cell r="H28877" t="str">
            <v/>
          </cell>
        </row>
        <row r="28878">
          <cell r="H28878" t="str">
            <v/>
          </cell>
        </row>
        <row r="28879">
          <cell r="H28879" t="str">
            <v/>
          </cell>
        </row>
        <row r="28880">
          <cell r="H28880" t="str">
            <v/>
          </cell>
        </row>
        <row r="28881">
          <cell r="H28881" t="str">
            <v/>
          </cell>
        </row>
        <row r="28882">
          <cell r="H28882" t="str">
            <v/>
          </cell>
        </row>
        <row r="28883">
          <cell r="H28883" t="str">
            <v/>
          </cell>
        </row>
        <row r="28884">
          <cell r="H28884" t="str">
            <v/>
          </cell>
        </row>
        <row r="28885">
          <cell r="H28885" t="str">
            <v/>
          </cell>
        </row>
        <row r="28886">
          <cell r="H28886" t="str">
            <v/>
          </cell>
        </row>
        <row r="28887">
          <cell r="H28887" t="str">
            <v/>
          </cell>
        </row>
        <row r="28888">
          <cell r="H28888" t="str">
            <v/>
          </cell>
        </row>
        <row r="28889">
          <cell r="H28889" t="str">
            <v/>
          </cell>
        </row>
        <row r="28890">
          <cell r="H28890" t="str">
            <v/>
          </cell>
        </row>
        <row r="28891">
          <cell r="H28891" t="str">
            <v/>
          </cell>
        </row>
        <row r="28892">
          <cell r="H28892" t="str">
            <v/>
          </cell>
        </row>
        <row r="28893">
          <cell r="H28893" t="str">
            <v/>
          </cell>
        </row>
        <row r="28894">
          <cell r="A28894" t="str">
            <v xml:space="preserve">CANTIDAD TOTAL ACTIVIDAD No </v>
          </cell>
          <cell r="H28894" t="str">
            <v/>
          </cell>
        </row>
        <row r="28895">
          <cell r="A28895" t="str">
            <v>INSERTE PLANO, GRÁFICO O ESQUEMA AQUÍ</v>
          </cell>
        </row>
        <row r="28918">
          <cell r="B28918" t="str">
            <v>JUAN CARLOS ALVARDADO</v>
          </cell>
        </row>
        <row r="28919">
          <cell r="B28919" t="str">
            <v>SECRETARIO DE INFRAESTRUCTURA</v>
          </cell>
        </row>
        <row r="28920">
          <cell r="B28920" t="str">
            <v>SECRETARIA DE INFRAESTRUCTURA</v>
          </cell>
        </row>
        <row r="28921">
          <cell r="B28921" t="str">
            <v/>
          </cell>
          <cell r="C28921" t="str">
            <v>ACTIVIDAD No  - PÁGINA 2</v>
          </cell>
        </row>
        <row r="28922">
          <cell r="A28922" t="str">
            <v>DEPARTAMENTO DE ANTIOQUIA</v>
          </cell>
        </row>
        <row r="28923">
          <cell r="A28923" t="str">
            <v>MUNICIPIO DE YONDÓ</v>
          </cell>
        </row>
        <row r="28924">
          <cell r="A2892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8926">
          <cell r="A28926" t="str">
            <v>MEMORIAS DE OBRA</v>
          </cell>
        </row>
        <row r="28928">
          <cell r="A28928" t="str">
            <v>No.</v>
          </cell>
          <cell r="B28928" t="str">
            <v>DESCRIPCIÓN</v>
          </cell>
          <cell r="F28928" t="str">
            <v>ÍTEM DE PAGO</v>
          </cell>
          <cell r="G28928" t="str">
            <v>UNIDAD</v>
          </cell>
          <cell r="H28928" t="str">
            <v>CANTIDAD</v>
          </cell>
        </row>
        <row r="28929">
          <cell r="B28929" t="str">
            <v/>
          </cell>
          <cell r="F28929" t="str">
            <v/>
          </cell>
          <cell r="G28929" t="str">
            <v/>
          </cell>
          <cell r="H28929" t="str">
            <v/>
          </cell>
        </row>
        <row r="28931">
          <cell r="A28931" t="str">
            <v>DETALLE</v>
          </cell>
          <cell r="C28931" t="str">
            <v>FACTOR</v>
          </cell>
          <cell r="D28931" t="str">
            <v>CANTIDAD</v>
          </cell>
          <cell r="E28931" t="str">
            <v>A (ML)</v>
          </cell>
          <cell r="F28931" t="str">
            <v>B (M2)</v>
          </cell>
          <cell r="G28931" t="str">
            <v>C (M3)</v>
          </cell>
          <cell r="H28931" t="str">
            <v>TOTAL</v>
          </cell>
        </row>
        <row r="28932">
          <cell r="H28932" t="str">
            <v/>
          </cell>
        </row>
        <row r="28933">
          <cell r="H28933" t="str">
            <v/>
          </cell>
        </row>
        <row r="28934">
          <cell r="H28934" t="str">
            <v/>
          </cell>
        </row>
        <row r="28935">
          <cell r="H28935" t="str">
            <v/>
          </cell>
        </row>
        <row r="28936">
          <cell r="H28936" t="str">
            <v/>
          </cell>
        </row>
        <row r="28937">
          <cell r="H28937" t="str">
            <v/>
          </cell>
        </row>
        <row r="28938">
          <cell r="H28938" t="str">
            <v/>
          </cell>
        </row>
        <row r="28939">
          <cell r="H28939" t="str">
            <v/>
          </cell>
        </row>
        <row r="28940">
          <cell r="H28940" t="str">
            <v/>
          </cell>
        </row>
        <row r="28941">
          <cell r="H28941" t="str">
            <v/>
          </cell>
        </row>
        <row r="28942">
          <cell r="H28942" t="str">
            <v/>
          </cell>
        </row>
        <row r="28943">
          <cell r="H28943" t="str">
            <v/>
          </cell>
        </row>
        <row r="28944">
          <cell r="H28944" t="str">
            <v/>
          </cell>
        </row>
        <row r="28945">
          <cell r="H28945" t="str">
            <v/>
          </cell>
        </row>
        <row r="28946">
          <cell r="H28946" t="str">
            <v/>
          </cell>
        </row>
        <row r="28947">
          <cell r="H28947" t="str">
            <v/>
          </cell>
        </row>
        <row r="28948">
          <cell r="H28948" t="str">
            <v/>
          </cell>
        </row>
        <row r="28949">
          <cell r="H28949" t="str">
            <v/>
          </cell>
        </row>
        <row r="28950">
          <cell r="H28950" t="str">
            <v/>
          </cell>
        </row>
        <row r="28951">
          <cell r="H28951" t="str">
            <v/>
          </cell>
        </row>
        <row r="28952">
          <cell r="H28952" t="str">
            <v/>
          </cell>
        </row>
        <row r="28953">
          <cell r="H28953" t="str">
            <v/>
          </cell>
        </row>
        <row r="28954">
          <cell r="H28954" t="str">
            <v/>
          </cell>
        </row>
        <row r="28955">
          <cell r="H28955" t="str">
            <v/>
          </cell>
        </row>
        <row r="28956">
          <cell r="H28956" t="str">
            <v/>
          </cell>
        </row>
        <row r="28957">
          <cell r="H28957" t="str">
            <v/>
          </cell>
        </row>
        <row r="28958">
          <cell r="H28958" t="str">
            <v/>
          </cell>
        </row>
        <row r="28959">
          <cell r="H28959" t="str">
            <v/>
          </cell>
        </row>
        <row r="28960">
          <cell r="H28960" t="str">
            <v/>
          </cell>
        </row>
        <row r="28961">
          <cell r="H28961" t="str">
            <v/>
          </cell>
        </row>
        <row r="28962">
          <cell r="H28962" t="str">
            <v/>
          </cell>
        </row>
        <row r="28963">
          <cell r="A28963" t="str">
            <v>ACTIVIDAD No  - PÁGINA 1</v>
          </cell>
        </row>
        <row r="28964">
          <cell r="H28964" t="str">
            <v/>
          </cell>
        </row>
        <row r="28965">
          <cell r="H28965" t="str">
            <v/>
          </cell>
        </row>
        <row r="28966">
          <cell r="H28966" t="str">
            <v/>
          </cell>
        </row>
        <row r="28967">
          <cell r="H28967" t="str">
            <v/>
          </cell>
        </row>
        <row r="28968">
          <cell r="H28968" t="str">
            <v/>
          </cell>
        </row>
        <row r="28969">
          <cell r="H28969" t="str">
            <v/>
          </cell>
        </row>
        <row r="28970">
          <cell r="H28970" t="str">
            <v/>
          </cell>
        </row>
        <row r="28971">
          <cell r="H28971" t="str">
            <v/>
          </cell>
        </row>
        <row r="28972">
          <cell r="H28972" t="str">
            <v/>
          </cell>
        </row>
        <row r="28973">
          <cell r="H28973" t="str">
            <v/>
          </cell>
        </row>
        <row r="28974">
          <cell r="H28974" t="str">
            <v/>
          </cell>
        </row>
        <row r="28975">
          <cell r="H28975" t="str">
            <v/>
          </cell>
        </row>
        <row r="28976">
          <cell r="H28976" t="str">
            <v/>
          </cell>
        </row>
        <row r="28977">
          <cell r="H28977" t="str">
            <v/>
          </cell>
        </row>
        <row r="28978">
          <cell r="H28978" t="str">
            <v/>
          </cell>
        </row>
        <row r="28979">
          <cell r="H28979" t="str">
            <v/>
          </cell>
        </row>
        <row r="28980">
          <cell r="H28980" t="str">
            <v/>
          </cell>
        </row>
        <row r="28981">
          <cell r="A28981" t="str">
            <v xml:space="preserve">CANTIDAD TOTAL ACTIVIDAD No </v>
          </cell>
          <cell r="H28981" t="str">
            <v/>
          </cell>
        </row>
        <row r="28982">
          <cell r="A28982" t="str">
            <v>INSERTE PLANO, GRÁFICO O ESQUEMA AQUÍ</v>
          </cell>
        </row>
        <row r="29005">
          <cell r="B29005" t="str">
            <v>JUAN CARLOS ALVARDADO</v>
          </cell>
        </row>
        <row r="29006">
          <cell r="B29006" t="str">
            <v>SECRETARIO DE INFRAESTRUCTURA</v>
          </cell>
        </row>
        <row r="29007">
          <cell r="B29007" t="str">
            <v>SECRETARIA DE INFRAESTRUCTURA</v>
          </cell>
        </row>
        <row r="29008">
          <cell r="B29008" t="str">
            <v/>
          </cell>
          <cell r="C29008" t="str">
            <v>ACTIVIDAD No  - PÁGINA 2</v>
          </cell>
        </row>
        <row r="29009">
          <cell r="A29009" t="str">
            <v>DEPARTAMENTO DE ANTIOQUIA</v>
          </cell>
        </row>
        <row r="29010">
          <cell r="A29010" t="str">
            <v>MUNICIPIO DE YONDÓ</v>
          </cell>
        </row>
        <row r="29011">
          <cell r="A2901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9013">
          <cell r="A29013" t="str">
            <v>MEMORIAS DE OBRA</v>
          </cell>
        </row>
        <row r="29015">
          <cell r="A29015" t="str">
            <v>No.</v>
          </cell>
          <cell r="B29015" t="str">
            <v>DESCRIPCIÓN</v>
          </cell>
          <cell r="F29015" t="str">
            <v>ÍTEM DE PAGO</v>
          </cell>
          <cell r="G29015" t="str">
            <v>UNIDAD</v>
          </cell>
          <cell r="H29015" t="str">
            <v>CANTIDAD</v>
          </cell>
        </row>
        <row r="29016">
          <cell r="B29016" t="str">
            <v/>
          </cell>
          <cell r="F29016" t="str">
            <v/>
          </cell>
          <cell r="G29016" t="str">
            <v/>
          </cell>
          <cell r="H29016" t="str">
            <v/>
          </cell>
        </row>
        <row r="29018">
          <cell r="A29018" t="str">
            <v>DETALLE</v>
          </cell>
          <cell r="C29018" t="str">
            <v>FACTOR</v>
          </cell>
          <cell r="D29018" t="str">
            <v>CANTIDAD</v>
          </cell>
          <cell r="E29018" t="str">
            <v>A (ML)</v>
          </cell>
          <cell r="F29018" t="str">
            <v>B (M2)</v>
          </cell>
          <cell r="G29018" t="str">
            <v>C (M3)</v>
          </cell>
          <cell r="H29018" t="str">
            <v>TOTAL</v>
          </cell>
        </row>
        <row r="29019">
          <cell r="H29019" t="str">
            <v/>
          </cell>
        </row>
        <row r="29020">
          <cell r="H29020" t="str">
            <v/>
          </cell>
        </row>
        <row r="29021">
          <cell r="H29021" t="str">
            <v/>
          </cell>
        </row>
        <row r="29022">
          <cell r="H29022" t="str">
            <v/>
          </cell>
        </row>
        <row r="29023">
          <cell r="H29023" t="str">
            <v/>
          </cell>
        </row>
        <row r="29024">
          <cell r="H29024" t="str">
            <v/>
          </cell>
        </row>
        <row r="29025">
          <cell r="H29025" t="str">
            <v/>
          </cell>
        </row>
        <row r="29026">
          <cell r="H29026" t="str">
            <v/>
          </cell>
        </row>
        <row r="29027">
          <cell r="H29027" t="str">
            <v/>
          </cell>
        </row>
        <row r="29028">
          <cell r="H29028" t="str">
            <v/>
          </cell>
        </row>
        <row r="29029">
          <cell r="H29029" t="str">
            <v/>
          </cell>
        </row>
        <row r="29030">
          <cell r="H29030" t="str">
            <v/>
          </cell>
        </row>
        <row r="29031">
          <cell r="H29031" t="str">
            <v/>
          </cell>
        </row>
        <row r="29032">
          <cell r="H29032" t="str">
            <v/>
          </cell>
        </row>
        <row r="29033">
          <cell r="H29033" t="str">
            <v/>
          </cell>
        </row>
        <row r="29034">
          <cell r="H29034" t="str">
            <v/>
          </cell>
        </row>
        <row r="29035">
          <cell r="H29035" t="str">
            <v/>
          </cell>
        </row>
        <row r="29036">
          <cell r="H29036" t="str">
            <v/>
          </cell>
        </row>
        <row r="29037">
          <cell r="H29037" t="str">
            <v/>
          </cell>
        </row>
        <row r="29038">
          <cell r="H29038" t="str">
            <v/>
          </cell>
        </row>
        <row r="29039">
          <cell r="H29039" t="str">
            <v/>
          </cell>
        </row>
        <row r="29040">
          <cell r="H29040" t="str">
            <v/>
          </cell>
        </row>
        <row r="29041">
          <cell r="H29041" t="str">
            <v/>
          </cell>
        </row>
        <row r="29042">
          <cell r="H29042" t="str">
            <v/>
          </cell>
        </row>
        <row r="29043">
          <cell r="H29043" t="str">
            <v/>
          </cell>
        </row>
        <row r="29044">
          <cell r="H29044" t="str">
            <v/>
          </cell>
        </row>
        <row r="29045">
          <cell r="H29045" t="str">
            <v/>
          </cell>
        </row>
        <row r="29046">
          <cell r="H29046" t="str">
            <v/>
          </cell>
        </row>
        <row r="29047">
          <cell r="H29047" t="str">
            <v/>
          </cell>
        </row>
        <row r="29048">
          <cell r="H29048" t="str">
            <v/>
          </cell>
        </row>
        <row r="29049">
          <cell r="H29049" t="str">
            <v/>
          </cell>
        </row>
        <row r="29050">
          <cell r="A29050" t="str">
            <v>ACTIVIDAD No  - PÁGINA 1</v>
          </cell>
        </row>
        <row r="29051">
          <cell r="H29051" t="str">
            <v/>
          </cell>
        </row>
        <row r="29052">
          <cell r="H29052" t="str">
            <v/>
          </cell>
        </row>
        <row r="29053">
          <cell r="H29053" t="str">
            <v/>
          </cell>
        </row>
        <row r="29054">
          <cell r="H29054" t="str">
            <v/>
          </cell>
        </row>
        <row r="29055">
          <cell r="H29055" t="str">
            <v/>
          </cell>
        </row>
        <row r="29056">
          <cell r="H29056" t="str">
            <v/>
          </cell>
        </row>
        <row r="29057">
          <cell r="H29057" t="str">
            <v/>
          </cell>
        </row>
        <row r="29058">
          <cell r="H29058" t="str">
            <v/>
          </cell>
        </row>
        <row r="29059">
          <cell r="H29059" t="str">
            <v/>
          </cell>
        </row>
        <row r="29060">
          <cell r="H29060" t="str">
            <v/>
          </cell>
        </row>
        <row r="29061">
          <cell r="H29061" t="str">
            <v/>
          </cell>
        </row>
        <row r="29062">
          <cell r="H29062" t="str">
            <v/>
          </cell>
        </row>
        <row r="29063">
          <cell r="H29063" t="str">
            <v/>
          </cell>
        </row>
        <row r="29064">
          <cell r="H29064" t="str">
            <v/>
          </cell>
        </row>
        <row r="29065">
          <cell r="H29065" t="str">
            <v/>
          </cell>
        </row>
        <row r="29066">
          <cell r="H29066" t="str">
            <v/>
          </cell>
        </row>
        <row r="29067">
          <cell r="H29067" t="str">
            <v/>
          </cell>
        </row>
        <row r="29068">
          <cell r="A29068" t="str">
            <v xml:space="preserve">CANTIDAD TOTAL ACTIVIDAD No </v>
          </cell>
          <cell r="H29068" t="str">
            <v/>
          </cell>
        </row>
        <row r="29069">
          <cell r="A29069" t="str">
            <v>INSERTE PLANO, GRÁFICO O ESQUEMA AQUÍ</v>
          </cell>
        </row>
        <row r="29092">
          <cell r="B29092" t="str">
            <v>JUAN CARLOS ALVARDADO</v>
          </cell>
        </row>
        <row r="29093">
          <cell r="B29093" t="str">
            <v>SECRETARIO DE INFRAESTRUCTURA</v>
          </cell>
        </row>
        <row r="29094">
          <cell r="B29094" t="str">
            <v>SECRETARIA DE INFRAESTRUCTURA</v>
          </cell>
        </row>
        <row r="29095">
          <cell r="B29095" t="str">
            <v/>
          </cell>
          <cell r="C29095" t="str">
            <v>ACTIVIDAD No  - PÁGINA 2</v>
          </cell>
        </row>
        <row r="29096">
          <cell r="A29096" t="str">
            <v>DEPARTAMENTO DE ANTIOQUIA</v>
          </cell>
        </row>
        <row r="29097">
          <cell r="A29097" t="str">
            <v>MUNICIPIO DE YONDÓ</v>
          </cell>
        </row>
        <row r="29098">
          <cell r="A2909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9100">
          <cell r="A29100" t="str">
            <v>MEMORIAS DE OBRA</v>
          </cell>
        </row>
        <row r="29102">
          <cell r="A29102" t="str">
            <v>No.</v>
          </cell>
          <cell r="B29102" t="str">
            <v>DESCRIPCIÓN</v>
          </cell>
          <cell r="F29102" t="str">
            <v>ÍTEM DE PAGO</v>
          </cell>
          <cell r="G29102" t="str">
            <v>UNIDAD</v>
          </cell>
          <cell r="H29102" t="str">
            <v>CANTIDAD</v>
          </cell>
        </row>
        <row r="29103">
          <cell r="B29103" t="str">
            <v/>
          </cell>
          <cell r="F29103" t="str">
            <v/>
          </cell>
          <cell r="G29103" t="str">
            <v/>
          </cell>
          <cell r="H29103" t="str">
            <v/>
          </cell>
        </row>
        <row r="29105">
          <cell r="A29105" t="str">
            <v>DETALLE</v>
          </cell>
          <cell r="C29105" t="str">
            <v>FACTOR</v>
          </cell>
          <cell r="D29105" t="str">
            <v>CANTIDAD</v>
          </cell>
          <cell r="E29105" t="str">
            <v>A (ML)</v>
          </cell>
          <cell r="F29105" t="str">
            <v>B (M2)</v>
          </cell>
          <cell r="G29105" t="str">
            <v>C (M3)</v>
          </cell>
          <cell r="H29105" t="str">
            <v>TOTAL</v>
          </cell>
        </row>
        <row r="29106">
          <cell r="H29106" t="str">
            <v/>
          </cell>
        </row>
        <row r="29107">
          <cell r="H29107" t="str">
            <v/>
          </cell>
        </row>
        <row r="29108">
          <cell r="H29108" t="str">
            <v/>
          </cell>
        </row>
        <row r="29109">
          <cell r="H29109" t="str">
            <v/>
          </cell>
        </row>
        <row r="29110">
          <cell r="H29110" t="str">
            <v/>
          </cell>
        </row>
        <row r="29111">
          <cell r="H29111" t="str">
            <v/>
          </cell>
        </row>
        <row r="29112">
          <cell r="H29112" t="str">
            <v/>
          </cell>
        </row>
        <row r="29113">
          <cell r="H29113" t="str">
            <v/>
          </cell>
        </row>
        <row r="29114">
          <cell r="H29114" t="str">
            <v/>
          </cell>
        </row>
        <row r="29115">
          <cell r="H29115" t="str">
            <v/>
          </cell>
        </row>
        <row r="29116">
          <cell r="H29116" t="str">
            <v/>
          </cell>
        </row>
        <row r="29117">
          <cell r="H29117" t="str">
            <v/>
          </cell>
        </row>
        <row r="29118">
          <cell r="H29118" t="str">
            <v/>
          </cell>
        </row>
        <row r="29119">
          <cell r="H29119" t="str">
            <v/>
          </cell>
        </row>
        <row r="29120">
          <cell r="H29120" t="str">
            <v/>
          </cell>
        </row>
        <row r="29121">
          <cell r="H29121" t="str">
            <v/>
          </cell>
        </row>
        <row r="29122">
          <cell r="H29122" t="str">
            <v/>
          </cell>
        </row>
        <row r="29123">
          <cell r="H29123" t="str">
            <v/>
          </cell>
        </row>
        <row r="29124">
          <cell r="H29124" t="str">
            <v/>
          </cell>
        </row>
        <row r="29125">
          <cell r="H29125" t="str">
            <v/>
          </cell>
        </row>
        <row r="29126">
          <cell r="H29126" t="str">
            <v/>
          </cell>
        </row>
        <row r="29127">
          <cell r="H29127" t="str">
            <v/>
          </cell>
        </row>
        <row r="29128">
          <cell r="H29128" t="str">
            <v/>
          </cell>
        </row>
        <row r="29129">
          <cell r="H29129" t="str">
            <v/>
          </cell>
        </row>
        <row r="29130">
          <cell r="H29130" t="str">
            <v/>
          </cell>
        </row>
        <row r="29131">
          <cell r="H29131" t="str">
            <v/>
          </cell>
        </row>
        <row r="29132">
          <cell r="H29132" t="str">
            <v/>
          </cell>
        </row>
        <row r="29133">
          <cell r="H29133" t="str">
            <v/>
          </cell>
        </row>
        <row r="29134">
          <cell r="H29134" t="str">
            <v/>
          </cell>
        </row>
        <row r="29135">
          <cell r="H29135" t="str">
            <v/>
          </cell>
        </row>
        <row r="29136">
          <cell r="H29136" t="str">
            <v/>
          </cell>
        </row>
        <row r="29137">
          <cell r="A29137" t="str">
            <v>ACTIVIDAD No  - PÁGINA 1</v>
          </cell>
        </row>
        <row r="29138">
          <cell r="H29138" t="str">
            <v/>
          </cell>
        </row>
        <row r="29139">
          <cell r="H29139" t="str">
            <v/>
          </cell>
        </row>
        <row r="29140">
          <cell r="H29140" t="str">
            <v/>
          </cell>
        </row>
        <row r="29141">
          <cell r="H29141" t="str">
            <v/>
          </cell>
        </row>
        <row r="29142">
          <cell r="H29142" t="str">
            <v/>
          </cell>
        </row>
        <row r="29143">
          <cell r="H29143" t="str">
            <v/>
          </cell>
        </row>
        <row r="29144">
          <cell r="H29144" t="str">
            <v/>
          </cell>
        </row>
        <row r="29145">
          <cell r="H29145" t="str">
            <v/>
          </cell>
        </row>
        <row r="29146">
          <cell r="H29146" t="str">
            <v/>
          </cell>
        </row>
        <row r="29147">
          <cell r="H29147" t="str">
            <v/>
          </cell>
        </row>
        <row r="29148">
          <cell r="H29148" t="str">
            <v/>
          </cell>
        </row>
        <row r="29149">
          <cell r="H29149" t="str">
            <v/>
          </cell>
        </row>
        <row r="29150">
          <cell r="H29150" t="str">
            <v/>
          </cell>
        </row>
        <row r="29151">
          <cell r="H29151" t="str">
            <v/>
          </cell>
        </row>
        <row r="29152">
          <cell r="H29152" t="str">
            <v/>
          </cell>
        </row>
        <row r="29153">
          <cell r="H29153" t="str">
            <v/>
          </cell>
        </row>
        <row r="29154">
          <cell r="H29154" t="str">
            <v/>
          </cell>
        </row>
        <row r="29155">
          <cell r="A29155" t="str">
            <v xml:space="preserve">CANTIDAD TOTAL ACTIVIDAD No </v>
          </cell>
          <cell r="H29155" t="str">
            <v/>
          </cell>
        </row>
        <row r="29156">
          <cell r="A29156" t="str">
            <v>INSERTE PLANO, GRÁFICO O ESQUEMA AQUÍ</v>
          </cell>
        </row>
        <row r="29179">
          <cell r="B29179" t="str">
            <v>JUAN CARLOS ALVARDADO</v>
          </cell>
        </row>
        <row r="29180">
          <cell r="B29180" t="str">
            <v>SECRETARIO DE INFRAESTRUCTURA</v>
          </cell>
        </row>
        <row r="29181">
          <cell r="B29181" t="str">
            <v>SECRETARIA DE INFRAESTRUCTURA</v>
          </cell>
        </row>
        <row r="29182">
          <cell r="B29182" t="str">
            <v/>
          </cell>
          <cell r="C29182" t="str">
            <v>ACTIVIDAD No  - PÁGINA 2</v>
          </cell>
        </row>
        <row r="29183">
          <cell r="A29183" t="str">
            <v>DEPARTAMENTO DE ANTIOQUIA</v>
          </cell>
        </row>
        <row r="29184">
          <cell r="A29184" t="str">
            <v>MUNICIPIO DE YONDÓ</v>
          </cell>
        </row>
        <row r="29185">
          <cell r="A2918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9187">
          <cell r="A29187" t="str">
            <v>MEMORIAS DE OBRA</v>
          </cell>
        </row>
        <row r="29189">
          <cell r="A29189" t="str">
            <v>No.</v>
          </cell>
          <cell r="B29189" t="str">
            <v>DESCRIPCIÓN</v>
          </cell>
          <cell r="F29189" t="str">
            <v>ÍTEM DE PAGO</v>
          </cell>
          <cell r="G29189" t="str">
            <v>UNIDAD</v>
          </cell>
          <cell r="H29189" t="str">
            <v>CANTIDAD</v>
          </cell>
        </row>
        <row r="29190">
          <cell r="B29190" t="str">
            <v/>
          </cell>
          <cell r="F29190" t="str">
            <v/>
          </cell>
          <cell r="G29190" t="str">
            <v/>
          </cell>
          <cell r="H29190" t="str">
            <v/>
          </cell>
        </row>
        <row r="29192">
          <cell r="A29192" t="str">
            <v>DETALLE</v>
          </cell>
          <cell r="C29192" t="str">
            <v>FACTOR</v>
          </cell>
          <cell r="D29192" t="str">
            <v>CANTIDAD</v>
          </cell>
          <cell r="E29192" t="str">
            <v>A (ML)</v>
          </cell>
          <cell r="F29192" t="str">
            <v>B (M2)</v>
          </cell>
          <cell r="G29192" t="str">
            <v>C (M3)</v>
          </cell>
          <cell r="H29192" t="str">
            <v>TOTAL</v>
          </cell>
        </row>
        <row r="29193">
          <cell r="H29193" t="str">
            <v/>
          </cell>
        </row>
        <row r="29194">
          <cell r="H29194" t="str">
            <v/>
          </cell>
        </row>
        <row r="29195">
          <cell r="H29195" t="str">
            <v/>
          </cell>
        </row>
        <row r="29196">
          <cell r="H29196" t="str">
            <v/>
          </cell>
        </row>
        <row r="29197">
          <cell r="H29197" t="str">
            <v/>
          </cell>
        </row>
        <row r="29198">
          <cell r="H29198" t="str">
            <v/>
          </cell>
        </row>
        <row r="29199">
          <cell r="H29199" t="str">
            <v/>
          </cell>
        </row>
        <row r="29200">
          <cell r="H29200" t="str">
            <v/>
          </cell>
        </row>
        <row r="29201">
          <cell r="H29201" t="str">
            <v/>
          </cell>
        </row>
        <row r="29202">
          <cell r="H29202" t="str">
            <v/>
          </cell>
        </row>
        <row r="29203">
          <cell r="H29203" t="str">
            <v/>
          </cell>
        </row>
        <row r="29204">
          <cell r="H29204" t="str">
            <v/>
          </cell>
        </row>
        <row r="29205">
          <cell r="H29205" t="str">
            <v/>
          </cell>
        </row>
        <row r="29206">
          <cell r="H29206" t="str">
            <v/>
          </cell>
        </row>
        <row r="29207">
          <cell r="H29207" t="str">
            <v/>
          </cell>
        </row>
        <row r="29208">
          <cell r="H29208" t="str">
            <v/>
          </cell>
        </row>
        <row r="29209">
          <cell r="H29209" t="str">
            <v/>
          </cell>
        </row>
        <row r="29210">
          <cell r="H29210" t="str">
            <v/>
          </cell>
        </row>
        <row r="29211">
          <cell r="H29211" t="str">
            <v/>
          </cell>
        </row>
        <row r="29212">
          <cell r="H29212" t="str">
            <v/>
          </cell>
        </row>
        <row r="29213">
          <cell r="H29213" t="str">
            <v/>
          </cell>
        </row>
        <row r="29214">
          <cell r="H29214" t="str">
            <v/>
          </cell>
        </row>
        <row r="29215">
          <cell r="H29215" t="str">
            <v/>
          </cell>
        </row>
        <row r="29216">
          <cell r="H29216" t="str">
            <v/>
          </cell>
        </row>
        <row r="29217">
          <cell r="H29217" t="str">
            <v/>
          </cell>
        </row>
        <row r="29218">
          <cell r="H29218" t="str">
            <v/>
          </cell>
        </row>
        <row r="29219">
          <cell r="H29219" t="str">
            <v/>
          </cell>
        </row>
        <row r="29220">
          <cell r="H29220" t="str">
            <v/>
          </cell>
        </row>
        <row r="29221">
          <cell r="H29221" t="str">
            <v/>
          </cell>
        </row>
        <row r="29222">
          <cell r="H29222" t="str">
            <v/>
          </cell>
        </row>
        <row r="29223">
          <cell r="H29223" t="str">
            <v/>
          </cell>
        </row>
        <row r="29224">
          <cell r="A29224" t="str">
            <v>ACTIVIDAD No  - PÁGINA 1</v>
          </cell>
        </row>
        <row r="29225">
          <cell r="H29225" t="str">
            <v/>
          </cell>
        </row>
        <row r="29226">
          <cell r="H29226" t="str">
            <v/>
          </cell>
        </row>
        <row r="29227">
          <cell r="H29227" t="str">
            <v/>
          </cell>
        </row>
        <row r="29228">
          <cell r="H29228" t="str">
            <v/>
          </cell>
        </row>
        <row r="29229">
          <cell r="H29229" t="str">
            <v/>
          </cell>
        </row>
        <row r="29230">
          <cell r="H29230" t="str">
            <v/>
          </cell>
        </row>
        <row r="29231">
          <cell r="H29231" t="str">
            <v/>
          </cell>
        </row>
        <row r="29232">
          <cell r="H29232" t="str">
            <v/>
          </cell>
        </row>
        <row r="29233">
          <cell r="H29233" t="str">
            <v/>
          </cell>
        </row>
        <row r="29234">
          <cell r="H29234" t="str">
            <v/>
          </cell>
        </row>
        <row r="29235">
          <cell r="H29235" t="str">
            <v/>
          </cell>
        </row>
        <row r="29236">
          <cell r="H29236" t="str">
            <v/>
          </cell>
        </row>
        <row r="29237">
          <cell r="H29237" t="str">
            <v/>
          </cell>
        </row>
        <row r="29238">
          <cell r="H29238" t="str">
            <v/>
          </cell>
        </row>
        <row r="29239">
          <cell r="H29239" t="str">
            <v/>
          </cell>
        </row>
        <row r="29240">
          <cell r="H29240" t="str">
            <v/>
          </cell>
        </row>
        <row r="29241">
          <cell r="H29241" t="str">
            <v/>
          </cell>
        </row>
        <row r="29242">
          <cell r="A29242" t="str">
            <v xml:space="preserve">CANTIDAD TOTAL ACTIVIDAD No </v>
          </cell>
          <cell r="H29242" t="str">
            <v/>
          </cell>
        </row>
        <row r="29243">
          <cell r="A29243" t="str">
            <v>INSERTE PLANO, GRÁFICO O ESQUEMA AQUÍ</v>
          </cell>
        </row>
        <row r="29266">
          <cell r="B29266" t="str">
            <v>JUAN CARLOS ALVARDADO</v>
          </cell>
        </row>
        <row r="29267">
          <cell r="B29267" t="str">
            <v>SECRETARIO DE INFRAESTRUCTURA</v>
          </cell>
        </row>
        <row r="29268">
          <cell r="B29268" t="str">
            <v>SECRETARIA DE INFRAESTRUCTURA</v>
          </cell>
        </row>
        <row r="29269">
          <cell r="B29269" t="str">
            <v/>
          </cell>
          <cell r="C29269" t="str">
            <v>ACTIVIDAD No  - PÁGINA 2</v>
          </cell>
        </row>
        <row r="29270">
          <cell r="A29270" t="str">
            <v>DEPARTAMENTO DE ANTIOQUIA</v>
          </cell>
        </row>
        <row r="29271">
          <cell r="A29271" t="str">
            <v>MUNICIPIO DE YONDÓ</v>
          </cell>
        </row>
        <row r="29272">
          <cell r="A2927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9274">
          <cell r="A29274" t="str">
            <v>MEMORIAS DE OBRA</v>
          </cell>
        </row>
        <row r="29276">
          <cell r="A29276" t="str">
            <v>No.</v>
          </cell>
          <cell r="B29276" t="str">
            <v>DESCRIPCIÓN</v>
          </cell>
          <cell r="F29276" t="str">
            <v>ÍTEM DE PAGO</v>
          </cell>
          <cell r="G29276" t="str">
            <v>UNIDAD</v>
          </cell>
          <cell r="H29276" t="str">
            <v>CANTIDAD</v>
          </cell>
        </row>
        <row r="29277">
          <cell r="B29277" t="str">
            <v/>
          </cell>
          <cell r="F29277" t="str">
            <v/>
          </cell>
          <cell r="G29277" t="str">
            <v/>
          </cell>
          <cell r="H29277" t="str">
            <v/>
          </cell>
        </row>
        <row r="29279">
          <cell r="A29279" t="str">
            <v>DETALLE</v>
          </cell>
          <cell r="C29279" t="str">
            <v>FACTOR</v>
          </cell>
          <cell r="D29279" t="str">
            <v>CANTIDAD</v>
          </cell>
          <cell r="E29279" t="str">
            <v>A (ML)</v>
          </cell>
          <cell r="F29279" t="str">
            <v>B (M2)</v>
          </cell>
          <cell r="G29279" t="str">
            <v>C (M3)</v>
          </cell>
          <cell r="H29279" t="str">
            <v>TOTAL</v>
          </cell>
        </row>
        <row r="29280">
          <cell r="H29280" t="str">
            <v/>
          </cell>
        </row>
        <row r="29281">
          <cell r="H29281" t="str">
            <v/>
          </cell>
        </row>
        <row r="29282">
          <cell r="H29282" t="str">
            <v/>
          </cell>
        </row>
        <row r="29283">
          <cell r="H29283" t="str">
            <v/>
          </cell>
        </row>
        <row r="29284">
          <cell r="H29284" t="str">
            <v/>
          </cell>
        </row>
        <row r="29285">
          <cell r="H29285" t="str">
            <v/>
          </cell>
        </row>
        <row r="29286">
          <cell r="H29286" t="str">
            <v/>
          </cell>
        </row>
        <row r="29287">
          <cell r="H29287" t="str">
            <v/>
          </cell>
        </row>
        <row r="29288">
          <cell r="H29288" t="str">
            <v/>
          </cell>
        </row>
        <row r="29289">
          <cell r="H29289" t="str">
            <v/>
          </cell>
        </row>
        <row r="29290">
          <cell r="H29290" t="str">
            <v/>
          </cell>
        </row>
        <row r="29291">
          <cell r="H29291" t="str">
            <v/>
          </cell>
        </row>
        <row r="29292">
          <cell r="H29292" t="str">
            <v/>
          </cell>
        </row>
        <row r="29293">
          <cell r="H29293" t="str">
            <v/>
          </cell>
        </row>
        <row r="29294">
          <cell r="H29294" t="str">
            <v/>
          </cell>
        </row>
        <row r="29295">
          <cell r="H29295" t="str">
            <v/>
          </cell>
        </row>
        <row r="29296">
          <cell r="H29296" t="str">
            <v/>
          </cell>
        </row>
        <row r="29297">
          <cell r="H29297" t="str">
            <v/>
          </cell>
        </row>
        <row r="29298">
          <cell r="H29298" t="str">
            <v/>
          </cell>
        </row>
        <row r="29299">
          <cell r="H29299" t="str">
            <v/>
          </cell>
        </row>
        <row r="29300">
          <cell r="H29300" t="str">
            <v/>
          </cell>
        </row>
        <row r="29301">
          <cell r="H29301" t="str">
            <v/>
          </cell>
        </row>
        <row r="29302">
          <cell r="H29302" t="str">
            <v/>
          </cell>
        </row>
        <row r="29303">
          <cell r="H29303" t="str">
            <v/>
          </cell>
        </row>
        <row r="29304">
          <cell r="H29304" t="str">
            <v/>
          </cell>
        </row>
        <row r="29305">
          <cell r="H29305" t="str">
            <v/>
          </cell>
        </row>
        <row r="29306">
          <cell r="H29306" t="str">
            <v/>
          </cell>
        </row>
        <row r="29307">
          <cell r="H29307" t="str">
            <v/>
          </cell>
        </row>
        <row r="29308">
          <cell r="H29308" t="str">
            <v/>
          </cell>
        </row>
        <row r="29309">
          <cell r="H29309" t="str">
            <v/>
          </cell>
        </row>
        <row r="29310">
          <cell r="H29310" t="str">
            <v/>
          </cell>
        </row>
        <row r="29311">
          <cell r="A29311" t="str">
            <v>ACTIVIDAD No  - PÁGINA 1</v>
          </cell>
        </row>
        <row r="29312">
          <cell r="H29312" t="str">
            <v/>
          </cell>
        </row>
        <row r="29313">
          <cell r="H29313" t="str">
            <v/>
          </cell>
        </row>
        <row r="29314">
          <cell r="H29314" t="str">
            <v/>
          </cell>
        </row>
        <row r="29315">
          <cell r="H29315" t="str">
            <v/>
          </cell>
        </row>
        <row r="29316">
          <cell r="H29316" t="str">
            <v/>
          </cell>
        </row>
        <row r="29317">
          <cell r="H29317" t="str">
            <v/>
          </cell>
        </row>
        <row r="29318">
          <cell r="H29318" t="str">
            <v/>
          </cell>
        </row>
        <row r="29319">
          <cell r="H29319" t="str">
            <v/>
          </cell>
        </row>
        <row r="29320">
          <cell r="H29320" t="str">
            <v/>
          </cell>
        </row>
        <row r="29321">
          <cell r="H29321" t="str">
            <v/>
          </cell>
        </row>
        <row r="29322">
          <cell r="H29322" t="str">
            <v/>
          </cell>
        </row>
        <row r="29323">
          <cell r="H29323" t="str">
            <v/>
          </cell>
        </row>
        <row r="29324">
          <cell r="H29324" t="str">
            <v/>
          </cell>
        </row>
        <row r="29325">
          <cell r="H29325" t="str">
            <v/>
          </cell>
        </row>
        <row r="29326">
          <cell r="H29326" t="str">
            <v/>
          </cell>
        </row>
        <row r="29327">
          <cell r="H29327" t="str">
            <v/>
          </cell>
        </row>
        <row r="29328">
          <cell r="H29328" t="str">
            <v/>
          </cell>
        </row>
        <row r="29329">
          <cell r="A29329" t="str">
            <v xml:space="preserve">CANTIDAD TOTAL ACTIVIDAD No </v>
          </cell>
          <cell r="H29329" t="str">
            <v/>
          </cell>
        </row>
        <row r="29330">
          <cell r="A29330" t="str">
            <v>INSERTE PLANO, GRÁFICO O ESQUEMA AQUÍ</v>
          </cell>
        </row>
        <row r="29353">
          <cell r="B29353" t="str">
            <v>JUAN CARLOS ALVARDADO</v>
          </cell>
        </row>
        <row r="29354">
          <cell r="B29354" t="str">
            <v>SECRETARIO DE INFRAESTRUCTURA</v>
          </cell>
        </row>
        <row r="29355">
          <cell r="B29355" t="str">
            <v>SECRETARIA DE INFRAESTRUCTURA</v>
          </cell>
        </row>
        <row r="29356">
          <cell r="B29356" t="str">
            <v/>
          </cell>
          <cell r="C29356" t="str">
            <v>ACTIVIDAD No  - PÁGINA 2</v>
          </cell>
        </row>
        <row r="29357">
          <cell r="A29357" t="str">
            <v>DEPARTAMENTO DE ANTIOQUIA</v>
          </cell>
        </row>
        <row r="29358">
          <cell r="A29358" t="str">
            <v>MUNICIPIO DE YONDÓ</v>
          </cell>
        </row>
        <row r="29359">
          <cell r="A2935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9361">
          <cell r="A29361" t="str">
            <v>MEMORIAS DE OBRA</v>
          </cell>
        </row>
        <row r="29363">
          <cell r="A29363" t="str">
            <v>No.</v>
          </cell>
          <cell r="B29363" t="str">
            <v>DESCRIPCIÓN</v>
          </cell>
          <cell r="F29363" t="str">
            <v>ÍTEM DE PAGO</v>
          </cell>
          <cell r="G29363" t="str">
            <v>UNIDAD</v>
          </cell>
          <cell r="H29363" t="str">
            <v>CANTIDAD</v>
          </cell>
        </row>
        <row r="29364">
          <cell r="B29364" t="str">
            <v/>
          </cell>
          <cell r="F29364" t="str">
            <v/>
          </cell>
          <cell r="G29364" t="str">
            <v/>
          </cell>
          <cell r="H29364" t="str">
            <v/>
          </cell>
        </row>
        <row r="29366">
          <cell r="A29366" t="str">
            <v>DETALLE</v>
          </cell>
          <cell r="C29366" t="str">
            <v>FACTOR</v>
          </cell>
          <cell r="D29366" t="str">
            <v>CANTIDAD</v>
          </cell>
          <cell r="E29366" t="str">
            <v>A (ML)</v>
          </cell>
          <cell r="F29366" t="str">
            <v>B (M2)</v>
          </cell>
          <cell r="G29366" t="str">
            <v>C (M3)</v>
          </cell>
          <cell r="H29366" t="str">
            <v>TOTAL</v>
          </cell>
        </row>
        <row r="29367">
          <cell r="H29367" t="str">
            <v/>
          </cell>
        </row>
        <row r="29368">
          <cell r="H29368" t="str">
            <v/>
          </cell>
        </row>
        <row r="29369">
          <cell r="H29369" t="str">
            <v/>
          </cell>
        </row>
        <row r="29370">
          <cell r="H29370" t="str">
            <v/>
          </cell>
        </row>
        <row r="29371">
          <cell r="H29371" t="str">
            <v/>
          </cell>
        </row>
        <row r="29372">
          <cell r="H29372" t="str">
            <v/>
          </cell>
        </row>
        <row r="29373">
          <cell r="H29373" t="str">
            <v/>
          </cell>
        </row>
        <row r="29374">
          <cell r="H29374" t="str">
            <v/>
          </cell>
        </row>
        <row r="29375">
          <cell r="H29375" t="str">
            <v/>
          </cell>
        </row>
        <row r="29376">
          <cell r="H29376" t="str">
            <v/>
          </cell>
        </row>
        <row r="29377">
          <cell r="H29377" t="str">
            <v/>
          </cell>
        </row>
        <row r="29378">
          <cell r="H29378" t="str">
            <v/>
          </cell>
        </row>
        <row r="29379">
          <cell r="H29379" t="str">
            <v/>
          </cell>
        </row>
        <row r="29380">
          <cell r="H29380" t="str">
            <v/>
          </cell>
        </row>
        <row r="29381">
          <cell r="H29381" t="str">
            <v/>
          </cell>
        </row>
        <row r="29382">
          <cell r="H29382" t="str">
            <v/>
          </cell>
        </row>
        <row r="29383">
          <cell r="H29383" t="str">
            <v/>
          </cell>
        </row>
        <row r="29384">
          <cell r="H29384" t="str">
            <v/>
          </cell>
        </row>
        <row r="29385">
          <cell r="H29385" t="str">
            <v/>
          </cell>
        </row>
        <row r="29386">
          <cell r="H29386" t="str">
            <v/>
          </cell>
        </row>
        <row r="29387">
          <cell r="H29387" t="str">
            <v/>
          </cell>
        </row>
        <row r="29388">
          <cell r="H29388" t="str">
            <v/>
          </cell>
        </row>
        <row r="29389">
          <cell r="H29389" t="str">
            <v/>
          </cell>
        </row>
        <row r="29390">
          <cell r="H29390" t="str">
            <v/>
          </cell>
        </row>
        <row r="29391">
          <cell r="H29391" t="str">
            <v/>
          </cell>
        </row>
        <row r="29392">
          <cell r="H29392" t="str">
            <v/>
          </cell>
        </row>
        <row r="29393">
          <cell r="H29393" t="str">
            <v/>
          </cell>
        </row>
        <row r="29394">
          <cell r="H29394" t="str">
            <v/>
          </cell>
        </row>
        <row r="29395">
          <cell r="H29395" t="str">
            <v/>
          </cell>
        </row>
        <row r="29396">
          <cell r="H29396" t="str">
            <v/>
          </cell>
        </row>
        <row r="29397">
          <cell r="H29397" t="str">
            <v/>
          </cell>
        </row>
        <row r="29398">
          <cell r="A29398" t="str">
            <v>ACTIVIDAD No  - PÁGINA 1</v>
          </cell>
        </row>
        <row r="29399">
          <cell r="H29399" t="str">
            <v/>
          </cell>
        </row>
        <row r="29400">
          <cell r="H29400" t="str">
            <v/>
          </cell>
        </row>
        <row r="29401">
          <cell r="H29401" t="str">
            <v/>
          </cell>
        </row>
        <row r="29402">
          <cell r="H29402" t="str">
            <v/>
          </cell>
        </row>
        <row r="29403">
          <cell r="H29403" t="str">
            <v/>
          </cell>
        </row>
        <row r="29404">
          <cell r="H29404" t="str">
            <v/>
          </cell>
        </row>
        <row r="29405">
          <cell r="H29405" t="str">
            <v/>
          </cell>
        </row>
        <row r="29406">
          <cell r="H29406" t="str">
            <v/>
          </cell>
        </row>
        <row r="29407">
          <cell r="H29407" t="str">
            <v/>
          </cell>
        </row>
        <row r="29408">
          <cell r="H29408" t="str">
            <v/>
          </cell>
        </row>
        <row r="29409">
          <cell r="H29409" t="str">
            <v/>
          </cell>
        </row>
        <row r="29410">
          <cell r="H29410" t="str">
            <v/>
          </cell>
        </row>
        <row r="29411">
          <cell r="H29411" t="str">
            <v/>
          </cell>
        </row>
        <row r="29412">
          <cell r="H29412" t="str">
            <v/>
          </cell>
        </row>
        <row r="29413">
          <cell r="H29413" t="str">
            <v/>
          </cell>
        </row>
        <row r="29414">
          <cell r="H29414" t="str">
            <v/>
          </cell>
        </row>
        <row r="29415">
          <cell r="H29415" t="str">
            <v/>
          </cell>
        </row>
        <row r="29416">
          <cell r="A29416" t="str">
            <v xml:space="preserve">CANTIDAD TOTAL ACTIVIDAD No </v>
          </cell>
          <cell r="H29416" t="str">
            <v/>
          </cell>
        </row>
        <row r="29417">
          <cell r="A29417" t="str">
            <v>INSERTE PLANO, GRÁFICO O ESQUEMA AQUÍ</v>
          </cell>
        </row>
        <row r="29440">
          <cell r="B29440" t="str">
            <v>JUAN CARLOS ALVARDADO</v>
          </cell>
        </row>
        <row r="29441">
          <cell r="B29441" t="str">
            <v>SECRETARIO DE INFRAESTRUCTURA</v>
          </cell>
        </row>
        <row r="29442">
          <cell r="B29442" t="str">
            <v>SECRETARIA DE INFRAESTRUCTURA</v>
          </cell>
        </row>
        <row r="29443">
          <cell r="B29443" t="str">
            <v/>
          </cell>
          <cell r="C29443" t="str">
            <v>ACTIVIDAD No  - PÁGINA 2</v>
          </cell>
        </row>
        <row r="29444">
          <cell r="A29444" t="str">
            <v>DEPARTAMENTO DE ANTIOQUIA</v>
          </cell>
        </row>
        <row r="29445">
          <cell r="A29445" t="str">
            <v>MUNICIPIO DE YONDÓ</v>
          </cell>
        </row>
        <row r="29446">
          <cell r="A2944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9448">
          <cell r="A29448" t="str">
            <v>MEMORIAS DE OBRA</v>
          </cell>
        </row>
        <row r="29450">
          <cell r="A29450" t="str">
            <v>No.</v>
          </cell>
          <cell r="B29450" t="str">
            <v>DESCRIPCIÓN</v>
          </cell>
          <cell r="F29450" t="str">
            <v>ÍTEM DE PAGO</v>
          </cell>
          <cell r="G29450" t="str">
            <v>UNIDAD</v>
          </cell>
          <cell r="H29450" t="str">
            <v>CANTIDAD</v>
          </cell>
        </row>
        <row r="29451">
          <cell r="B29451" t="str">
            <v/>
          </cell>
          <cell r="F29451" t="str">
            <v/>
          </cell>
          <cell r="G29451" t="str">
            <v/>
          </cell>
          <cell r="H29451" t="str">
            <v/>
          </cell>
        </row>
        <row r="29453">
          <cell r="A29453" t="str">
            <v>DETALLE</v>
          </cell>
          <cell r="C29453" t="str">
            <v>FACTOR</v>
          </cell>
          <cell r="D29453" t="str">
            <v>CANTIDAD</v>
          </cell>
          <cell r="E29453" t="str">
            <v>A (ML)</v>
          </cell>
          <cell r="F29453" t="str">
            <v>B (M2)</v>
          </cell>
          <cell r="G29453" t="str">
            <v>C (M3)</v>
          </cell>
          <cell r="H29453" t="str">
            <v>TOTAL</v>
          </cell>
        </row>
        <row r="29454">
          <cell r="H29454" t="str">
            <v/>
          </cell>
        </row>
        <row r="29455">
          <cell r="H29455" t="str">
            <v/>
          </cell>
        </row>
        <row r="29456">
          <cell r="H29456" t="str">
            <v/>
          </cell>
        </row>
        <row r="29457">
          <cell r="H29457" t="str">
            <v/>
          </cell>
        </row>
        <row r="29458">
          <cell r="H29458" t="str">
            <v/>
          </cell>
        </row>
        <row r="29459">
          <cell r="H29459" t="str">
            <v/>
          </cell>
        </row>
        <row r="29460">
          <cell r="H29460" t="str">
            <v/>
          </cell>
        </row>
        <row r="29461">
          <cell r="H29461" t="str">
            <v/>
          </cell>
        </row>
        <row r="29462">
          <cell r="H29462" t="str">
            <v/>
          </cell>
        </row>
        <row r="29463">
          <cell r="H29463" t="str">
            <v/>
          </cell>
        </row>
        <row r="29464">
          <cell r="H29464" t="str">
            <v/>
          </cell>
        </row>
        <row r="29465">
          <cell r="H29465" t="str">
            <v/>
          </cell>
        </row>
        <row r="29466">
          <cell r="H29466" t="str">
            <v/>
          </cell>
        </row>
        <row r="29467">
          <cell r="H29467" t="str">
            <v/>
          </cell>
        </row>
        <row r="29468">
          <cell r="H29468" t="str">
            <v/>
          </cell>
        </row>
        <row r="29469">
          <cell r="H29469" t="str">
            <v/>
          </cell>
        </row>
        <row r="29470">
          <cell r="H29470" t="str">
            <v/>
          </cell>
        </row>
        <row r="29471">
          <cell r="H29471" t="str">
            <v/>
          </cell>
        </row>
        <row r="29472">
          <cell r="H29472" t="str">
            <v/>
          </cell>
        </row>
        <row r="29473">
          <cell r="H29473" t="str">
            <v/>
          </cell>
        </row>
        <row r="29474">
          <cell r="H29474" t="str">
            <v/>
          </cell>
        </row>
        <row r="29475">
          <cell r="H29475" t="str">
            <v/>
          </cell>
        </row>
        <row r="29476">
          <cell r="H29476" t="str">
            <v/>
          </cell>
        </row>
        <row r="29477">
          <cell r="H29477" t="str">
            <v/>
          </cell>
        </row>
        <row r="29478">
          <cell r="H29478" t="str">
            <v/>
          </cell>
        </row>
        <row r="29479">
          <cell r="H29479" t="str">
            <v/>
          </cell>
        </row>
        <row r="29480">
          <cell r="H29480" t="str">
            <v/>
          </cell>
        </row>
        <row r="29481">
          <cell r="H29481" t="str">
            <v/>
          </cell>
        </row>
        <row r="29482">
          <cell r="H29482" t="str">
            <v/>
          </cell>
        </row>
        <row r="29483">
          <cell r="H29483" t="str">
            <v/>
          </cell>
        </row>
        <row r="29484">
          <cell r="H29484" t="str">
            <v/>
          </cell>
        </row>
        <row r="29485">
          <cell r="A29485" t="str">
            <v>ACTIVIDAD No  - PÁGINA 1</v>
          </cell>
        </row>
        <row r="29486">
          <cell r="H29486" t="str">
            <v/>
          </cell>
        </row>
        <row r="29487">
          <cell r="H29487" t="str">
            <v/>
          </cell>
        </row>
        <row r="29488">
          <cell r="H29488" t="str">
            <v/>
          </cell>
        </row>
        <row r="29489">
          <cell r="H29489" t="str">
            <v/>
          </cell>
        </row>
        <row r="29490">
          <cell r="H29490" t="str">
            <v/>
          </cell>
        </row>
        <row r="29491">
          <cell r="H29491" t="str">
            <v/>
          </cell>
        </row>
        <row r="29492">
          <cell r="H29492" t="str">
            <v/>
          </cell>
        </row>
        <row r="29493">
          <cell r="H29493" t="str">
            <v/>
          </cell>
        </row>
        <row r="29494">
          <cell r="H29494" t="str">
            <v/>
          </cell>
        </row>
        <row r="29495">
          <cell r="H29495" t="str">
            <v/>
          </cell>
        </row>
        <row r="29496">
          <cell r="H29496" t="str">
            <v/>
          </cell>
        </row>
        <row r="29497">
          <cell r="H29497" t="str">
            <v/>
          </cell>
        </row>
        <row r="29498">
          <cell r="H29498" t="str">
            <v/>
          </cell>
        </row>
        <row r="29499">
          <cell r="H29499" t="str">
            <v/>
          </cell>
        </row>
        <row r="29500">
          <cell r="H29500" t="str">
            <v/>
          </cell>
        </row>
        <row r="29501">
          <cell r="H29501" t="str">
            <v/>
          </cell>
        </row>
        <row r="29502">
          <cell r="H29502" t="str">
            <v/>
          </cell>
        </row>
        <row r="29503">
          <cell r="A29503" t="str">
            <v xml:space="preserve">CANTIDAD TOTAL ACTIVIDAD No </v>
          </cell>
          <cell r="H29503" t="str">
            <v/>
          </cell>
        </row>
        <row r="29504">
          <cell r="A29504" t="str">
            <v>INSERTE PLANO, GRÁFICO O ESQUEMA AQUÍ</v>
          </cell>
        </row>
        <row r="29527">
          <cell r="B29527" t="str">
            <v>JUAN CARLOS ALVARDADO</v>
          </cell>
        </row>
        <row r="29528">
          <cell r="B29528" t="str">
            <v>SECRETARIO DE INFRAESTRUCTURA</v>
          </cell>
        </row>
        <row r="29529">
          <cell r="B29529" t="str">
            <v>SECRETARIA DE INFRAESTRUCTURA</v>
          </cell>
        </row>
        <row r="29530">
          <cell r="B29530" t="str">
            <v/>
          </cell>
          <cell r="C29530" t="str">
            <v>ACTIVIDAD No  - PÁGINA 2</v>
          </cell>
        </row>
        <row r="29531">
          <cell r="A29531" t="str">
            <v>DEPARTAMENTO DE ANTIOQUIA</v>
          </cell>
        </row>
        <row r="29532">
          <cell r="A29532" t="str">
            <v>MUNICIPIO DE YONDÓ</v>
          </cell>
        </row>
        <row r="29533">
          <cell r="A2953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9535">
          <cell r="A29535" t="str">
            <v>MEMORIAS DE OBRA</v>
          </cell>
        </row>
        <row r="29537">
          <cell r="A29537" t="str">
            <v>No.</v>
          </cell>
          <cell r="B29537" t="str">
            <v>DESCRIPCIÓN</v>
          </cell>
          <cell r="F29537" t="str">
            <v>ÍTEM DE PAGO</v>
          </cell>
          <cell r="G29537" t="str">
            <v>UNIDAD</v>
          </cell>
          <cell r="H29537" t="str">
            <v>CANTIDAD</v>
          </cell>
        </row>
        <row r="29538">
          <cell r="B29538" t="str">
            <v/>
          </cell>
          <cell r="F29538" t="str">
            <v/>
          </cell>
          <cell r="G29538" t="str">
            <v/>
          </cell>
          <cell r="H29538" t="str">
            <v/>
          </cell>
        </row>
        <row r="29540">
          <cell r="A29540" t="str">
            <v>DETALLE</v>
          </cell>
          <cell r="C29540" t="str">
            <v>FACTOR</v>
          </cell>
          <cell r="D29540" t="str">
            <v>CANTIDAD</v>
          </cell>
          <cell r="E29540" t="str">
            <v>A (ML)</v>
          </cell>
          <cell r="F29540" t="str">
            <v>B (M2)</v>
          </cell>
          <cell r="G29540" t="str">
            <v>C (M3)</v>
          </cell>
          <cell r="H29540" t="str">
            <v>TOTAL</v>
          </cell>
        </row>
        <row r="29541">
          <cell r="H29541" t="str">
            <v/>
          </cell>
        </row>
        <row r="29542">
          <cell r="H29542" t="str">
            <v/>
          </cell>
        </row>
        <row r="29543">
          <cell r="H29543" t="str">
            <v/>
          </cell>
        </row>
        <row r="29544">
          <cell r="H29544" t="str">
            <v/>
          </cell>
        </row>
        <row r="29545">
          <cell r="H29545" t="str">
            <v/>
          </cell>
        </row>
        <row r="29546">
          <cell r="H29546" t="str">
            <v/>
          </cell>
        </row>
        <row r="29547">
          <cell r="H29547" t="str">
            <v/>
          </cell>
        </row>
        <row r="29548">
          <cell r="H29548" t="str">
            <v/>
          </cell>
        </row>
        <row r="29549">
          <cell r="H29549" t="str">
            <v/>
          </cell>
        </row>
        <row r="29550">
          <cell r="H29550" t="str">
            <v/>
          </cell>
        </row>
        <row r="29551">
          <cell r="H29551" t="str">
            <v/>
          </cell>
        </row>
        <row r="29552">
          <cell r="H29552" t="str">
            <v/>
          </cell>
        </row>
        <row r="29553">
          <cell r="H29553" t="str">
            <v/>
          </cell>
        </row>
        <row r="29554">
          <cell r="H29554" t="str">
            <v/>
          </cell>
        </row>
        <row r="29555">
          <cell r="H29555" t="str">
            <v/>
          </cell>
        </row>
        <row r="29556">
          <cell r="H29556" t="str">
            <v/>
          </cell>
        </row>
        <row r="29557">
          <cell r="H29557" t="str">
            <v/>
          </cell>
        </row>
        <row r="29558">
          <cell r="H29558" t="str">
            <v/>
          </cell>
        </row>
        <row r="29559">
          <cell r="H29559" t="str">
            <v/>
          </cell>
        </row>
        <row r="29560">
          <cell r="H29560" t="str">
            <v/>
          </cell>
        </row>
        <row r="29561">
          <cell r="H29561" t="str">
            <v/>
          </cell>
        </row>
        <row r="29562">
          <cell r="H29562" t="str">
            <v/>
          </cell>
        </row>
        <row r="29563">
          <cell r="H29563" t="str">
            <v/>
          </cell>
        </row>
        <row r="29564">
          <cell r="H29564" t="str">
            <v/>
          </cell>
        </row>
        <row r="29565">
          <cell r="H29565" t="str">
            <v/>
          </cell>
        </row>
        <row r="29566">
          <cell r="H29566" t="str">
            <v/>
          </cell>
        </row>
        <row r="29567">
          <cell r="H29567" t="str">
            <v/>
          </cell>
        </row>
        <row r="29568">
          <cell r="H29568" t="str">
            <v/>
          </cell>
        </row>
        <row r="29569">
          <cell r="H29569" t="str">
            <v/>
          </cell>
        </row>
        <row r="29570">
          <cell r="H29570" t="str">
            <v/>
          </cell>
        </row>
        <row r="29571">
          <cell r="H29571" t="str">
            <v/>
          </cell>
        </row>
        <row r="29572">
          <cell r="A29572" t="str">
            <v>ACTIVIDAD No  - PÁGINA 1</v>
          </cell>
        </row>
        <row r="29573">
          <cell r="H29573" t="str">
            <v/>
          </cell>
        </row>
        <row r="29574">
          <cell r="H29574" t="str">
            <v/>
          </cell>
        </row>
        <row r="29575">
          <cell r="H29575" t="str">
            <v/>
          </cell>
        </row>
        <row r="29576">
          <cell r="H29576" t="str">
            <v/>
          </cell>
        </row>
        <row r="29577">
          <cell r="H29577" t="str">
            <v/>
          </cell>
        </row>
        <row r="29578">
          <cell r="H29578" t="str">
            <v/>
          </cell>
        </row>
        <row r="29579">
          <cell r="H29579" t="str">
            <v/>
          </cell>
        </row>
        <row r="29580">
          <cell r="H29580" t="str">
            <v/>
          </cell>
        </row>
        <row r="29581">
          <cell r="H29581" t="str">
            <v/>
          </cell>
        </row>
        <row r="29582">
          <cell r="H29582" t="str">
            <v/>
          </cell>
        </row>
        <row r="29583">
          <cell r="H29583" t="str">
            <v/>
          </cell>
        </row>
        <row r="29584">
          <cell r="H29584" t="str">
            <v/>
          </cell>
        </row>
        <row r="29585">
          <cell r="H29585" t="str">
            <v/>
          </cell>
        </row>
        <row r="29586">
          <cell r="H29586" t="str">
            <v/>
          </cell>
        </row>
        <row r="29587">
          <cell r="H29587" t="str">
            <v/>
          </cell>
        </row>
        <row r="29588">
          <cell r="H29588" t="str">
            <v/>
          </cell>
        </row>
        <row r="29589">
          <cell r="H29589" t="str">
            <v/>
          </cell>
        </row>
        <row r="29590">
          <cell r="A29590" t="str">
            <v xml:space="preserve">CANTIDAD TOTAL ACTIVIDAD No </v>
          </cell>
          <cell r="H29590" t="str">
            <v/>
          </cell>
        </row>
        <row r="29591">
          <cell r="A29591" t="str">
            <v>INSERTE PLANO, GRÁFICO O ESQUEMA AQUÍ</v>
          </cell>
        </row>
        <row r="29614">
          <cell r="B29614" t="str">
            <v>JUAN CARLOS ALVARDADO</v>
          </cell>
        </row>
        <row r="29615">
          <cell r="B29615" t="str">
            <v>SECRETARIO DE INFRAESTRUCTURA</v>
          </cell>
        </row>
        <row r="29616">
          <cell r="B29616" t="str">
            <v>SECRETARIA DE INFRAESTRUCTURA</v>
          </cell>
        </row>
        <row r="29617">
          <cell r="B29617" t="str">
            <v/>
          </cell>
          <cell r="C29617" t="str">
            <v>ACTIVIDAD No  - PÁGINA 2</v>
          </cell>
        </row>
        <row r="29618">
          <cell r="A29618" t="str">
            <v>DEPARTAMENTO DE ANTIOQUIA</v>
          </cell>
        </row>
        <row r="29619">
          <cell r="A29619" t="str">
            <v>MUNICIPIO DE YONDÓ</v>
          </cell>
        </row>
        <row r="29620">
          <cell r="A2962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9622">
          <cell r="A29622" t="str">
            <v>MEMORIAS DE OBRA</v>
          </cell>
        </row>
        <row r="29624">
          <cell r="A29624" t="str">
            <v>No.</v>
          </cell>
          <cell r="B29624" t="str">
            <v>DESCRIPCIÓN</v>
          </cell>
          <cell r="F29624" t="str">
            <v>ÍTEM DE PAGO</v>
          </cell>
          <cell r="G29624" t="str">
            <v>UNIDAD</v>
          </cell>
          <cell r="H29624" t="str">
            <v>CANTIDAD</v>
          </cell>
        </row>
        <row r="29625">
          <cell r="B29625" t="str">
            <v/>
          </cell>
          <cell r="F29625" t="str">
            <v/>
          </cell>
          <cell r="G29625" t="str">
            <v/>
          </cell>
          <cell r="H29625" t="str">
            <v/>
          </cell>
        </row>
        <row r="29627">
          <cell r="A29627" t="str">
            <v>DETALLE</v>
          </cell>
          <cell r="C29627" t="str">
            <v>FACTOR</v>
          </cell>
          <cell r="D29627" t="str">
            <v>CANTIDAD</v>
          </cell>
          <cell r="E29627" t="str">
            <v>A (ML)</v>
          </cell>
          <cell r="F29627" t="str">
            <v>B (M2)</v>
          </cell>
          <cell r="G29627" t="str">
            <v>C (M3)</v>
          </cell>
          <cell r="H29627" t="str">
            <v>TOTAL</v>
          </cell>
        </row>
        <row r="29628">
          <cell r="H29628" t="str">
            <v/>
          </cell>
        </row>
        <row r="29629">
          <cell r="H29629" t="str">
            <v/>
          </cell>
        </row>
        <row r="29630">
          <cell r="H29630" t="str">
            <v/>
          </cell>
        </row>
        <row r="29631">
          <cell r="H29631" t="str">
            <v/>
          </cell>
        </row>
        <row r="29632">
          <cell r="H29632" t="str">
            <v/>
          </cell>
        </row>
        <row r="29633">
          <cell r="H29633" t="str">
            <v/>
          </cell>
        </row>
        <row r="29634">
          <cell r="H29634" t="str">
            <v/>
          </cell>
        </row>
        <row r="29635">
          <cell r="H29635" t="str">
            <v/>
          </cell>
        </row>
        <row r="29636">
          <cell r="H29636" t="str">
            <v/>
          </cell>
        </row>
        <row r="29637">
          <cell r="H29637" t="str">
            <v/>
          </cell>
        </row>
        <row r="29638">
          <cell r="H29638" t="str">
            <v/>
          </cell>
        </row>
        <row r="29639">
          <cell r="H29639" t="str">
            <v/>
          </cell>
        </row>
        <row r="29640">
          <cell r="H29640" t="str">
            <v/>
          </cell>
        </row>
        <row r="29641">
          <cell r="H29641" t="str">
            <v/>
          </cell>
        </row>
        <row r="29642">
          <cell r="H29642" t="str">
            <v/>
          </cell>
        </row>
        <row r="29643">
          <cell r="H29643" t="str">
            <v/>
          </cell>
        </row>
        <row r="29644">
          <cell r="H29644" t="str">
            <v/>
          </cell>
        </row>
        <row r="29645">
          <cell r="H29645" t="str">
            <v/>
          </cell>
        </row>
        <row r="29646">
          <cell r="H29646" t="str">
            <v/>
          </cell>
        </row>
        <row r="29647">
          <cell r="H29647" t="str">
            <v/>
          </cell>
        </row>
        <row r="29648">
          <cell r="H29648" t="str">
            <v/>
          </cell>
        </row>
        <row r="29649">
          <cell r="H29649" t="str">
            <v/>
          </cell>
        </row>
        <row r="29650">
          <cell r="H29650" t="str">
            <v/>
          </cell>
        </row>
        <row r="29651">
          <cell r="H29651" t="str">
            <v/>
          </cell>
        </row>
        <row r="29652">
          <cell r="H29652" t="str">
            <v/>
          </cell>
        </row>
        <row r="29653">
          <cell r="H29653" t="str">
            <v/>
          </cell>
        </row>
        <row r="29654">
          <cell r="H29654" t="str">
            <v/>
          </cell>
        </row>
        <row r="29655">
          <cell r="H29655" t="str">
            <v/>
          </cell>
        </row>
        <row r="29656">
          <cell r="H29656" t="str">
            <v/>
          </cell>
        </row>
        <row r="29657">
          <cell r="H29657" t="str">
            <v/>
          </cell>
        </row>
        <row r="29658">
          <cell r="H29658" t="str">
            <v/>
          </cell>
        </row>
        <row r="29659">
          <cell r="A29659" t="str">
            <v>ACTIVIDAD No  - PÁGINA 1</v>
          </cell>
        </row>
        <row r="29660">
          <cell r="H29660" t="str">
            <v/>
          </cell>
        </row>
        <row r="29661">
          <cell r="H29661" t="str">
            <v/>
          </cell>
        </row>
        <row r="29662">
          <cell r="H29662" t="str">
            <v/>
          </cell>
        </row>
        <row r="29663">
          <cell r="H29663" t="str">
            <v/>
          </cell>
        </row>
        <row r="29664">
          <cell r="H29664" t="str">
            <v/>
          </cell>
        </row>
        <row r="29665">
          <cell r="H29665" t="str">
            <v/>
          </cell>
        </row>
        <row r="29666">
          <cell r="H29666" t="str">
            <v/>
          </cell>
        </row>
        <row r="29667">
          <cell r="H29667" t="str">
            <v/>
          </cell>
        </row>
        <row r="29668">
          <cell r="H29668" t="str">
            <v/>
          </cell>
        </row>
        <row r="29669">
          <cell r="H29669" t="str">
            <v/>
          </cell>
        </row>
        <row r="29670">
          <cell r="H29670" t="str">
            <v/>
          </cell>
        </row>
        <row r="29671">
          <cell r="H29671" t="str">
            <v/>
          </cell>
        </row>
        <row r="29672">
          <cell r="H29672" t="str">
            <v/>
          </cell>
        </row>
        <row r="29673">
          <cell r="H29673" t="str">
            <v/>
          </cell>
        </row>
        <row r="29674">
          <cell r="H29674" t="str">
            <v/>
          </cell>
        </row>
        <row r="29675">
          <cell r="H29675" t="str">
            <v/>
          </cell>
        </row>
        <row r="29676">
          <cell r="H29676" t="str">
            <v/>
          </cell>
        </row>
        <row r="29677">
          <cell r="A29677" t="str">
            <v xml:space="preserve">CANTIDAD TOTAL ACTIVIDAD No </v>
          </cell>
          <cell r="H29677" t="str">
            <v/>
          </cell>
        </row>
        <row r="29678">
          <cell r="A29678" t="str">
            <v>INSERTE PLANO, GRÁFICO O ESQUEMA AQUÍ</v>
          </cell>
        </row>
        <row r="29701">
          <cell r="B29701" t="str">
            <v>JUAN CARLOS ALVARDADO</v>
          </cell>
        </row>
        <row r="29702">
          <cell r="B29702" t="str">
            <v>SECRETARIO DE INFRAESTRUCTURA</v>
          </cell>
        </row>
        <row r="29703">
          <cell r="B29703" t="str">
            <v>SECRETARIA DE INFRAESTRUCTURA</v>
          </cell>
        </row>
        <row r="29704">
          <cell r="B29704" t="str">
            <v/>
          </cell>
          <cell r="C29704" t="str">
            <v>ACTIVIDAD No  - PÁGINA 2</v>
          </cell>
        </row>
        <row r="29705">
          <cell r="A29705" t="str">
            <v>DEPARTAMENTO DE ANTIOQUIA</v>
          </cell>
        </row>
        <row r="29706">
          <cell r="A29706" t="str">
            <v>MUNICIPIO DE YONDÓ</v>
          </cell>
        </row>
        <row r="29707">
          <cell r="A2970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9709">
          <cell r="A29709" t="str">
            <v>MEMORIAS DE OBRA</v>
          </cell>
        </row>
        <row r="29711">
          <cell r="A29711" t="str">
            <v>No.</v>
          </cell>
          <cell r="B29711" t="str">
            <v>DESCRIPCIÓN</v>
          </cell>
          <cell r="F29711" t="str">
            <v>ÍTEM DE PAGO</v>
          </cell>
          <cell r="G29711" t="str">
            <v>UNIDAD</v>
          </cell>
          <cell r="H29711" t="str">
            <v>CANTIDAD</v>
          </cell>
        </row>
        <row r="29712">
          <cell r="B29712" t="str">
            <v/>
          </cell>
          <cell r="F29712" t="str">
            <v/>
          </cell>
          <cell r="G29712" t="str">
            <v/>
          </cell>
          <cell r="H29712" t="str">
            <v/>
          </cell>
        </row>
        <row r="29714">
          <cell r="A29714" t="str">
            <v>DETALLE</v>
          </cell>
          <cell r="C29714" t="str">
            <v>FACTOR</v>
          </cell>
          <cell r="D29714" t="str">
            <v>CANTIDAD</v>
          </cell>
          <cell r="E29714" t="str">
            <v>A (ML)</v>
          </cell>
          <cell r="F29714" t="str">
            <v>B (M2)</v>
          </cell>
          <cell r="G29714" t="str">
            <v>C (M3)</v>
          </cell>
          <cell r="H29714" t="str">
            <v>TOTAL</v>
          </cell>
        </row>
        <row r="29715">
          <cell r="H29715" t="str">
            <v/>
          </cell>
        </row>
        <row r="29716">
          <cell r="H29716" t="str">
            <v/>
          </cell>
        </row>
        <row r="29717">
          <cell r="H29717" t="str">
            <v/>
          </cell>
        </row>
        <row r="29718">
          <cell r="H29718" t="str">
            <v/>
          </cell>
        </row>
        <row r="29719">
          <cell r="H29719" t="str">
            <v/>
          </cell>
        </row>
        <row r="29720">
          <cell r="H29720" t="str">
            <v/>
          </cell>
        </row>
        <row r="29721">
          <cell r="H29721" t="str">
            <v/>
          </cell>
        </row>
        <row r="29722">
          <cell r="H29722" t="str">
            <v/>
          </cell>
        </row>
        <row r="29723">
          <cell r="H29723" t="str">
            <v/>
          </cell>
        </row>
        <row r="29724">
          <cell r="H29724" t="str">
            <v/>
          </cell>
        </row>
        <row r="29725">
          <cell r="H29725" t="str">
            <v/>
          </cell>
        </row>
        <row r="29726">
          <cell r="H29726" t="str">
            <v/>
          </cell>
        </row>
        <row r="29727">
          <cell r="H29727" t="str">
            <v/>
          </cell>
        </row>
        <row r="29728">
          <cell r="H29728" t="str">
            <v/>
          </cell>
        </row>
        <row r="29729">
          <cell r="H29729" t="str">
            <v/>
          </cell>
        </row>
        <row r="29730">
          <cell r="H29730" t="str">
            <v/>
          </cell>
        </row>
        <row r="29731">
          <cell r="H29731" t="str">
            <v/>
          </cell>
        </row>
        <row r="29732">
          <cell r="H29732" t="str">
            <v/>
          </cell>
        </row>
        <row r="29733">
          <cell r="H29733" t="str">
            <v/>
          </cell>
        </row>
        <row r="29734">
          <cell r="H29734" t="str">
            <v/>
          </cell>
        </row>
        <row r="29735">
          <cell r="H29735" t="str">
            <v/>
          </cell>
        </row>
        <row r="29736">
          <cell r="H29736" t="str">
            <v/>
          </cell>
        </row>
        <row r="29737">
          <cell r="H29737" t="str">
            <v/>
          </cell>
        </row>
        <row r="29738">
          <cell r="H29738" t="str">
            <v/>
          </cell>
        </row>
        <row r="29739">
          <cell r="H29739" t="str">
            <v/>
          </cell>
        </row>
        <row r="29740">
          <cell r="H29740" t="str">
            <v/>
          </cell>
        </row>
        <row r="29741">
          <cell r="H29741" t="str">
            <v/>
          </cell>
        </row>
        <row r="29742">
          <cell r="H29742" t="str">
            <v/>
          </cell>
        </row>
        <row r="29743">
          <cell r="H29743" t="str">
            <v/>
          </cell>
        </row>
        <row r="29744">
          <cell r="H29744" t="str">
            <v/>
          </cell>
        </row>
        <row r="29745">
          <cell r="H29745" t="str">
            <v/>
          </cell>
        </row>
        <row r="29746">
          <cell r="A29746" t="str">
            <v>ACTIVIDAD No  - PÁGINA 1</v>
          </cell>
        </row>
        <row r="29747">
          <cell r="H29747" t="str">
            <v/>
          </cell>
        </row>
        <row r="29748">
          <cell r="H29748" t="str">
            <v/>
          </cell>
        </row>
        <row r="29749">
          <cell r="H29749" t="str">
            <v/>
          </cell>
        </row>
        <row r="29750">
          <cell r="H29750" t="str">
            <v/>
          </cell>
        </row>
        <row r="29751">
          <cell r="H29751" t="str">
            <v/>
          </cell>
        </row>
        <row r="29752">
          <cell r="H29752" t="str">
            <v/>
          </cell>
        </row>
        <row r="29753">
          <cell r="H29753" t="str">
            <v/>
          </cell>
        </row>
        <row r="29754">
          <cell r="H29754" t="str">
            <v/>
          </cell>
        </row>
        <row r="29755">
          <cell r="H29755" t="str">
            <v/>
          </cell>
        </row>
        <row r="29756">
          <cell r="H29756" t="str">
            <v/>
          </cell>
        </row>
        <row r="29757">
          <cell r="H29757" t="str">
            <v/>
          </cell>
        </row>
        <row r="29758">
          <cell r="H29758" t="str">
            <v/>
          </cell>
        </row>
        <row r="29759">
          <cell r="H29759" t="str">
            <v/>
          </cell>
        </row>
        <row r="29760">
          <cell r="H29760" t="str">
            <v/>
          </cell>
        </row>
        <row r="29761">
          <cell r="H29761" t="str">
            <v/>
          </cell>
        </row>
        <row r="29762">
          <cell r="H29762" t="str">
            <v/>
          </cell>
        </row>
        <row r="29763">
          <cell r="H29763" t="str">
            <v/>
          </cell>
        </row>
        <row r="29764">
          <cell r="A29764" t="str">
            <v xml:space="preserve">CANTIDAD TOTAL ACTIVIDAD No </v>
          </cell>
          <cell r="H29764" t="str">
            <v/>
          </cell>
        </row>
        <row r="29765">
          <cell r="A29765" t="str">
            <v>INSERTE PLANO, GRÁFICO O ESQUEMA AQUÍ</v>
          </cell>
        </row>
        <row r="29788">
          <cell r="B29788" t="str">
            <v>JUAN CARLOS ALVARDADO</v>
          </cell>
        </row>
        <row r="29789">
          <cell r="B29789" t="str">
            <v>SECRETARIO DE INFRAESTRUCTURA</v>
          </cell>
        </row>
        <row r="29790">
          <cell r="B29790" t="str">
            <v>SECRETARIA DE INFRAESTRUCTURA</v>
          </cell>
        </row>
        <row r="29791">
          <cell r="B29791" t="str">
            <v/>
          </cell>
          <cell r="C29791" t="str">
            <v>ACTIVIDAD No  - PÁGINA 2</v>
          </cell>
        </row>
        <row r="29792">
          <cell r="A29792" t="str">
            <v>DEPARTAMENTO DE ANTIOQUIA</v>
          </cell>
        </row>
        <row r="29793">
          <cell r="A29793" t="str">
            <v>MUNICIPIO DE YONDÓ</v>
          </cell>
        </row>
        <row r="29794">
          <cell r="A2979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9796">
          <cell r="A29796" t="str">
            <v>MEMORIAS DE OBRA</v>
          </cell>
        </row>
        <row r="29798">
          <cell r="A29798" t="str">
            <v>No.</v>
          </cell>
          <cell r="B29798" t="str">
            <v>DESCRIPCIÓN</v>
          </cell>
          <cell r="F29798" t="str">
            <v>ÍTEM DE PAGO</v>
          </cell>
          <cell r="G29798" t="str">
            <v>UNIDAD</v>
          </cell>
          <cell r="H29798" t="str">
            <v>CANTIDAD</v>
          </cell>
        </row>
        <row r="29799">
          <cell r="B29799" t="str">
            <v/>
          </cell>
          <cell r="F29799" t="str">
            <v/>
          </cell>
          <cell r="G29799" t="str">
            <v/>
          </cell>
          <cell r="H29799" t="str">
            <v/>
          </cell>
        </row>
        <row r="29801">
          <cell r="A29801" t="str">
            <v>DETALLE</v>
          </cell>
          <cell r="C29801" t="str">
            <v>FACTOR</v>
          </cell>
          <cell r="D29801" t="str">
            <v>CANTIDAD</v>
          </cell>
          <cell r="E29801" t="str">
            <v>A (ML)</v>
          </cell>
          <cell r="F29801" t="str">
            <v>B (M2)</v>
          </cell>
          <cell r="G29801" t="str">
            <v>C (M3)</v>
          </cell>
          <cell r="H29801" t="str">
            <v>TOTAL</v>
          </cell>
        </row>
        <row r="29802">
          <cell r="H29802" t="str">
            <v/>
          </cell>
        </row>
        <row r="29803">
          <cell r="H29803" t="str">
            <v/>
          </cell>
        </row>
        <row r="29804">
          <cell r="H29804" t="str">
            <v/>
          </cell>
        </row>
        <row r="29805">
          <cell r="H29805" t="str">
            <v/>
          </cell>
        </row>
        <row r="29806">
          <cell r="H29806" t="str">
            <v/>
          </cell>
        </row>
        <row r="29807">
          <cell r="H29807" t="str">
            <v/>
          </cell>
        </row>
        <row r="29808">
          <cell r="H29808" t="str">
            <v/>
          </cell>
        </row>
        <row r="29809">
          <cell r="H29809" t="str">
            <v/>
          </cell>
        </row>
        <row r="29810">
          <cell r="H29810" t="str">
            <v/>
          </cell>
        </row>
        <row r="29811">
          <cell r="H29811" t="str">
            <v/>
          </cell>
        </row>
        <row r="29812">
          <cell r="H29812" t="str">
            <v/>
          </cell>
        </row>
        <row r="29813">
          <cell r="H29813" t="str">
            <v/>
          </cell>
        </row>
        <row r="29814">
          <cell r="H29814" t="str">
            <v/>
          </cell>
        </row>
        <row r="29815">
          <cell r="H29815" t="str">
            <v/>
          </cell>
        </row>
        <row r="29816">
          <cell r="H29816" t="str">
            <v/>
          </cell>
        </row>
        <row r="29817">
          <cell r="H29817" t="str">
            <v/>
          </cell>
        </row>
        <row r="29818">
          <cell r="H29818" t="str">
            <v/>
          </cell>
        </row>
        <row r="29819">
          <cell r="H29819" t="str">
            <v/>
          </cell>
        </row>
        <row r="29820">
          <cell r="H29820" t="str">
            <v/>
          </cell>
        </row>
        <row r="29821">
          <cell r="H29821" t="str">
            <v/>
          </cell>
        </row>
        <row r="29822">
          <cell r="H29822" t="str">
            <v/>
          </cell>
        </row>
        <row r="29823">
          <cell r="H29823" t="str">
            <v/>
          </cell>
        </row>
        <row r="29824">
          <cell r="H29824" t="str">
            <v/>
          </cell>
        </row>
        <row r="29825">
          <cell r="H29825" t="str">
            <v/>
          </cell>
        </row>
        <row r="29826">
          <cell r="H29826" t="str">
            <v/>
          </cell>
        </row>
        <row r="29827">
          <cell r="H29827" t="str">
            <v/>
          </cell>
        </row>
        <row r="29828">
          <cell r="H29828" t="str">
            <v/>
          </cell>
        </row>
        <row r="29829">
          <cell r="H29829" t="str">
            <v/>
          </cell>
        </row>
        <row r="29830">
          <cell r="H29830" t="str">
            <v/>
          </cell>
        </row>
        <row r="29831">
          <cell r="H29831" t="str">
            <v/>
          </cell>
        </row>
        <row r="29832">
          <cell r="H29832" t="str">
            <v/>
          </cell>
        </row>
        <row r="29833">
          <cell r="A29833" t="str">
            <v>ACTIVIDAD No  - PÁGINA 1</v>
          </cell>
        </row>
        <row r="29834">
          <cell r="H29834" t="str">
            <v/>
          </cell>
        </row>
        <row r="29835">
          <cell r="H29835" t="str">
            <v/>
          </cell>
        </row>
        <row r="29836">
          <cell r="H29836" t="str">
            <v/>
          </cell>
        </row>
        <row r="29837">
          <cell r="H29837" t="str">
            <v/>
          </cell>
        </row>
        <row r="29838">
          <cell r="H29838" t="str">
            <v/>
          </cell>
        </row>
        <row r="29839">
          <cell r="H29839" t="str">
            <v/>
          </cell>
        </row>
        <row r="29840">
          <cell r="H29840" t="str">
            <v/>
          </cell>
        </row>
        <row r="29841">
          <cell r="H29841" t="str">
            <v/>
          </cell>
        </row>
        <row r="29842">
          <cell r="H29842" t="str">
            <v/>
          </cell>
        </row>
        <row r="29843">
          <cell r="H29843" t="str">
            <v/>
          </cell>
        </row>
        <row r="29844">
          <cell r="H29844" t="str">
            <v/>
          </cell>
        </row>
        <row r="29845">
          <cell r="H29845" t="str">
            <v/>
          </cell>
        </row>
        <row r="29846">
          <cell r="H29846" t="str">
            <v/>
          </cell>
        </row>
        <row r="29847">
          <cell r="H29847" t="str">
            <v/>
          </cell>
        </row>
        <row r="29848">
          <cell r="H29848" t="str">
            <v/>
          </cell>
        </row>
        <row r="29849">
          <cell r="H29849" t="str">
            <v/>
          </cell>
        </row>
        <row r="29850">
          <cell r="H29850" t="str">
            <v/>
          </cell>
        </row>
        <row r="29851">
          <cell r="A29851" t="str">
            <v xml:space="preserve">CANTIDAD TOTAL ACTIVIDAD No </v>
          </cell>
          <cell r="H29851" t="str">
            <v/>
          </cell>
        </row>
        <row r="29852">
          <cell r="A29852" t="str">
            <v>INSERTE PLANO, GRÁFICO O ESQUEMA AQUÍ</v>
          </cell>
        </row>
        <row r="29875">
          <cell r="B29875" t="str">
            <v>JUAN CARLOS ALVARDADO</v>
          </cell>
        </row>
        <row r="29876">
          <cell r="B29876" t="str">
            <v>SECRETARIO DE INFRAESTRUCTURA</v>
          </cell>
        </row>
        <row r="29877">
          <cell r="B29877" t="str">
            <v>SECRETARIA DE INFRAESTRUCTURA</v>
          </cell>
        </row>
        <row r="29878">
          <cell r="B29878" t="str">
            <v/>
          </cell>
          <cell r="C29878" t="str">
            <v>ACTIVIDAD No  - PÁGINA 2</v>
          </cell>
        </row>
        <row r="29879">
          <cell r="A29879" t="str">
            <v>DEPARTAMENTO DE ANTIOQUIA</v>
          </cell>
        </row>
        <row r="29880">
          <cell r="A29880" t="str">
            <v>MUNICIPIO DE YONDÓ</v>
          </cell>
        </row>
        <row r="29881">
          <cell r="A2988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9883">
          <cell r="A29883" t="str">
            <v>MEMORIAS DE OBRA</v>
          </cell>
        </row>
        <row r="29885">
          <cell r="A29885" t="str">
            <v>No.</v>
          </cell>
          <cell r="B29885" t="str">
            <v>DESCRIPCIÓN</v>
          </cell>
          <cell r="F29885" t="str">
            <v>ÍTEM DE PAGO</v>
          </cell>
          <cell r="G29885" t="str">
            <v>UNIDAD</v>
          </cell>
          <cell r="H29885" t="str">
            <v>CANTIDAD</v>
          </cell>
        </row>
        <row r="29886">
          <cell r="B29886" t="str">
            <v/>
          </cell>
          <cell r="F29886" t="str">
            <v/>
          </cell>
          <cell r="G29886" t="str">
            <v/>
          </cell>
          <cell r="H29886" t="str">
            <v/>
          </cell>
        </row>
        <row r="29888">
          <cell r="A29888" t="str">
            <v>DETALLE</v>
          </cell>
          <cell r="C29888" t="str">
            <v>FACTOR</v>
          </cell>
          <cell r="D29888" t="str">
            <v>CANTIDAD</v>
          </cell>
          <cell r="E29888" t="str">
            <v>A (ML)</v>
          </cell>
          <cell r="F29888" t="str">
            <v>B (M2)</v>
          </cell>
          <cell r="G29888" t="str">
            <v>C (M3)</v>
          </cell>
          <cell r="H29888" t="str">
            <v>TOTAL</v>
          </cell>
        </row>
        <row r="29889">
          <cell r="H29889" t="str">
            <v/>
          </cell>
        </row>
        <row r="29890">
          <cell r="H29890" t="str">
            <v/>
          </cell>
        </row>
        <row r="29891">
          <cell r="H29891" t="str">
            <v/>
          </cell>
        </row>
        <row r="29892">
          <cell r="H29892" t="str">
            <v/>
          </cell>
        </row>
        <row r="29893">
          <cell r="H29893" t="str">
            <v/>
          </cell>
        </row>
        <row r="29894">
          <cell r="H29894" t="str">
            <v/>
          </cell>
        </row>
        <row r="29895">
          <cell r="H29895" t="str">
            <v/>
          </cell>
        </row>
        <row r="29896">
          <cell r="H29896" t="str">
            <v/>
          </cell>
        </row>
        <row r="29897">
          <cell r="H29897" t="str">
            <v/>
          </cell>
        </row>
        <row r="29898">
          <cell r="H29898" t="str">
            <v/>
          </cell>
        </row>
        <row r="29899">
          <cell r="H29899" t="str">
            <v/>
          </cell>
        </row>
        <row r="29900">
          <cell r="H29900" t="str">
            <v/>
          </cell>
        </row>
        <row r="29901">
          <cell r="H29901" t="str">
            <v/>
          </cell>
        </row>
        <row r="29902">
          <cell r="H29902" t="str">
            <v/>
          </cell>
        </row>
        <row r="29903">
          <cell r="H29903" t="str">
            <v/>
          </cell>
        </row>
        <row r="29904">
          <cell r="H29904" t="str">
            <v/>
          </cell>
        </row>
        <row r="29905">
          <cell r="H29905" t="str">
            <v/>
          </cell>
        </row>
        <row r="29906">
          <cell r="H29906" t="str">
            <v/>
          </cell>
        </row>
        <row r="29907">
          <cell r="H29907" t="str">
            <v/>
          </cell>
        </row>
        <row r="29908">
          <cell r="H29908" t="str">
            <v/>
          </cell>
        </row>
        <row r="29909">
          <cell r="H29909" t="str">
            <v/>
          </cell>
        </row>
        <row r="29910">
          <cell r="H29910" t="str">
            <v/>
          </cell>
        </row>
        <row r="29911">
          <cell r="H29911" t="str">
            <v/>
          </cell>
        </row>
        <row r="29912">
          <cell r="H29912" t="str">
            <v/>
          </cell>
        </row>
        <row r="29913">
          <cell r="H29913" t="str">
            <v/>
          </cell>
        </row>
        <row r="29914">
          <cell r="H29914" t="str">
            <v/>
          </cell>
        </row>
        <row r="29915">
          <cell r="H29915" t="str">
            <v/>
          </cell>
        </row>
        <row r="29916">
          <cell r="H29916" t="str">
            <v/>
          </cell>
        </row>
        <row r="29917">
          <cell r="H29917" t="str">
            <v/>
          </cell>
        </row>
        <row r="29918">
          <cell r="H29918" t="str">
            <v/>
          </cell>
        </row>
        <row r="29919">
          <cell r="H29919" t="str">
            <v/>
          </cell>
        </row>
        <row r="29920">
          <cell r="A29920" t="str">
            <v>ACTIVIDAD No  - PÁGINA 1</v>
          </cell>
        </row>
        <row r="29921">
          <cell r="H29921" t="str">
            <v/>
          </cell>
        </row>
        <row r="29922">
          <cell r="H29922" t="str">
            <v/>
          </cell>
        </row>
        <row r="29923">
          <cell r="H29923" t="str">
            <v/>
          </cell>
        </row>
        <row r="29924">
          <cell r="H29924" t="str">
            <v/>
          </cell>
        </row>
        <row r="29925">
          <cell r="H29925" t="str">
            <v/>
          </cell>
        </row>
        <row r="29926">
          <cell r="H29926" t="str">
            <v/>
          </cell>
        </row>
        <row r="29927">
          <cell r="H29927" t="str">
            <v/>
          </cell>
        </row>
        <row r="29928">
          <cell r="H29928" t="str">
            <v/>
          </cell>
        </row>
        <row r="29929">
          <cell r="H29929" t="str">
            <v/>
          </cell>
        </row>
        <row r="29930">
          <cell r="H29930" t="str">
            <v/>
          </cell>
        </row>
        <row r="29931">
          <cell r="H29931" t="str">
            <v/>
          </cell>
        </row>
        <row r="29932">
          <cell r="H29932" t="str">
            <v/>
          </cell>
        </row>
        <row r="29933">
          <cell r="H29933" t="str">
            <v/>
          </cell>
        </row>
        <row r="29934">
          <cell r="H29934" t="str">
            <v/>
          </cell>
        </row>
        <row r="29935">
          <cell r="H29935" t="str">
            <v/>
          </cell>
        </row>
        <row r="29936">
          <cell r="H29936" t="str">
            <v/>
          </cell>
        </row>
        <row r="29937">
          <cell r="H29937" t="str">
            <v/>
          </cell>
        </row>
        <row r="29938">
          <cell r="A29938" t="str">
            <v xml:space="preserve">CANTIDAD TOTAL ACTIVIDAD No </v>
          </cell>
          <cell r="H29938" t="str">
            <v/>
          </cell>
        </row>
        <row r="29939">
          <cell r="A29939" t="str">
            <v>INSERTE PLANO, GRÁFICO O ESQUEMA AQUÍ</v>
          </cell>
        </row>
        <row r="29962">
          <cell r="B29962" t="str">
            <v>JUAN CARLOS ALVARDADO</v>
          </cell>
        </row>
        <row r="29963">
          <cell r="B29963" t="str">
            <v>SECRETARIO DE INFRAESTRUCTURA</v>
          </cell>
        </row>
        <row r="29964">
          <cell r="B29964" t="str">
            <v>SECRETARIA DE INFRAESTRUCTURA</v>
          </cell>
        </row>
        <row r="29965">
          <cell r="B29965" t="str">
            <v/>
          </cell>
          <cell r="C29965" t="str">
            <v>ACTIVIDAD No  - PÁGINA 2</v>
          </cell>
        </row>
        <row r="29966">
          <cell r="A29966" t="str">
            <v>DEPARTAMENTO DE ANTIOQUIA</v>
          </cell>
        </row>
        <row r="29967">
          <cell r="A29967" t="str">
            <v>MUNICIPIO DE YONDÓ</v>
          </cell>
        </row>
        <row r="29968">
          <cell r="A2996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9970">
          <cell r="A29970" t="str">
            <v>MEMORIAS DE OBRA</v>
          </cell>
        </row>
        <row r="29972">
          <cell r="A29972" t="str">
            <v>No.</v>
          </cell>
          <cell r="B29972" t="str">
            <v>DESCRIPCIÓN</v>
          </cell>
          <cell r="F29972" t="str">
            <v>ÍTEM DE PAGO</v>
          </cell>
          <cell r="G29972" t="str">
            <v>UNIDAD</v>
          </cell>
          <cell r="H29972" t="str">
            <v>CANTIDAD</v>
          </cell>
        </row>
        <row r="29973">
          <cell r="B29973" t="str">
            <v/>
          </cell>
          <cell r="F29973" t="str">
            <v/>
          </cell>
          <cell r="G29973" t="str">
            <v/>
          </cell>
          <cell r="H29973" t="str">
            <v/>
          </cell>
        </row>
        <row r="29975">
          <cell r="A29975" t="str">
            <v>DETALLE</v>
          </cell>
          <cell r="C29975" t="str">
            <v>FACTOR</v>
          </cell>
          <cell r="D29975" t="str">
            <v>CANTIDAD</v>
          </cell>
          <cell r="E29975" t="str">
            <v>A (ML)</v>
          </cell>
          <cell r="F29975" t="str">
            <v>B (M2)</v>
          </cell>
          <cell r="G29975" t="str">
            <v>C (M3)</v>
          </cell>
          <cell r="H29975" t="str">
            <v>TOTAL</v>
          </cell>
        </row>
        <row r="29976">
          <cell r="H29976" t="str">
            <v/>
          </cell>
        </row>
        <row r="29977">
          <cell r="H29977" t="str">
            <v/>
          </cell>
        </row>
        <row r="29978">
          <cell r="H29978" t="str">
            <v/>
          </cell>
        </row>
        <row r="29979">
          <cell r="H29979" t="str">
            <v/>
          </cell>
        </row>
        <row r="29980">
          <cell r="H29980" t="str">
            <v/>
          </cell>
        </row>
        <row r="29981">
          <cell r="H29981" t="str">
            <v/>
          </cell>
        </row>
        <row r="29982">
          <cell r="H29982" t="str">
            <v/>
          </cell>
        </row>
        <row r="29983">
          <cell r="H29983" t="str">
            <v/>
          </cell>
        </row>
        <row r="29984">
          <cell r="H29984" t="str">
            <v/>
          </cell>
        </row>
        <row r="29985">
          <cell r="H29985" t="str">
            <v/>
          </cell>
        </row>
        <row r="29986">
          <cell r="H29986" t="str">
            <v/>
          </cell>
        </row>
        <row r="29987">
          <cell r="H29987" t="str">
            <v/>
          </cell>
        </row>
        <row r="29988">
          <cell r="H29988" t="str">
            <v/>
          </cell>
        </row>
        <row r="29989">
          <cell r="H29989" t="str">
            <v/>
          </cell>
        </row>
        <row r="29990">
          <cell r="H29990" t="str">
            <v/>
          </cell>
        </row>
        <row r="29991">
          <cell r="H29991" t="str">
            <v/>
          </cell>
        </row>
        <row r="29992">
          <cell r="H29992" t="str">
            <v/>
          </cell>
        </row>
        <row r="29993">
          <cell r="H29993" t="str">
            <v/>
          </cell>
        </row>
        <row r="29994">
          <cell r="H29994" t="str">
            <v/>
          </cell>
        </row>
        <row r="29995">
          <cell r="H29995" t="str">
            <v/>
          </cell>
        </row>
        <row r="29996">
          <cell r="H29996" t="str">
            <v/>
          </cell>
        </row>
        <row r="29997">
          <cell r="H29997" t="str">
            <v/>
          </cell>
        </row>
        <row r="29998">
          <cell r="H29998" t="str">
            <v/>
          </cell>
        </row>
        <row r="29999">
          <cell r="H29999" t="str">
            <v/>
          </cell>
        </row>
        <row r="30000">
          <cell r="H30000" t="str">
            <v/>
          </cell>
        </row>
        <row r="30001">
          <cell r="H30001" t="str">
            <v/>
          </cell>
        </row>
        <row r="30002">
          <cell r="H30002" t="str">
            <v/>
          </cell>
        </row>
        <row r="30003">
          <cell r="H30003" t="str">
            <v/>
          </cell>
        </row>
        <row r="30004">
          <cell r="H30004" t="str">
            <v/>
          </cell>
        </row>
        <row r="30005">
          <cell r="H30005" t="str">
            <v/>
          </cell>
        </row>
        <row r="30006">
          <cell r="H30006" t="str">
            <v/>
          </cell>
        </row>
        <row r="30007">
          <cell r="A30007" t="str">
            <v>ACTIVIDAD No  - PÁGINA 1</v>
          </cell>
        </row>
        <row r="30008">
          <cell r="H30008" t="str">
            <v/>
          </cell>
        </row>
        <row r="30009">
          <cell r="H30009" t="str">
            <v/>
          </cell>
        </row>
        <row r="30010">
          <cell r="H30010" t="str">
            <v/>
          </cell>
        </row>
        <row r="30011">
          <cell r="H30011" t="str">
            <v/>
          </cell>
        </row>
        <row r="30012">
          <cell r="H30012" t="str">
            <v/>
          </cell>
        </row>
        <row r="30013">
          <cell r="H30013" t="str">
            <v/>
          </cell>
        </row>
        <row r="30014">
          <cell r="H30014" t="str">
            <v/>
          </cell>
        </row>
        <row r="30015">
          <cell r="H30015" t="str">
            <v/>
          </cell>
        </row>
        <row r="30016">
          <cell r="H30016" t="str">
            <v/>
          </cell>
        </row>
        <row r="30017">
          <cell r="H30017" t="str">
            <v/>
          </cell>
        </row>
        <row r="30018">
          <cell r="H30018" t="str">
            <v/>
          </cell>
        </row>
        <row r="30019">
          <cell r="H30019" t="str">
            <v/>
          </cell>
        </row>
        <row r="30020">
          <cell r="H30020" t="str">
            <v/>
          </cell>
        </row>
        <row r="30021">
          <cell r="H30021" t="str">
            <v/>
          </cell>
        </row>
        <row r="30022">
          <cell r="H30022" t="str">
            <v/>
          </cell>
        </row>
        <row r="30023">
          <cell r="H30023" t="str">
            <v/>
          </cell>
        </row>
        <row r="30024">
          <cell r="H30024" t="str">
            <v/>
          </cell>
        </row>
        <row r="30025">
          <cell r="A30025" t="str">
            <v xml:space="preserve">CANTIDAD TOTAL ACTIVIDAD No </v>
          </cell>
          <cell r="H30025" t="str">
            <v/>
          </cell>
        </row>
        <row r="30026">
          <cell r="A30026" t="str">
            <v>INSERTE PLANO, GRÁFICO O ESQUEMA AQUÍ</v>
          </cell>
        </row>
        <row r="30049">
          <cell r="B30049" t="str">
            <v>JUAN CARLOS ALVARDADO</v>
          </cell>
        </row>
        <row r="30050">
          <cell r="B30050" t="str">
            <v>SECRETARIO DE INFRAESTRUCTURA</v>
          </cell>
        </row>
        <row r="30051">
          <cell r="B30051" t="str">
            <v>SECRETARIA DE INFRAESTRUCTURA</v>
          </cell>
        </row>
        <row r="30052">
          <cell r="B30052" t="str">
            <v/>
          </cell>
          <cell r="C30052" t="str">
            <v>ACTIVIDAD No  - PÁGINA 2</v>
          </cell>
        </row>
        <row r="30053">
          <cell r="A30053" t="str">
            <v>DEPARTAMENTO DE ANTIOQUIA</v>
          </cell>
        </row>
        <row r="30054">
          <cell r="A30054" t="str">
            <v>MUNICIPIO DE YONDÓ</v>
          </cell>
        </row>
        <row r="30055">
          <cell r="A3005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0057">
          <cell r="A30057" t="str">
            <v>MEMORIAS DE OBRA</v>
          </cell>
        </row>
        <row r="30059">
          <cell r="A30059" t="str">
            <v>No.</v>
          </cell>
          <cell r="B30059" t="str">
            <v>DESCRIPCIÓN</v>
          </cell>
          <cell r="F30059" t="str">
            <v>ÍTEM DE PAGO</v>
          </cell>
          <cell r="G30059" t="str">
            <v>UNIDAD</v>
          </cell>
          <cell r="H30059" t="str">
            <v>CANTIDAD</v>
          </cell>
        </row>
        <row r="30060">
          <cell r="B30060" t="str">
            <v/>
          </cell>
          <cell r="F30060" t="str">
            <v/>
          </cell>
          <cell r="G30060" t="str">
            <v/>
          </cell>
          <cell r="H30060" t="str">
            <v/>
          </cell>
        </row>
        <row r="30062">
          <cell r="A30062" t="str">
            <v>DETALLE</v>
          </cell>
          <cell r="C30062" t="str">
            <v>FACTOR</v>
          </cell>
          <cell r="D30062" t="str">
            <v>CANTIDAD</v>
          </cell>
          <cell r="E30062" t="str">
            <v>A (ML)</v>
          </cell>
          <cell r="F30062" t="str">
            <v>B (M2)</v>
          </cell>
          <cell r="G30062" t="str">
            <v>C (M3)</v>
          </cell>
          <cell r="H30062" t="str">
            <v>TOTAL</v>
          </cell>
        </row>
        <row r="30063">
          <cell r="H30063" t="str">
            <v/>
          </cell>
        </row>
        <row r="30064">
          <cell r="H30064" t="str">
            <v/>
          </cell>
        </row>
        <row r="30065">
          <cell r="H30065" t="str">
            <v/>
          </cell>
        </row>
        <row r="30066">
          <cell r="H30066" t="str">
            <v/>
          </cell>
        </row>
        <row r="30067">
          <cell r="H30067" t="str">
            <v/>
          </cell>
        </row>
        <row r="30068">
          <cell r="H30068" t="str">
            <v/>
          </cell>
        </row>
        <row r="30069">
          <cell r="H30069" t="str">
            <v/>
          </cell>
        </row>
        <row r="30070">
          <cell r="H30070" t="str">
            <v/>
          </cell>
        </row>
        <row r="30071">
          <cell r="H30071" t="str">
            <v/>
          </cell>
        </row>
        <row r="30072">
          <cell r="H30072" t="str">
            <v/>
          </cell>
        </row>
        <row r="30073">
          <cell r="H30073" t="str">
            <v/>
          </cell>
        </row>
        <row r="30074">
          <cell r="H30074" t="str">
            <v/>
          </cell>
        </row>
        <row r="30075">
          <cell r="H30075" t="str">
            <v/>
          </cell>
        </row>
        <row r="30076">
          <cell r="H30076" t="str">
            <v/>
          </cell>
        </row>
        <row r="30077">
          <cell r="H30077" t="str">
            <v/>
          </cell>
        </row>
        <row r="30078">
          <cell r="H30078" t="str">
            <v/>
          </cell>
        </row>
        <row r="30079">
          <cell r="H30079" t="str">
            <v/>
          </cell>
        </row>
        <row r="30080">
          <cell r="H30080" t="str">
            <v/>
          </cell>
        </row>
        <row r="30081">
          <cell r="H30081" t="str">
            <v/>
          </cell>
        </row>
        <row r="30082">
          <cell r="H30082" t="str">
            <v/>
          </cell>
        </row>
        <row r="30083">
          <cell r="H30083" t="str">
            <v/>
          </cell>
        </row>
        <row r="30084">
          <cell r="H30084" t="str">
            <v/>
          </cell>
        </row>
        <row r="30085">
          <cell r="H30085" t="str">
            <v/>
          </cell>
        </row>
        <row r="30086">
          <cell r="H30086" t="str">
            <v/>
          </cell>
        </row>
        <row r="30087">
          <cell r="H30087" t="str">
            <v/>
          </cell>
        </row>
        <row r="30088">
          <cell r="H30088" t="str">
            <v/>
          </cell>
        </row>
        <row r="30089">
          <cell r="H30089" t="str">
            <v/>
          </cell>
        </row>
        <row r="30090">
          <cell r="H30090" t="str">
            <v/>
          </cell>
        </row>
        <row r="30091">
          <cell r="H30091" t="str">
            <v/>
          </cell>
        </row>
        <row r="30092">
          <cell r="H30092" t="str">
            <v/>
          </cell>
        </row>
        <row r="30093">
          <cell r="H30093" t="str">
            <v/>
          </cell>
        </row>
        <row r="30094">
          <cell r="A30094" t="str">
            <v>ACTIVIDAD No  - PÁGINA 1</v>
          </cell>
        </row>
        <row r="30095">
          <cell r="H30095" t="str">
            <v/>
          </cell>
        </row>
        <row r="30096">
          <cell r="H30096" t="str">
            <v/>
          </cell>
        </row>
        <row r="30097">
          <cell r="H30097" t="str">
            <v/>
          </cell>
        </row>
        <row r="30098">
          <cell r="H30098" t="str">
            <v/>
          </cell>
        </row>
        <row r="30099">
          <cell r="H30099" t="str">
            <v/>
          </cell>
        </row>
        <row r="30100">
          <cell r="H30100" t="str">
            <v/>
          </cell>
        </row>
        <row r="30101">
          <cell r="H30101" t="str">
            <v/>
          </cell>
        </row>
        <row r="30102">
          <cell r="H30102" t="str">
            <v/>
          </cell>
        </row>
        <row r="30103">
          <cell r="H30103" t="str">
            <v/>
          </cell>
        </row>
        <row r="30104">
          <cell r="H30104" t="str">
            <v/>
          </cell>
        </row>
        <row r="30105">
          <cell r="H30105" t="str">
            <v/>
          </cell>
        </row>
        <row r="30106">
          <cell r="H30106" t="str">
            <v/>
          </cell>
        </row>
        <row r="30107">
          <cell r="H30107" t="str">
            <v/>
          </cell>
        </row>
        <row r="30108">
          <cell r="H30108" t="str">
            <v/>
          </cell>
        </row>
        <row r="30109">
          <cell r="H30109" t="str">
            <v/>
          </cell>
        </row>
        <row r="30110">
          <cell r="H30110" t="str">
            <v/>
          </cell>
        </row>
        <row r="30111">
          <cell r="H30111" t="str">
            <v/>
          </cell>
        </row>
        <row r="30112">
          <cell r="A30112" t="str">
            <v xml:space="preserve">CANTIDAD TOTAL ACTIVIDAD No </v>
          </cell>
          <cell r="H30112" t="str">
            <v/>
          </cell>
        </row>
        <row r="30113">
          <cell r="A30113" t="str">
            <v>INSERTE PLANO, GRÁFICO O ESQUEMA AQUÍ</v>
          </cell>
        </row>
        <row r="30136">
          <cell r="B30136" t="str">
            <v>JUAN CARLOS ALVARDADO</v>
          </cell>
        </row>
        <row r="30137">
          <cell r="B30137" t="str">
            <v>SECRETARIO DE INFRAESTRUCTURA</v>
          </cell>
        </row>
        <row r="30138">
          <cell r="B30138" t="str">
            <v>SECRETARIA DE INFRAESTRUCTURA</v>
          </cell>
        </row>
        <row r="30139">
          <cell r="B30139" t="str">
            <v/>
          </cell>
          <cell r="C30139" t="str">
            <v>ACTIVIDAD No  - PÁGINA 2</v>
          </cell>
        </row>
        <row r="30140">
          <cell r="A30140" t="str">
            <v>DEPARTAMENTO DE ANTIOQUIA</v>
          </cell>
        </row>
        <row r="30141">
          <cell r="A30141" t="str">
            <v>MUNICIPIO DE YONDÓ</v>
          </cell>
        </row>
        <row r="30142">
          <cell r="A3014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0144">
          <cell r="A30144" t="str">
            <v>MEMORIAS DE OBRA</v>
          </cell>
        </row>
        <row r="30146">
          <cell r="A30146" t="str">
            <v>No.</v>
          </cell>
          <cell r="B30146" t="str">
            <v>DESCRIPCIÓN</v>
          </cell>
          <cell r="F30146" t="str">
            <v>ÍTEM DE PAGO</v>
          </cell>
          <cell r="G30146" t="str">
            <v>UNIDAD</v>
          </cell>
          <cell r="H30146" t="str">
            <v>CANTIDAD</v>
          </cell>
        </row>
        <row r="30147">
          <cell r="B30147" t="str">
            <v/>
          </cell>
          <cell r="F30147" t="str">
            <v/>
          </cell>
          <cell r="G30147" t="str">
            <v/>
          </cell>
          <cell r="H30147" t="str">
            <v/>
          </cell>
        </row>
        <row r="30149">
          <cell r="A30149" t="str">
            <v>DETALLE</v>
          </cell>
          <cell r="C30149" t="str">
            <v>FACTOR</v>
          </cell>
          <cell r="D30149" t="str">
            <v>CANTIDAD</v>
          </cell>
          <cell r="E30149" t="str">
            <v>A (ML)</v>
          </cell>
          <cell r="F30149" t="str">
            <v>B (M2)</v>
          </cell>
          <cell r="G30149" t="str">
            <v>C (M3)</v>
          </cell>
          <cell r="H30149" t="str">
            <v>TOTAL</v>
          </cell>
        </row>
        <row r="30150">
          <cell r="H30150" t="str">
            <v/>
          </cell>
        </row>
        <row r="30151">
          <cell r="H30151" t="str">
            <v/>
          </cell>
        </row>
        <row r="30152">
          <cell r="H30152" t="str">
            <v/>
          </cell>
        </row>
        <row r="30153">
          <cell r="H30153" t="str">
            <v/>
          </cell>
        </row>
        <row r="30154">
          <cell r="H30154" t="str">
            <v/>
          </cell>
        </row>
        <row r="30155">
          <cell r="H30155" t="str">
            <v/>
          </cell>
        </row>
        <row r="30156">
          <cell r="H30156" t="str">
            <v/>
          </cell>
        </row>
        <row r="30157">
          <cell r="H30157" t="str">
            <v/>
          </cell>
        </row>
        <row r="30158">
          <cell r="H30158" t="str">
            <v/>
          </cell>
        </row>
        <row r="30159">
          <cell r="H30159" t="str">
            <v/>
          </cell>
        </row>
        <row r="30160">
          <cell r="H30160" t="str">
            <v/>
          </cell>
        </row>
        <row r="30161">
          <cell r="H30161" t="str">
            <v/>
          </cell>
        </row>
        <row r="30162">
          <cell r="H30162" t="str">
            <v/>
          </cell>
        </row>
        <row r="30163">
          <cell r="H30163" t="str">
            <v/>
          </cell>
        </row>
        <row r="30164">
          <cell r="H30164" t="str">
            <v/>
          </cell>
        </row>
        <row r="30165">
          <cell r="H30165" t="str">
            <v/>
          </cell>
        </row>
        <row r="30166">
          <cell r="H30166" t="str">
            <v/>
          </cell>
        </row>
        <row r="30167">
          <cell r="H30167" t="str">
            <v/>
          </cell>
        </row>
        <row r="30168">
          <cell r="H30168" t="str">
            <v/>
          </cell>
        </row>
        <row r="30169">
          <cell r="H30169" t="str">
            <v/>
          </cell>
        </row>
        <row r="30170">
          <cell r="H30170" t="str">
            <v/>
          </cell>
        </row>
        <row r="30171">
          <cell r="H30171" t="str">
            <v/>
          </cell>
        </row>
        <row r="30172">
          <cell r="H30172" t="str">
            <v/>
          </cell>
        </row>
        <row r="30173">
          <cell r="H30173" t="str">
            <v/>
          </cell>
        </row>
        <row r="30174">
          <cell r="H30174" t="str">
            <v/>
          </cell>
        </row>
        <row r="30175">
          <cell r="H30175" t="str">
            <v/>
          </cell>
        </row>
        <row r="30176">
          <cell r="H30176" t="str">
            <v/>
          </cell>
        </row>
        <row r="30177">
          <cell r="H30177" t="str">
            <v/>
          </cell>
        </row>
        <row r="30178">
          <cell r="H30178" t="str">
            <v/>
          </cell>
        </row>
        <row r="30179">
          <cell r="H30179" t="str">
            <v/>
          </cell>
        </row>
        <row r="30180">
          <cell r="H30180" t="str">
            <v/>
          </cell>
        </row>
        <row r="30181">
          <cell r="A30181" t="str">
            <v>ACTIVIDAD No  - PÁGINA 1</v>
          </cell>
        </row>
        <row r="30182">
          <cell r="H30182" t="str">
            <v/>
          </cell>
        </row>
        <row r="30183">
          <cell r="H30183" t="str">
            <v/>
          </cell>
        </row>
        <row r="30184">
          <cell r="H30184" t="str">
            <v/>
          </cell>
        </row>
        <row r="30185">
          <cell r="H30185" t="str">
            <v/>
          </cell>
        </row>
        <row r="30186">
          <cell r="H30186" t="str">
            <v/>
          </cell>
        </row>
        <row r="30187">
          <cell r="H30187" t="str">
            <v/>
          </cell>
        </row>
        <row r="30188">
          <cell r="H30188" t="str">
            <v/>
          </cell>
        </row>
        <row r="30189">
          <cell r="H30189" t="str">
            <v/>
          </cell>
        </row>
        <row r="30190">
          <cell r="H30190" t="str">
            <v/>
          </cell>
        </row>
        <row r="30191">
          <cell r="H30191" t="str">
            <v/>
          </cell>
        </row>
        <row r="30192">
          <cell r="H30192" t="str">
            <v/>
          </cell>
        </row>
        <row r="30193">
          <cell r="H30193" t="str">
            <v/>
          </cell>
        </row>
        <row r="30194">
          <cell r="H30194" t="str">
            <v/>
          </cell>
        </row>
        <row r="30195">
          <cell r="H30195" t="str">
            <v/>
          </cell>
        </row>
        <row r="30196">
          <cell r="H30196" t="str">
            <v/>
          </cell>
        </row>
        <row r="30197">
          <cell r="H30197" t="str">
            <v/>
          </cell>
        </row>
        <row r="30198">
          <cell r="H30198" t="str">
            <v/>
          </cell>
        </row>
        <row r="30199">
          <cell r="A30199" t="str">
            <v xml:space="preserve">CANTIDAD TOTAL ACTIVIDAD No </v>
          </cell>
          <cell r="H30199" t="str">
            <v/>
          </cell>
        </row>
        <row r="30200">
          <cell r="A30200" t="str">
            <v>INSERTE PLANO, GRÁFICO O ESQUEMA AQUÍ</v>
          </cell>
        </row>
        <row r="30223">
          <cell r="B30223" t="str">
            <v>JUAN CARLOS ALVARDADO</v>
          </cell>
        </row>
        <row r="30224">
          <cell r="B30224" t="str">
            <v>SECRETARIO DE INFRAESTRUCTURA</v>
          </cell>
        </row>
        <row r="30225">
          <cell r="B30225" t="str">
            <v>SECRETARIA DE INFRAESTRUCTURA</v>
          </cell>
        </row>
        <row r="30226">
          <cell r="B30226" t="str">
            <v/>
          </cell>
          <cell r="C30226" t="str">
            <v>ACTIVIDAD No  - PÁGINA 2</v>
          </cell>
        </row>
        <row r="30227">
          <cell r="A30227" t="str">
            <v>DEPARTAMENTO DE ANTIOQUIA</v>
          </cell>
        </row>
        <row r="30228">
          <cell r="A30228" t="str">
            <v>MUNICIPIO DE YONDÓ</v>
          </cell>
        </row>
        <row r="30229">
          <cell r="A3022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0231">
          <cell r="A30231" t="str">
            <v>MEMORIAS DE OBRA</v>
          </cell>
        </row>
        <row r="30233">
          <cell r="A30233" t="str">
            <v>No.</v>
          </cell>
          <cell r="B30233" t="str">
            <v>DESCRIPCIÓN</v>
          </cell>
          <cell r="F30233" t="str">
            <v>ÍTEM DE PAGO</v>
          </cell>
          <cell r="G30233" t="str">
            <v>UNIDAD</v>
          </cell>
          <cell r="H30233" t="str">
            <v>CANTIDAD</v>
          </cell>
        </row>
        <row r="30234">
          <cell r="B30234" t="str">
            <v/>
          </cell>
          <cell r="F30234" t="str">
            <v/>
          </cell>
          <cell r="G30234" t="str">
            <v/>
          </cell>
          <cell r="H30234" t="str">
            <v/>
          </cell>
        </row>
        <row r="30236">
          <cell r="A30236" t="str">
            <v>DETALLE</v>
          </cell>
          <cell r="C30236" t="str">
            <v>FACTOR</v>
          </cell>
          <cell r="D30236" t="str">
            <v>CANTIDAD</v>
          </cell>
          <cell r="E30236" t="str">
            <v>A (ML)</v>
          </cell>
          <cell r="F30236" t="str">
            <v>B (M2)</v>
          </cell>
          <cell r="G30236" t="str">
            <v>C (M3)</v>
          </cell>
          <cell r="H30236" t="str">
            <v>TOTAL</v>
          </cell>
        </row>
        <row r="30237">
          <cell r="H30237" t="str">
            <v/>
          </cell>
        </row>
        <row r="30238">
          <cell r="H30238" t="str">
            <v/>
          </cell>
        </row>
        <row r="30239">
          <cell r="H30239" t="str">
            <v/>
          </cell>
        </row>
        <row r="30240">
          <cell r="H30240" t="str">
            <v/>
          </cell>
        </row>
        <row r="30241">
          <cell r="H30241" t="str">
            <v/>
          </cell>
        </row>
        <row r="30242">
          <cell r="H30242" t="str">
            <v/>
          </cell>
        </row>
        <row r="30243">
          <cell r="H30243" t="str">
            <v/>
          </cell>
        </row>
        <row r="30244">
          <cell r="H30244" t="str">
            <v/>
          </cell>
        </row>
        <row r="30245">
          <cell r="H30245" t="str">
            <v/>
          </cell>
        </row>
        <row r="30246">
          <cell r="H30246" t="str">
            <v/>
          </cell>
        </row>
        <row r="30247">
          <cell r="H30247" t="str">
            <v/>
          </cell>
        </row>
        <row r="30248">
          <cell r="H30248" t="str">
            <v/>
          </cell>
        </row>
        <row r="30249">
          <cell r="H30249" t="str">
            <v/>
          </cell>
        </row>
        <row r="30250">
          <cell r="H30250" t="str">
            <v/>
          </cell>
        </row>
        <row r="30251">
          <cell r="H30251" t="str">
            <v/>
          </cell>
        </row>
        <row r="30252">
          <cell r="H30252" t="str">
            <v/>
          </cell>
        </row>
        <row r="30253">
          <cell r="H30253" t="str">
            <v/>
          </cell>
        </row>
        <row r="30254">
          <cell r="H30254" t="str">
            <v/>
          </cell>
        </row>
        <row r="30255">
          <cell r="H30255" t="str">
            <v/>
          </cell>
        </row>
        <row r="30256">
          <cell r="H30256" t="str">
            <v/>
          </cell>
        </row>
        <row r="30257">
          <cell r="H30257" t="str">
            <v/>
          </cell>
        </row>
        <row r="30258">
          <cell r="H30258" t="str">
            <v/>
          </cell>
        </row>
        <row r="30259">
          <cell r="H30259" t="str">
            <v/>
          </cell>
        </row>
        <row r="30260">
          <cell r="H30260" t="str">
            <v/>
          </cell>
        </row>
        <row r="30261">
          <cell r="H30261" t="str">
            <v/>
          </cell>
        </row>
        <row r="30262">
          <cell r="H30262" t="str">
            <v/>
          </cell>
        </row>
        <row r="30263">
          <cell r="H30263" t="str">
            <v/>
          </cell>
        </row>
        <row r="30264">
          <cell r="H30264" t="str">
            <v/>
          </cell>
        </row>
        <row r="30265">
          <cell r="H30265" t="str">
            <v/>
          </cell>
        </row>
        <row r="30266">
          <cell r="H30266" t="str">
            <v/>
          </cell>
        </row>
        <row r="30267">
          <cell r="H30267" t="str">
            <v/>
          </cell>
        </row>
        <row r="30268">
          <cell r="A30268" t="str">
            <v>ACTIVIDAD No  - PÁGINA 1</v>
          </cell>
        </row>
        <row r="30269">
          <cell r="H30269" t="str">
            <v/>
          </cell>
        </row>
        <row r="30270">
          <cell r="H30270" t="str">
            <v/>
          </cell>
        </row>
        <row r="30271">
          <cell r="H30271" t="str">
            <v/>
          </cell>
        </row>
        <row r="30272">
          <cell r="H30272" t="str">
            <v/>
          </cell>
        </row>
        <row r="30273">
          <cell r="H30273" t="str">
            <v/>
          </cell>
        </row>
        <row r="30274">
          <cell r="H30274" t="str">
            <v/>
          </cell>
        </row>
        <row r="30275">
          <cell r="H30275" t="str">
            <v/>
          </cell>
        </row>
        <row r="30276">
          <cell r="H30276" t="str">
            <v/>
          </cell>
        </row>
        <row r="30277">
          <cell r="H30277" t="str">
            <v/>
          </cell>
        </row>
        <row r="30278">
          <cell r="H30278" t="str">
            <v/>
          </cell>
        </row>
        <row r="30279">
          <cell r="H30279" t="str">
            <v/>
          </cell>
        </row>
        <row r="30280">
          <cell r="H30280" t="str">
            <v/>
          </cell>
        </row>
        <row r="30281">
          <cell r="H30281" t="str">
            <v/>
          </cell>
        </row>
        <row r="30282">
          <cell r="H30282" t="str">
            <v/>
          </cell>
        </row>
        <row r="30283">
          <cell r="H30283" t="str">
            <v/>
          </cell>
        </row>
        <row r="30284">
          <cell r="H30284" t="str">
            <v/>
          </cell>
        </row>
        <row r="30285">
          <cell r="H30285" t="str">
            <v/>
          </cell>
        </row>
        <row r="30286">
          <cell r="A30286" t="str">
            <v xml:space="preserve">CANTIDAD TOTAL ACTIVIDAD No </v>
          </cell>
          <cell r="H30286" t="str">
            <v/>
          </cell>
        </row>
        <row r="30287">
          <cell r="A30287" t="str">
            <v>INSERTE PLANO, GRÁFICO O ESQUEMA AQUÍ</v>
          </cell>
        </row>
        <row r="30310">
          <cell r="B30310" t="str">
            <v>JUAN CARLOS ALVARDADO</v>
          </cell>
        </row>
        <row r="30311">
          <cell r="B30311" t="str">
            <v>SECRETARIO DE INFRAESTRUCTURA</v>
          </cell>
        </row>
        <row r="30312">
          <cell r="B30312" t="str">
            <v>SECRETARIA DE INFRAESTRUCTURA</v>
          </cell>
        </row>
        <row r="30313">
          <cell r="B30313" t="str">
            <v/>
          </cell>
          <cell r="C30313" t="str">
            <v>ACTIVIDAD No  - PÁGINA 2</v>
          </cell>
        </row>
        <row r="30314">
          <cell r="A30314" t="str">
            <v>DEPARTAMENTO DE ANTIOQUIA</v>
          </cell>
        </row>
        <row r="30315">
          <cell r="A30315" t="str">
            <v>MUNICIPIO DE YONDÓ</v>
          </cell>
        </row>
        <row r="30316">
          <cell r="A3031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0318">
          <cell r="A30318" t="str">
            <v>MEMORIAS DE OBRA</v>
          </cell>
        </row>
        <row r="30320">
          <cell r="A30320" t="str">
            <v>No.</v>
          </cell>
          <cell r="B30320" t="str">
            <v>DESCRIPCIÓN</v>
          </cell>
          <cell r="F30320" t="str">
            <v>ÍTEM DE PAGO</v>
          </cell>
          <cell r="G30320" t="str">
            <v>UNIDAD</v>
          </cell>
          <cell r="H30320" t="str">
            <v>CANTIDAD</v>
          </cell>
        </row>
        <row r="30321">
          <cell r="B30321" t="str">
            <v/>
          </cell>
          <cell r="F30321" t="str">
            <v/>
          </cell>
          <cell r="G30321" t="str">
            <v/>
          </cell>
          <cell r="H30321" t="str">
            <v/>
          </cell>
        </row>
        <row r="30323">
          <cell r="A30323" t="str">
            <v>DETALLE</v>
          </cell>
          <cell r="C30323" t="str">
            <v>FACTOR</v>
          </cell>
          <cell r="D30323" t="str">
            <v>CANTIDAD</v>
          </cell>
          <cell r="E30323" t="str">
            <v>A (ML)</v>
          </cell>
          <cell r="F30323" t="str">
            <v>B (M2)</v>
          </cell>
          <cell r="G30323" t="str">
            <v>C (M3)</v>
          </cell>
          <cell r="H30323" t="str">
            <v>TOTAL</v>
          </cell>
        </row>
        <row r="30324">
          <cell r="H30324" t="str">
            <v/>
          </cell>
        </row>
        <row r="30325">
          <cell r="H30325" t="str">
            <v/>
          </cell>
        </row>
        <row r="30326">
          <cell r="H30326" t="str">
            <v/>
          </cell>
        </row>
        <row r="30327">
          <cell r="H30327" t="str">
            <v/>
          </cell>
        </row>
        <row r="30328">
          <cell r="H30328" t="str">
            <v/>
          </cell>
        </row>
        <row r="30329">
          <cell r="H30329" t="str">
            <v/>
          </cell>
        </row>
        <row r="30330">
          <cell r="H30330" t="str">
            <v/>
          </cell>
        </row>
        <row r="30331">
          <cell r="H30331" t="str">
            <v/>
          </cell>
        </row>
        <row r="30332">
          <cell r="H30332" t="str">
            <v/>
          </cell>
        </row>
        <row r="30333">
          <cell r="H30333" t="str">
            <v/>
          </cell>
        </row>
        <row r="30334">
          <cell r="H30334" t="str">
            <v/>
          </cell>
        </row>
        <row r="30335">
          <cell r="H30335" t="str">
            <v/>
          </cell>
        </row>
        <row r="30336">
          <cell r="H30336" t="str">
            <v/>
          </cell>
        </row>
        <row r="30337">
          <cell r="H30337" t="str">
            <v/>
          </cell>
        </row>
        <row r="30338">
          <cell r="H30338" t="str">
            <v/>
          </cell>
        </row>
        <row r="30339">
          <cell r="H30339" t="str">
            <v/>
          </cell>
        </row>
        <row r="30340">
          <cell r="H30340" t="str">
            <v/>
          </cell>
        </row>
        <row r="30341">
          <cell r="H30341" t="str">
            <v/>
          </cell>
        </row>
        <row r="30342">
          <cell r="H30342" t="str">
            <v/>
          </cell>
        </row>
        <row r="30343">
          <cell r="H30343" t="str">
            <v/>
          </cell>
        </row>
        <row r="30344">
          <cell r="H30344" t="str">
            <v/>
          </cell>
        </row>
        <row r="30345">
          <cell r="H30345" t="str">
            <v/>
          </cell>
        </row>
        <row r="30346">
          <cell r="H30346" t="str">
            <v/>
          </cell>
        </row>
        <row r="30347">
          <cell r="H30347" t="str">
            <v/>
          </cell>
        </row>
        <row r="30348">
          <cell r="H30348" t="str">
            <v/>
          </cell>
        </row>
        <row r="30349">
          <cell r="H30349" t="str">
            <v/>
          </cell>
        </row>
        <row r="30350">
          <cell r="H30350" t="str">
            <v/>
          </cell>
        </row>
        <row r="30351">
          <cell r="H30351" t="str">
            <v/>
          </cell>
        </row>
        <row r="30352">
          <cell r="H30352" t="str">
            <v/>
          </cell>
        </row>
        <row r="30353">
          <cell r="H30353" t="str">
            <v/>
          </cell>
        </row>
        <row r="30354">
          <cell r="H30354" t="str">
            <v/>
          </cell>
        </row>
        <row r="30355">
          <cell r="A30355" t="str">
            <v>ACTIVIDAD No  - PÁGINA 1</v>
          </cell>
        </row>
        <row r="30356">
          <cell r="H30356" t="str">
            <v/>
          </cell>
        </row>
        <row r="30357">
          <cell r="H30357" t="str">
            <v/>
          </cell>
        </row>
        <row r="30358">
          <cell r="H30358" t="str">
            <v/>
          </cell>
        </row>
        <row r="30359">
          <cell r="H30359" t="str">
            <v/>
          </cell>
        </row>
        <row r="30360">
          <cell r="H30360" t="str">
            <v/>
          </cell>
        </row>
        <row r="30361">
          <cell r="H30361" t="str">
            <v/>
          </cell>
        </row>
        <row r="30362">
          <cell r="H30362" t="str">
            <v/>
          </cell>
        </row>
        <row r="30363">
          <cell r="H30363" t="str">
            <v/>
          </cell>
        </row>
        <row r="30364">
          <cell r="H30364" t="str">
            <v/>
          </cell>
        </row>
        <row r="30365">
          <cell r="H30365" t="str">
            <v/>
          </cell>
        </row>
        <row r="30366">
          <cell r="H30366" t="str">
            <v/>
          </cell>
        </row>
        <row r="30367">
          <cell r="H30367" t="str">
            <v/>
          </cell>
        </row>
        <row r="30368">
          <cell r="H30368" t="str">
            <v/>
          </cell>
        </row>
        <row r="30369">
          <cell r="H30369" t="str">
            <v/>
          </cell>
        </row>
        <row r="30370">
          <cell r="H30370" t="str">
            <v/>
          </cell>
        </row>
        <row r="30371">
          <cell r="H30371" t="str">
            <v/>
          </cell>
        </row>
        <row r="30372">
          <cell r="H30372" t="str">
            <v/>
          </cell>
        </row>
        <row r="30373">
          <cell r="A30373" t="str">
            <v xml:space="preserve">CANTIDAD TOTAL ACTIVIDAD No </v>
          </cell>
          <cell r="H30373" t="str">
            <v/>
          </cell>
        </row>
        <row r="30374">
          <cell r="A30374" t="str">
            <v>INSERTE PLANO, GRÁFICO O ESQUEMA AQUÍ</v>
          </cell>
        </row>
        <row r="30397">
          <cell r="B30397" t="str">
            <v>JUAN CARLOS ALVARDADO</v>
          </cell>
        </row>
        <row r="30398">
          <cell r="B30398" t="str">
            <v>SECRETARIO DE INFRAESTRUCTURA</v>
          </cell>
        </row>
        <row r="30399">
          <cell r="B30399" t="str">
            <v>SECRETARIA DE INFRAESTRUCTURA</v>
          </cell>
        </row>
        <row r="30400">
          <cell r="B30400" t="str">
            <v/>
          </cell>
          <cell r="C30400" t="str">
            <v>ACTIVIDAD No  - PÁGINA 2</v>
          </cell>
        </row>
        <row r="30401">
          <cell r="A30401" t="str">
            <v>DEPARTAMENTO DE ANTIOQUIA</v>
          </cell>
        </row>
        <row r="30402">
          <cell r="A30402" t="str">
            <v>MUNICIPIO DE YONDÓ</v>
          </cell>
        </row>
        <row r="30403">
          <cell r="A3040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0405">
          <cell r="A30405" t="str">
            <v>MEMORIAS DE OBRA</v>
          </cell>
        </row>
        <row r="30407">
          <cell r="A30407" t="str">
            <v>No.</v>
          </cell>
          <cell r="B30407" t="str">
            <v>DESCRIPCIÓN</v>
          </cell>
          <cell r="F30407" t="str">
            <v>ÍTEM DE PAGO</v>
          </cell>
          <cell r="G30407" t="str">
            <v>UNIDAD</v>
          </cell>
          <cell r="H30407" t="str">
            <v>CANTIDAD</v>
          </cell>
        </row>
        <row r="30408">
          <cell r="B30408" t="str">
            <v/>
          </cell>
          <cell r="F30408" t="str">
            <v/>
          </cell>
          <cell r="G30408" t="str">
            <v/>
          </cell>
          <cell r="H30408" t="str">
            <v/>
          </cell>
        </row>
        <row r="30410">
          <cell r="A30410" t="str">
            <v>DETALLE</v>
          </cell>
          <cell r="C30410" t="str">
            <v>FACTOR</v>
          </cell>
          <cell r="D30410" t="str">
            <v>CANTIDAD</v>
          </cell>
          <cell r="E30410" t="str">
            <v>A (ML)</v>
          </cell>
          <cell r="F30410" t="str">
            <v>B (M2)</v>
          </cell>
          <cell r="G30410" t="str">
            <v>C (M3)</v>
          </cell>
          <cell r="H30410" t="str">
            <v>TOTAL</v>
          </cell>
        </row>
        <row r="30411">
          <cell r="H30411" t="str">
            <v/>
          </cell>
        </row>
        <row r="30412">
          <cell r="H30412" t="str">
            <v/>
          </cell>
        </row>
        <row r="30413">
          <cell r="H30413" t="str">
            <v/>
          </cell>
        </row>
        <row r="30414">
          <cell r="H30414" t="str">
            <v/>
          </cell>
        </row>
        <row r="30415">
          <cell r="H30415" t="str">
            <v/>
          </cell>
        </row>
        <row r="30416">
          <cell r="H30416" t="str">
            <v/>
          </cell>
        </row>
        <row r="30417">
          <cell r="H30417" t="str">
            <v/>
          </cell>
        </row>
        <row r="30418">
          <cell r="H30418" t="str">
            <v/>
          </cell>
        </row>
        <row r="30419">
          <cell r="H30419" t="str">
            <v/>
          </cell>
        </row>
        <row r="30420">
          <cell r="H30420" t="str">
            <v/>
          </cell>
        </row>
        <row r="30421">
          <cell r="H30421" t="str">
            <v/>
          </cell>
        </row>
        <row r="30422">
          <cell r="H30422" t="str">
            <v/>
          </cell>
        </row>
        <row r="30423">
          <cell r="H30423" t="str">
            <v/>
          </cell>
        </row>
        <row r="30424">
          <cell r="H30424" t="str">
            <v/>
          </cell>
        </row>
        <row r="30425">
          <cell r="H30425" t="str">
            <v/>
          </cell>
        </row>
        <row r="30426">
          <cell r="H30426" t="str">
            <v/>
          </cell>
        </row>
        <row r="30427">
          <cell r="H30427" t="str">
            <v/>
          </cell>
        </row>
        <row r="30428">
          <cell r="H30428" t="str">
            <v/>
          </cell>
        </row>
        <row r="30429">
          <cell r="H30429" t="str">
            <v/>
          </cell>
        </row>
        <row r="30430">
          <cell r="H30430" t="str">
            <v/>
          </cell>
        </row>
        <row r="30431">
          <cell r="H30431" t="str">
            <v/>
          </cell>
        </row>
        <row r="30432">
          <cell r="H30432" t="str">
            <v/>
          </cell>
        </row>
        <row r="30433">
          <cell r="H30433" t="str">
            <v/>
          </cell>
        </row>
        <row r="30434">
          <cell r="H30434" t="str">
            <v/>
          </cell>
        </row>
        <row r="30435">
          <cell r="H30435" t="str">
            <v/>
          </cell>
        </row>
        <row r="30436">
          <cell r="H30436" t="str">
            <v/>
          </cell>
        </row>
        <row r="30437">
          <cell r="H30437" t="str">
            <v/>
          </cell>
        </row>
        <row r="30438">
          <cell r="H30438" t="str">
            <v/>
          </cell>
        </row>
        <row r="30439">
          <cell r="H30439" t="str">
            <v/>
          </cell>
        </row>
        <row r="30440">
          <cell r="H30440" t="str">
            <v/>
          </cell>
        </row>
        <row r="30441">
          <cell r="H30441" t="str">
            <v/>
          </cell>
        </row>
        <row r="30442">
          <cell r="A30442" t="str">
            <v>ACTIVIDAD No  - PÁGINA 1</v>
          </cell>
        </row>
        <row r="30443">
          <cell r="H30443" t="str">
            <v/>
          </cell>
        </row>
        <row r="30444">
          <cell r="H30444" t="str">
            <v/>
          </cell>
        </row>
        <row r="30445">
          <cell r="H30445" t="str">
            <v/>
          </cell>
        </row>
        <row r="30446">
          <cell r="H30446" t="str">
            <v/>
          </cell>
        </row>
        <row r="30447">
          <cell r="H30447" t="str">
            <v/>
          </cell>
        </row>
        <row r="30448">
          <cell r="H30448" t="str">
            <v/>
          </cell>
        </row>
        <row r="30449">
          <cell r="H30449" t="str">
            <v/>
          </cell>
        </row>
        <row r="30450">
          <cell r="H30450" t="str">
            <v/>
          </cell>
        </row>
        <row r="30451">
          <cell r="H30451" t="str">
            <v/>
          </cell>
        </row>
        <row r="30452">
          <cell r="H30452" t="str">
            <v/>
          </cell>
        </row>
        <row r="30453">
          <cell r="H30453" t="str">
            <v/>
          </cell>
        </row>
        <row r="30454">
          <cell r="H30454" t="str">
            <v/>
          </cell>
        </row>
        <row r="30455">
          <cell r="H30455" t="str">
            <v/>
          </cell>
        </row>
        <row r="30456">
          <cell r="H30456" t="str">
            <v/>
          </cell>
        </row>
        <row r="30457">
          <cell r="H30457" t="str">
            <v/>
          </cell>
        </row>
        <row r="30458">
          <cell r="H30458" t="str">
            <v/>
          </cell>
        </row>
        <row r="30459">
          <cell r="H30459" t="str">
            <v/>
          </cell>
        </row>
        <row r="30460">
          <cell r="A30460" t="str">
            <v xml:space="preserve">CANTIDAD TOTAL ACTIVIDAD No </v>
          </cell>
          <cell r="H30460" t="str">
            <v/>
          </cell>
        </row>
        <row r="30461">
          <cell r="A30461" t="str">
            <v>INSERTE PLANO, GRÁFICO O ESQUEMA AQUÍ</v>
          </cell>
        </row>
        <row r="30484">
          <cell r="B30484" t="str">
            <v>JUAN CARLOS ALVARDADO</v>
          </cell>
        </row>
        <row r="30485">
          <cell r="B30485" t="str">
            <v>SECRETARIO DE INFRAESTRUCTURA</v>
          </cell>
        </row>
        <row r="30486">
          <cell r="B30486" t="str">
            <v>SECRETARIA DE INFRAESTRUCTURA</v>
          </cell>
        </row>
        <row r="30487">
          <cell r="B30487" t="str">
            <v/>
          </cell>
          <cell r="C30487" t="str">
            <v>ACTIVIDAD No  - PÁGINA 2</v>
          </cell>
        </row>
        <row r="30488">
          <cell r="A30488" t="str">
            <v>DEPARTAMENTO DE ANTIOQUIA</v>
          </cell>
        </row>
        <row r="30489">
          <cell r="A30489" t="str">
            <v>MUNICIPIO DE YONDÓ</v>
          </cell>
        </row>
        <row r="30490">
          <cell r="A3049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0492">
          <cell r="A30492" t="str">
            <v>MEMORIAS DE OBRA</v>
          </cell>
        </row>
        <row r="30494">
          <cell r="A30494" t="str">
            <v>No.</v>
          </cell>
          <cell r="B30494" t="str">
            <v>DESCRIPCIÓN</v>
          </cell>
          <cell r="F30494" t="str">
            <v>ÍTEM DE PAGO</v>
          </cell>
          <cell r="G30494" t="str">
            <v>UNIDAD</v>
          </cell>
          <cell r="H30494" t="str">
            <v>CANTIDAD</v>
          </cell>
        </row>
        <row r="30495">
          <cell r="B30495" t="str">
            <v/>
          </cell>
          <cell r="F30495" t="str">
            <v/>
          </cell>
          <cell r="G30495" t="str">
            <v/>
          </cell>
          <cell r="H30495" t="str">
            <v/>
          </cell>
        </row>
        <row r="30497">
          <cell r="A30497" t="str">
            <v>DETALLE</v>
          </cell>
          <cell r="C30497" t="str">
            <v>FACTOR</v>
          </cell>
          <cell r="D30497" t="str">
            <v>CANTIDAD</v>
          </cell>
          <cell r="E30497" t="str">
            <v>A (ML)</v>
          </cell>
          <cell r="F30497" t="str">
            <v>B (M2)</v>
          </cell>
          <cell r="G30497" t="str">
            <v>C (M3)</v>
          </cell>
          <cell r="H30497" t="str">
            <v>TOTAL</v>
          </cell>
        </row>
        <row r="30498">
          <cell r="H30498" t="str">
            <v/>
          </cell>
        </row>
        <row r="30499">
          <cell r="H30499" t="str">
            <v/>
          </cell>
        </row>
        <row r="30500">
          <cell r="H30500" t="str">
            <v/>
          </cell>
        </row>
        <row r="30501">
          <cell r="H30501" t="str">
            <v/>
          </cell>
        </row>
        <row r="30502">
          <cell r="H30502" t="str">
            <v/>
          </cell>
        </row>
        <row r="30503">
          <cell r="H30503" t="str">
            <v/>
          </cell>
        </row>
        <row r="30504">
          <cell r="H30504" t="str">
            <v/>
          </cell>
        </row>
        <row r="30505">
          <cell r="H30505" t="str">
            <v/>
          </cell>
        </row>
        <row r="30506">
          <cell r="H30506" t="str">
            <v/>
          </cell>
        </row>
        <row r="30507">
          <cell r="H30507" t="str">
            <v/>
          </cell>
        </row>
        <row r="30508">
          <cell r="H30508" t="str">
            <v/>
          </cell>
        </row>
        <row r="30509">
          <cell r="H30509" t="str">
            <v/>
          </cell>
        </row>
        <row r="30510">
          <cell r="H30510" t="str">
            <v/>
          </cell>
        </row>
        <row r="30511">
          <cell r="H30511" t="str">
            <v/>
          </cell>
        </row>
        <row r="30512">
          <cell r="H30512" t="str">
            <v/>
          </cell>
        </row>
        <row r="30513">
          <cell r="H30513" t="str">
            <v/>
          </cell>
        </row>
        <row r="30514">
          <cell r="H30514" t="str">
            <v/>
          </cell>
        </row>
        <row r="30515">
          <cell r="H30515" t="str">
            <v/>
          </cell>
        </row>
        <row r="30516">
          <cell r="H30516" t="str">
            <v/>
          </cell>
        </row>
        <row r="30517">
          <cell r="H30517" t="str">
            <v/>
          </cell>
        </row>
        <row r="30518">
          <cell r="H30518" t="str">
            <v/>
          </cell>
        </row>
        <row r="30519">
          <cell r="H30519" t="str">
            <v/>
          </cell>
        </row>
        <row r="30520">
          <cell r="H30520" t="str">
            <v/>
          </cell>
        </row>
        <row r="30521">
          <cell r="H30521" t="str">
            <v/>
          </cell>
        </row>
        <row r="30522">
          <cell r="H30522" t="str">
            <v/>
          </cell>
        </row>
        <row r="30523">
          <cell r="H30523" t="str">
            <v/>
          </cell>
        </row>
        <row r="30524">
          <cell r="H30524" t="str">
            <v/>
          </cell>
        </row>
        <row r="30525">
          <cell r="H30525" t="str">
            <v/>
          </cell>
        </row>
        <row r="30526">
          <cell r="H30526" t="str">
            <v/>
          </cell>
        </row>
        <row r="30527">
          <cell r="H30527" t="str">
            <v/>
          </cell>
        </row>
        <row r="30528">
          <cell r="H30528" t="str">
            <v/>
          </cell>
        </row>
        <row r="30529">
          <cell r="A30529" t="str">
            <v>ACTIVIDAD No  - PÁGINA 1</v>
          </cell>
        </row>
        <row r="30530">
          <cell r="H30530" t="str">
            <v/>
          </cell>
        </row>
        <row r="30531">
          <cell r="H30531" t="str">
            <v/>
          </cell>
        </row>
        <row r="30532">
          <cell r="H30532" t="str">
            <v/>
          </cell>
        </row>
        <row r="30533">
          <cell r="H30533" t="str">
            <v/>
          </cell>
        </row>
        <row r="30534">
          <cell r="H30534" t="str">
            <v/>
          </cell>
        </row>
        <row r="30535">
          <cell r="H30535" t="str">
            <v/>
          </cell>
        </row>
        <row r="30536">
          <cell r="H30536" t="str">
            <v/>
          </cell>
        </row>
        <row r="30537">
          <cell r="H30537" t="str">
            <v/>
          </cell>
        </row>
        <row r="30538">
          <cell r="H30538" t="str">
            <v/>
          </cell>
        </row>
        <row r="30539">
          <cell r="H30539" t="str">
            <v/>
          </cell>
        </row>
        <row r="30540">
          <cell r="H30540" t="str">
            <v/>
          </cell>
        </row>
        <row r="30541">
          <cell r="H30541" t="str">
            <v/>
          </cell>
        </row>
        <row r="30542">
          <cell r="H30542" t="str">
            <v/>
          </cell>
        </row>
        <row r="30543">
          <cell r="H30543" t="str">
            <v/>
          </cell>
        </row>
        <row r="30544">
          <cell r="H30544" t="str">
            <v/>
          </cell>
        </row>
        <row r="30545">
          <cell r="H30545" t="str">
            <v/>
          </cell>
        </row>
        <row r="30546">
          <cell r="H30546" t="str">
            <v/>
          </cell>
        </row>
        <row r="30547">
          <cell r="A30547" t="str">
            <v xml:space="preserve">CANTIDAD TOTAL ACTIVIDAD No </v>
          </cell>
          <cell r="H30547" t="str">
            <v/>
          </cell>
        </row>
        <row r="30548">
          <cell r="A30548" t="str">
            <v>INSERTE PLANO, GRÁFICO O ESQUEMA AQUÍ</v>
          </cell>
        </row>
        <row r="30571">
          <cell r="B30571" t="str">
            <v>JUAN CARLOS ALVARDADO</v>
          </cell>
        </row>
        <row r="30572">
          <cell r="B30572" t="str">
            <v>SECRETARIO DE INFRAESTRUCTURA</v>
          </cell>
        </row>
        <row r="30573">
          <cell r="B30573" t="str">
            <v>SECRETARIA DE INFRAESTRUCTURA</v>
          </cell>
        </row>
        <row r="30574">
          <cell r="B30574" t="str">
            <v/>
          </cell>
          <cell r="C30574" t="str">
            <v>ACTIVIDAD No  - PÁGINA 2</v>
          </cell>
        </row>
      </sheetData>
      <sheetData sheetId="5">
        <row r="1">
          <cell r="A1" t="str">
            <v>DEPARTAMENTO DE ANTIOQUIA</v>
          </cell>
        </row>
      </sheetData>
      <sheetData sheetId="6">
        <row r="1">
          <cell r="A1" t="str">
            <v>DEPARTAMENTO DE ANTIOQUIA</v>
          </cell>
        </row>
        <row r="2">
          <cell r="A2" t="str">
            <v>MUNICIPIO DE YONDÓ</v>
          </cell>
        </row>
        <row r="3">
          <cell r="A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  <cell r="C3" t="str">
            <v>INSERTE ESCUDO ENTIDAD AQUÍ</v>
          </cell>
        </row>
        <row r="5">
          <cell r="A5" t="str">
            <v>LISTADO DE INSUMOS - MATERIALES</v>
          </cell>
        </row>
        <row r="7">
          <cell r="A7" t="str">
            <v>CÓDIGO</v>
          </cell>
          <cell r="B7" t="str">
            <v>DESCRIPCIÓN</v>
          </cell>
          <cell r="C7" t="str">
            <v>UNIDAD</v>
          </cell>
          <cell r="D7" t="str">
            <v>VALOR UNITARIO</v>
          </cell>
        </row>
        <row r="8">
          <cell r="B8" t="str">
            <v>APU AUXILIARES</v>
          </cell>
        </row>
        <row r="9">
          <cell r="A9" t="str">
            <v>SA001</v>
          </cell>
          <cell r="B9" t="str">
            <v>CONCRETO 2000 PSI (140 MPA) EN OBRA</v>
          </cell>
          <cell r="C9" t="str">
            <v>M3</v>
          </cell>
          <cell r="D9">
            <v>469935</v>
          </cell>
        </row>
        <row r="10">
          <cell r="A10" t="str">
            <v>SA002</v>
          </cell>
          <cell r="B10" t="str">
            <v>CONCRETO 2500 PSI (175 MPA) EN OBRA</v>
          </cell>
          <cell r="C10" t="str">
            <v>M3</v>
          </cell>
          <cell r="D10">
            <v>588179</v>
          </cell>
        </row>
        <row r="11">
          <cell r="A11" t="str">
            <v>SA003</v>
          </cell>
          <cell r="B11" t="str">
            <v>CONCRETO 3000 PSI (210 MPA) EN OBRA</v>
          </cell>
          <cell r="C11" t="str">
            <v>M3</v>
          </cell>
          <cell r="D11">
            <v>628559</v>
          </cell>
        </row>
        <row r="12">
          <cell r="A12" t="str">
            <v>SA004</v>
          </cell>
          <cell r="B12" t="str">
            <v>CONCRETO 3500 PSI (245 MPA) EN OBRA</v>
          </cell>
          <cell r="C12" t="str">
            <v>M3</v>
          </cell>
          <cell r="D12">
            <v>664081</v>
          </cell>
        </row>
        <row r="13">
          <cell r="A13" t="str">
            <v>SA005</v>
          </cell>
          <cell r="B13" t="str">
            <v>CONCRETO 4000 PSI (280 MPA) EN OBRA</v>
          </cell>
          <cell r="C13" t="str">
            <v>M3</v>
          </cell>
          <cell r="D13">
            <v>692470</v>
          </cell>
        </row>
        <row r="14">
          <cell r="A14" t="str">
            <v>SA006</v>
          </cell>
          <cell r="B14" t="str">
            <v>MORTERO 1:2 EN OBRA (REVOQUE)</v>
          </cell>
          <cell r="C14" t="str">
            <v>M3</v>
          </cell>
          <cell r="D14">
            <v>767940</v>
          </cell>
        </row>
        <row r="15">
          <cell r="A15" t="str">
            <v>SA007</v>
          </cell>
          <cell r="B15" t="str">
            <v>MORTERO 1:2 EN OBRA (GROUT)</v>
          </cell>
          <cell r="C15" t="str">
            <v>M3</v>
          </cell>
          <cell r="D15">
            <v>140777</v>
          </cell>
        </row>
        <row r="16">
          <cell r="A16" t="str">
            <v>SA008</v>
          </cell>
          <cell r="B16" t="str">
            <v>MORTERO 1:3 EN OBRA (REVOQUE)</v>
          </cell>
          <cell r="C16" t="str">
            <v>M3</v>
          </cell>
          <cell r="D16">
            <v>643430</v>
          </cell>
        </row>
        <row r="17">
          <cell r="A17" t="str">
            <v>SA009</v>
          </cell>
          <cell r="B17" t="str">
            <v>MORTERO 1:3 EN OBRA (GROUT)</v>
          </cell>
          <cell r="C17" t="str">
            <v>M3</v>
          </cell>
          <cell r="D17">
            <v>149723</v>
          </cell>
        </row>
        <row r="18">
          <cell r="A18" t="str">
            <v>SA010</v>
          </cell>
          <cell r="B18" t="str">
            <v>MORTERO 1:3 EN OBRA (PEGA)</v>
          </cell>
          <cell r="C18" t="str">
            <v>M3</v>
          </cell>
          <cell r="D18">
            <v>654680</v>
          </cell>
        </row>
        <row r="19">
          <cell r="A19" t="str">
            <v>SA011</v>
          </cell>
          <cell r="B19" t="str">
            <v>MORTERO 1:4 EN OBRA (REVOQUE)</v>
          </cell>
          <cell r="C19" t="str">
            <v>M3</v>
          </cell>
          <cell r="D19">
            <v>154962</v>
          </cell>
        </row>
        <row r="20">
          <cell r="A20" t="str">
            <v>SA012</v>
          </cell>
          <cell r="B20" t="str">
            <v>MORTERO 1:4 EN OBRA (GROUT)</v>
          </cell>
          <cell r="C20" t="str">
            <v>M3</v>
          </cell>
          <cell r="D20">
            <v>154962</v>
          </cell>
        </row>
        <row r="21">
          <cell r="A21" t="str">
            <v>SA013</v>
          </cell>
          <cell r="B21" t="str">
            <v>MORTERO 1:4 EN OBRA (PEGA)</v>
          </cell>
          <cell r="C21" t="str">
            <v>M3</v>
          </cell>
          <cell r="D21">
            <v>154962</v>
          </cell>
        </row>
        <row r="22">
          <cell r="A22" t="str">
            <v>SA014</v>
          </cell>
          <cell r="B22" t="str">
            <v>MORTERO 1:5 EN OBRA (REVOQUE)</v>
          </cell>
          <cell r="C22" t="str">
            <v>M3</v>
          </cell>
          <cell r="D22">
            <v>155761</v>
          </cell>
        </row>
        <row r="23">
          <cell r="A23" t="str">
            <v>SA015</v>
          </cell>
          <cell r="B23" t="str">
            <v>MORTERO 1:5 EN OBRA (PEGA)</v>
          </cell>
          <cell r="C23" t="str">
            <v>M3</v>
          </cell>
          <cell r="D23">
            <v>155761</v>
          </cell>
        </row>
        <row r="24">
          <cell r="A24" t="str">
            <v>SA016</v>
          </cell>
          <cell r="B24" t="str">
            <v>MORTERO 1:6 EN OBRA (PEGA)</v>
          </cell>
          <cell r="C24" t="str">
            <v>M3</v>
          </cell>
          <cell r="D24">
            <v>156994</v>
          </cell>
        </row>
        <row r="25">
          <cell r="A25" t="str">
            <v>SA017</v>
          </cell>
          <cell r="B25" t="str">
            <v>FORMALETA PARA MUROS, ALETAS, DISIPADORES Y ESTRIBOS (UN SOLO USO. VALIDAR NÚMERO DE REUSOS DE ACUERDO A LA ESTRUCTURA)</v>
          </cell>
          <cell r="C25" t="str">
            <v>M2</v>
          </cell>
          <cell r="D25">
            <v>3612</v>
          </cell>
        </row>
        <row r="26">
          <cell r="A26" t="str">
            <v>SA018</v>
          </cell>
          <cell r="D26" t="str">
            <v/>
          </cell>
        </row>
        <row r="27">
          <cell r="A27" t="str">
            <v>SA019</v>
          </cell>
          <cell r="D27" t="str">
            <v/>
          </cell>
        </row>
        <row r="28">
          <cell r="B28" t="str">
            <v>MATERIALES</v>
          </cell>
        </row>
        <row r="29">
          <cell r="A29" t="str">
            <v>MA001</v>
          </cell>
          <cell r="B29" t="str">
            <v>Agua</v>
          </cell>
          <cell r="C29" t="str">
            <v>lt</v>
          </cell>
          <cell r="D29">
            <v>33.75</v>
          </cell>
        </row>
        <row r="30">
          <cell r="A30" t="str">
            <v>MA002</v>
          </cell>
          <cell r="B30" t="str">
            <v>Arena gruesa</v>
          </cell>
          <cell r="C30" t="str">
            <v>m3</v>
          </cell>
          <cell r="D30">
            <v>45900</v>
          </cell>
        </row>
        <row r="31">
          <cell r="A31" t="str">
            <v>MA003</v>
          </cell>
          <cell r="B31" t="str">
            <v>Triturado de 3/4"</v>
          </cell>
          <cell r="C31" t="str">
            <v>m3</v>
          </cell>
          <cell r="D31">
            <v>76630.05</v>
          </cell>
        </row>
        <row r="32">
          <cell r="A32" t="str">
            <v>MA004</v>
          </cell>
          <cell r="B32" t="str">
            <v>Cemento gris</v>
          </cell>
          <cell r="C32" t="str">
            <v>kg</v>
          </cell>
          <cell r="D32">
            <v>756</v>
          </cell>
        </row>
        <row r="33">
          <cell r="A33" t="str">
            <v>MA005</v>
          </cell>
          <cell r="B33" t="str">
            <v>Estacas</v>
          </cell>
          <cell r="C33" t="str">
            <v>Und</v>
          </cell>
          <cell r="D33">
            <v>1073.25</v>
          </cell>
        </row>
        <row r="34">
          <cell r="A34" t="str">
            <v>MA006</v>
          </cell>
          <cell r="B34" t="str">
            <v xml:space="preserve">Listones en madera 3 x 0,5 x 0,5 m </v>
          </cell>
          <cell r="C34" t="str">
            <v>Und</v>
          </cell>
          <cell r="D34">
            <v>4590</v>
          </cell>
        </row>
        <row r="35">
          <cell r="A35" t="str">
            <v>MA007</v>
          </cell>
          <cell r="B35" t="str">
            <v>Puntilla con cabeza o clavos de 1" a 3.1/2"</v>
          </cell>
          <cell r="C35" t="str">
            <v>Lb</v>
          </cell>
          <cell r="D35">
            <v>4006.8</v>
          </cell>
        </row>
        <row r="36">
          <cell r="A36" t="str">
            <v>MA008</v>
          </cell>
          <cell r="B36" t="str">
            <v>Piola gruesa de 50 m</v>
          </cell>
          <cell r="C36" t="str">
            <v>Rollo</v>
          </cell>
          <cell r="D36">
            <v>5437.8</v>
          </cell>
        </row>
        <row r="37">
          <cell r="A37" t="str">
            <v>MA009</v>
          </cell>
          <cell r="B37" t="str">
            <v>Tela verde en polipropileno o similar  x 100 m</v>
          </cell>
          <cell r="C37" t="str">
            <v>Und</v>
          </cell>
          <cell r="D37">
            <v>303750</v>
          </cell>
        </row>
        <row r="38">
          <cell r="A38" t="str">
            <v>MA010</v>
          </cell>
          <cell r="B38" t="str">
            <v>Bloque en concreto 0,40x0,20x0,15</v>
          </cell>
          <cell r="C38" t="str">
            <v>Und</v>
          </cell>
          <cell r="D38">
            <v>7830.0000000000009</v>
          </cell>
        </row>
        <row r="39">
          <cell r="A39" t="str">
            <v>MA011</v>
          </cell>
          <cell r="B39" t="str">
            <v>Aditivo puente adherencia</v>
          </cell>
          <cell r="C39" t="str">
            <v>kg</v>
          </cell>
          <cell r="D39">
            <v>15187.500000000002</v>
          </cell>
        </row>
        <row r="40">
          <cell r="A40" t="str">
            <v>MA012</v>
          </cell>
          <cell r="B40" t="str">
            <v>Aditivo impermeabilizante integral</v>
          </cell>
          <cell r="C40" t="str">
            <v>kg</v>
          </cell>
          <cell r="D40">
            <v>15187.500000000002</v>
          </cell>
        </row>
        <row r="41">
          <cell r="A41" t="str">
            <v>MA013</v>
          </cell>
          <cell r="B41" t="str">
            <v>Bloque H12</v>
          </cell>
          <cell r="C41" t="str">
            <v>Und</v>
          </cell>
          <cell r="D41">
            <v>2632.5</v>
          </cell>
        </row>
        <row r="42">
          <cell r="A42" t="str">
            <v>MA014</v>
          </cell>
          <cell r="B42" t="str">
            <v xml:space="preserve">Malla eléctrosoldada M159 </v>
          </cell>
          <cell r="C42" t="str">
            <v>m2</v>
          </cell>
          <cell r="D42">
            <v>26460</v>
          </cell>
        </row>
        <row r="43">
          <cell r="A43" t="str">
            <v>MA015</v>
          </cell>
          <cell r="B43" t="str">
            <v>Lámina metálica</v>
          </cell>
          <cell r="C43" t="str">
            <v>m2</v>
          </cell>
          <cell r="D43">
            <v>155158.20000000001</v>
          </cell>
        </row>
        <row r="44">
          <cell r="A44" t="str">
            <v>MA016</v>
          </cell>
          <cell r="B44" t="str">
            <v>Chazo y tornillo avellanado 10x2"</v>
          </cell>
          <cell r="C44" t="str">
            <v>Und</v>
          </cell>
          <cell r="D44">
            <v>810</v>
          </cell>
        </row>
        <row r="45">
          <cell r="A45" t="str">
            <v>MA017</v>
          </cell>
          <cell r="B45" t="str">
            <v>Perfil metálico</v>
          </cell>
          <cell r="C45" t="str">
            <v>m</v>
          </cell>
          <cell r="D45">
            <v>40500</v>
          </cell>
        </row>
        <row r="46">
          <cell r="A46" t="str">
            <v>MA018</v>
          </cell>
          <cell r="B46" t="str">
            <v>Chapa de seguridad</v>
          </cell>
          <cell r="C46" t="str">
            <v>Und</v>
          </cell>
          <cell r="D46">
            <v>101898</v>
          </cell>
        </row>
        <row r="47">
          <cell r="A47" t="str">
            <v>MA019</v>
          </cell>
          <cell r="B47" t="str">
            <v>Fallebas/Cerrojo</v>
          </cell>
          <cell r="C47" t="str">
            <v>Und</v>
          </cell>
          <cell r="D47">
            <v>87075</v>
          </cell>
        </row>
        <row r="48">
          <cell r="A48" t="str">
            <v>MA020</v>
          </cell>
          <cell r="B48" t="str">
            <v>Soldadura 6030</v>
          </cell>
          <cell r="C48" t="str">
            <v>Kg</v>
          </cell>
          <cell r="D48">
            <v>11199.6</v>
          </cell>
        </row>
        <row r="49">
          <cell r="A49" t="str">
            <v>MA021</v>
          </cell>
          <cell r="B49" t="str">
            <v>Grata copa 0</v>
          </cell>
          <cell r="C49" t="str">
            <v>Und</v>
          </cell>
          <cell r="D49">
            <v>46147.05</v>
          </cell>
        </row>
        <row r="50">
          <cell r="A50" t="str">
            <v>MA022</v>
          </cell>
          <cell r="B50" t="str">
            <v>Perfil en aluminio VC 5020 blanco o similar</v>
          </cell>
          <cell r="C50" t="str">
            <v>m</v>
          </cell>
          <cell r="D50">
            <v>43875</v>
          </cell>
        </row>
        <row r="51">
          <cell r="A51" t="str">
            <v>MA023</v>
          </cell>
          <cell r="B51" t="str">
            <v>Sello empaque plastico</v>
          </cell>
          <cell r="C51" t="str">
            <v>m</v>
          </cell>
          <cell r="D51">
            <v>3005.1000000000004</v>
          </cell>
        </row>
        <row r="52">
          <cell r="A52" t="str">
            <v>MA024</v>
          </cell>
          <cell r="B52" t="str">
            <v>Vidrio 4 mm</v>
          </cell>
          <cell r="C52" t="str">
            <v>m2</v>
          </cell>
          <cell r="D52">
            <v>256398.75000000003</v>
          </cell>
        </row>
        <row r="53">
          <cell r="A53" t="str">
            <v>MA025</v>
          </cell>
          <cell r="B53" t="str">
            <v>Binda boquilla</v>
          </cell>
          <cell r="C53" t="str">
            <v>Kg</v>
          </cell>
          <cell r="D53">
            <v>9180</v>
          </cell>
        </row>
        <row r="54">
          <cell r="A54" t="str">
            <v>MA026</v>
          </cell>
          <cell r="B54" t="str">
            <v>Pegacor</v>
          </cell>
          <cell r="C54" t="str">
            <v>Kg</v>
          </cell>
          <cell r="D54">
            <v>1147.5</v>
          </cell>
        </row>
        <row r="55">
          <cell r="A55" t="str">
            <v>MA027</v>
          </cell>
          <cell r="B55" t="str">
            <v>Cerámica trafico 5</v>
          </cell>
          <cell r="C55" t="str">
            <v>m2</v>
          </cell>
          <cell r="D55">
            <v>87750</v>
          </cell>
        </row>
        <row r="56">
          <cell r="A56" t="str">
            <v>MA028</v>
          </cell>
          <cell r="B56" t="str">
            <v>Cerámica Antideslizante</v>
          </cell>
          <cell r="C56" t="str">
            <v>m2</v>
          </cell>
          <cell r="D56">
            <v>60750.000000000007</v>
          </cell>
        </row>
        <row r="57">
          <cell r="A57" t="str">
            <v>MA029</v>
          </cell>
          <cell r="B57" t="str">
            <v>Estuco plastico</v>
          </cell>
          <cell r="C57" t="str">
            <v>Kg</v>
          </cell>
          <cell r="D57">
            <v>2430</v>
          </cell>
        </row>
        <row r="58">
          <cell r="A58" t="str">
            <v>MA030</v>
          </cell>
          <cell r="B58" t="str">
            <v>Pintura Vinilo tipo 1</v>
          </cell>
          <cell r="C58" t="str">
            <v>Gal</v>
          </cell>
          <cell r="D58">
            <v>108000</v>
          </cell>
        </row>
        <row r="59">
          <cell r="A59" t="str">
            <v>MA031</v>
          </cell>
          <cell r="B59" t="str">
            <v>Lavamanos de empotrar</v>
          </cell>
          <cell r="C59" t="str">
            <v>Und</v>
          </cell>
          <cell r="D59">
            <v>175443.30000000002</v>
          </cell>
        </row>
        <row r="60">
          <cell r="A60" t="str">
            <v>MA032</v>
          </cell>
          <cell r="B60" t="str">
            <v>Griferia  lavamanos</v>
          </cell>
          <cell r="C60" t="str">
            <v>Und</v>
          </cell>
          <cell r="D60">
            <v>59366.250000000007</v>
          </cell>
        </row>
        <row r="61">
          <cell r="A61" t="str">
            <v>MA033</v>
          </cell>
          <cell r="B61" t="str">
            <v>Manguera polifex</v>
          </cell>
          <cell r="C61" t="str">
            <v>Und</v>
          </cell>
          <cell r="D61">
            <v>9717.3000000000011</v>
          </cell>
        </row>
        <row r="62">
          <cell r="A62" t="str">
            <v>MA034</v>
          </cell>
          <cell r="B62" t="str">
            <v>Sanitario común</v>
          </cell>
          <cell r="C62" t="str">
            <v>Und</v>
          </cell>
          <cell r="D62">
            <v>248323.05000000002</v>
          </cell>
        </row>
        <row r="63">
          <cell r="A63" t="str">
            <v>MA035</v>
          </cell>
          <cell r="B63" t="str">
            <v xml:space="preserve">Cemento blanco </v>
          </cell>
          <cell r="C63" t="str">
            <v>Kg</v>
          </cell>
          <cell r="D63">
            <v>2158.65</v>
          </cell>
        </row>
        <row r="64">
          <cell r="A64" t="str">
            <v>MA036</v>
          </cell>
          <cell r="B64" t="str">
            <v>Tuberia san PVC 3"</v>
          </cell>
          <cell r="C64" t="str">
            <v>m</v>
          </cell>
          <cell r="D64">
            <v>27666.9</v>
          </cell>
        </row>
        <row r="65">
          <cell r="A65" t="str">
            <v>MA037</v>
          </cell>
          <cell r="B65" t="str">
            <v>Codo sanitario 3"</v>
          </cell>
          <cell r="C65" t="str">
            <v>Und</v>
          </cell>
          <cell r="D65">
            <v>13150.35</v>
          </cell>
        </row>
        <row r="66">
          <cell r="A66" t="str">
            <v>MA038</v>
          </cell>
          <cell r="B66" t="str">
            <v>Tapon sanitario 3"</v>
          </cell>
          <cell r="C66" t="str">
            <v>Und</v>
          </cell>
          <cell r="D66">
            <v>2347.65</v>
          </cell>
        </row>
        <row r="67">
          <cell r="A67" t="str">
            <v>MA039</v>
          </cell>
          <cell r="B67" t="str">
            <v>Limpiador PVC 760 GR</v>
          </cell>
          <cell r="C67" t="str">
            <v>1/4 Galon</v>
          </cell>
          <cell r="D67">
            <v>75982.05</v>
          </cell>
        </row>
        <row r="68">
          <cell r="A68" t="str">
            <v>MA040</v>
          </cell>
          <cell r="B68" t="str">
            <v>Soldadura liquida pvc</v>
          </cell>
          <cell r="C68" t="str">
            <v>1/4 Galon</v>
          </cell>
          <cell r="D68">
            <v>155204.1</v>
          </cell>
        </row>
        <row r="69">
          <cell r="A69" t="str">
            <v>MA041</v>
          </cell>
          <cell r="B69" t="str">
            <v>Union sanitaria 3"</v>
          </cell>
          <cell r="C69" t="str">
            <v>Und</v>
          </cell>
          <cell r="D69">
            <v>5776.6500000000005</v>
          </cell>
        </row>
        <row r="70">
          <cell r="A70" t="str">
            <v>MA042</v>
          </cell>
          <cell r="B70" t="str">
            <v>Tuberia PVC 1" presion RDE 9</v>
          </cell>
          <cell r="C70" t="str">
            <v>m</v>
          </cell>
          <cell r="D70">
            <v>11419.650000000001</v>
          </cell>
        </row>
        <row r="71">
          <cell r="A71" t="str">
            <v>MA043</v>
          </cell>
          <cell r="B71" t="str">
            <v>Codo 1" pvc</v>
          </cell>
          <cell r="C71" t="str">
            <v>Und</v>
          </cell>
          <cell r="D71">
            <v>5186.7000000000007</v>
          </cell>
        </row>
        <row r="72">
          <cell r="A72" t="str">
            <v>MA044</v>
          </cell>
          <cell r="B72" t="str">
            <v>Tapon 1" pvc</v>
          </cell>
          <cell r="C72" t="str">
            <v>Und</v>
          </cell>
          <cell r="D72">
            <v>4210.6500000000005</v>
          </cell>
        </row>
        <row r="73">
          <cell r="A73" t="str">
            <v>MA045</v>
          </cell>
          <cell r="B73" t="str">
            <v>TEE 1" pvc</v>
          </cell>
          <cell r="C73" t="str">
            <v>Und</v>
          </cell>
          <cell r="D73">
            <v>4050.0000000000005</v>
          </cell>
        </row>
        <row r="74">
          <cell r="A74" t="str">
            <v>MA046</v>
          </cell>
          <cell r="B74" t="str">
            <v>Tanque 2000 Lt</v>
          </cell>
          <cell r="C74" t="str">
            <v>Und</v>
          </cell>
          <cell r="D74">
            <v>1147500</v>
          </cell>
        </row>
        <row r="75">
          <cell r="A75" t="str">
            <v>MA047</v>
          </cell>
          <cell r="B75" t="str">
            <v>Kit tanque plastico</v>
          </cell>
          <cell r="C75" t="str">
            <v>Und</v>
          </cell>
          <cell r="D75">
            <v>48323.25</v>
          </cell>
        </row>
        <row r="76">
          <cell r="A76" t="str">
            <v>MA048</v>
          </cell>
          <cell r="B76" t="str">
            <v xml:space="preserve">Flotador para tanque </v>
          </cell>
          <cell r="C76" t="str">
            <v>Und</v>
          </cell>
          <cell r="D76">
            <v>91785.150000000009</v>
          </cell>
        </row>
        <row r="77">
          <cell r="A77" t="str">
            <v>MA049</v>
          </cell>
          <cell r="B77" t="str">
            <v xml:space="preserve">Tuberia y accesorios </v>
          </cell>
          <cell r="C77" t="str">
            <v>Und</v>
          </cell>
          <cell r="D77">
            <v>113937.3</v>
          </cell>
        </row>
        <row r="78">
          <cell r="A78" t="str">
            <v>MA050</v>
          </cell>
          <cell r="B78" t="str">
            <v>Vinilo tipo coraza</v>
          </cell>
          <cell r="C78" t="str">
            <v>Gal</v>
          </cell>
          <cell r="D78">
            <v>114750.00000000001</v>
          </cell>
        </row>
        <row r="79">
          <cell r="A79" t="str">
            <v>MA051</v>
          </cell>
          <cell r="B79" t="str">
            <v>Angulo de 1 1/2" x 3/16"</v>
          </cell>
          <cell r="C79" t="str">
            <v>m</v>
          </cell>
          <cell r="D79">
            <v>37125</v>
          </cell>
        </row>
        <row r="80">
          <cell r="A80" t="str">
            <v>MA052</v>
          </cell>
          <cell r="B80" t="str">
            <v>Soldadura</v>
          </cell>
          <cell r="C80" t="str">
            <v>Kg</v>
          </cell>
          <cell r="D80">
            <v>11475</v>
          </cell>
        </row>
        <row r="81">
          <cell r="A81" t="str">
            <v>MA053</v>
          </cell>
          <cell r="B81" t="str">
            <v>Imprimante</v>
          </cell>
          <cell r="C81" t="str">
            <v>Gal</v>
          </cell>
          <cell r="D81">
            <v>82350</v>
          </cell>
        </row>
        <row r="82">
          <cell r="A82" t="str">
            <v>MA054</v>
          </cell>
          <cell r="B82" t="str">
            <v>Varilla cuadrada de 1/2" calibre 18</v>
          </cell>
          <cell r="C82" t="str">
            <v>m</v>
          </cell>
          <cell r="D82">
            <v>7020.0000000000009</v>
          </cell>
        </row>
        <row r="83">
          <cell r="A83" t="str">
            <v>MA055</v>
          </cell>
          <cell r="B83" t="str">
            <v>Material (gravo-arcilloso)</v>
          </cell>
          <cell r="C83" t="str">
            <v>m3</v>
          </cell>
          <cell r="D83">
            <v>16875</v>
          </cell>
        </row>
        <row r="84">
          <cell r="A84" t="str">
            <v>MA056</v>
          </cell>
          <cell r="B84" t="str">
            <v>Material Bolo</v>
          </cell>
          <cell r="C84" t="str">
            <v>m3</v>
          </cell>
          <cell r="D84">
            <v>81000</v>
          </cell>
        </row>
        <row r="85">
          <cell r="A85" t="str">
            <v>MA057</v>
          </cell>
          <cell r="B85" t="str">
            <v>Base Granular en cumplimiento  INVIAS</v>
          </cell>
          <cell r="C85" t="str">
            <v>m3</v>
          </cell>
          <cell r="D85">
            <v>64800.000000000007</v>
          </cell>
        </row>
        <row r="86">
          <cell r="A86" t="str">
            <v>MA058</v>
          </cell>
          <cell r="B86" t="str">
            <v>Bordillo prefabricado</v>
          </cell>
          <cell r="C86" t="str">
            <v>m</v>
          </cell>
          <cell r="D86">
            <v>93150</v>
          </cell>
        </row>
        <row r="87">
          <cell r="A87" t="str">
            <v>MA059</v>
          </cell>
          <cell r="B87" t="str">
            <v xml:space="preserve">Acelerante para concreto </v>
          </cell>
          <cell r="C87" t="str">
            <v>Gal</v>
          </cell>
          <cell r="D87">
            <v>56700.000000000007</v>
          </cell>
        </row>
        <row r="88">
          <cell r="A88" t="str">
            <v>MA060</v>
          </cell>
          <cell r="B88" t="str">
            <v xml:space="preserve">Antisol rojo </v>
          </cell>
          <cell r="C88" t="str">
            <v>Gal</v>
          </cell>
          <cell r="D88">
            <v>56700.000000000007</v>
          </cell>
        </row>
        <row r="89">
          <cell r="A89" t="str">
            <v>MA061</v>
          </cell>
          <cell r="B89" t="str">
            <v>Acero PDR-60</v>
          </cell>
          <cell r="C89" t="str">
            <v>kg</v>
          </cell>
          <cell r="D89">
            <v>6547.5</v>
          </cell>
        </row>
        <row r="90">
          <cell r="A90" t="str">
            <v>MA062</v>
          </cell>
          <cell r="B90" t="str">
            <v>Alambre negro</v>
          </cell>
          <cell r="C90" t="str">
            <v>kg</v>
          </cell>
          <cell r="D90">
            <v>5130</v>
          </cell>
        </row>
        <row r="91">
          <cell r="A91" t="str">
            <v>MA063</v>
          </cell>
          <cell r="B91" t="str">
            <v>Tabla de 0.20 x 0.30 x 3 m</v>
          </cell>
          <cell r="C91" t="str">
            <v>Und</v>
          </cell>
          <cell r="D91">
            <v>16456.5</v>
          </cell>
        </row>
        <row r="92">
          <cell r="A92" t="str">
            <v>MA064</v>
          </cell>
          <cell r="B92" t="str">
            <v>Taco redondo 4 varas</v>
          </cell>
          <cell r="C92" t="str">
            <v>Und</v>
          </cell>
          <cell r="D92">
            <v>12163.5</v>
          </cell>
        </row>
        <row r="93">
          <cell r="A93" t="str">
            <v>MA065</v>
          </cell>
          <cell r="B93" t="str">
            <v>Disolvente</v>
          </cell>
          <cell r="C93" t="str">
            <v>Gal</v>
          </cell>
          <cell r="D93">
            <v>66825</v>
          </cell>
        </row>
        <row r="94">
          <cell r="A94" t="str">
            <v>MA066</v>
          </cell>
          <cell r="B94" t="str">
            <v>Platinas de 0,35x0,45 10 mm</v>
          </cell>
          <cell r="C94" t="str">
            <v>Und</v>
          </cell>
          <cell r="D94">
            <v>133274.70000000001</v>
          </cell>
        </row>
        <row r="95">
          <cell r="A95" t="str">
            <v>MA067</v>
          </cell>
          <cell r="B95" t="str">
            <v>Perno en acero 5/8"</v>
          </cell>
          <cell r="C95" t="str">
            <v>Und</v>
          </cell>
          <cell r="D95">
            <v>15525.000000000002</v>
          </cell>
        </row>
        <row r="96">
          <cell r="A96" t="str">
            <v>MA068</v>
          </cell>
          <cell r="B96" t="str">
            <v xml:space="preserve">PERLIN PHR  300 X 85 x 20  X 2,5 mm </v>
          </cell>
          <cell r="C96" t="str">
            <v>m</v>
          </cell>
          <cell r="D96">
            <v>175500</v>
          </cell>
        </row>
        <row r="97">
          <cell r="A97" t="str">
            <v>MA069</v>
          </cell>
          <cell r="B97" t="str">
            <v>PERLIN PHR 200 X50 x 20 X 2,5 mm</v>
          </cell>
          <cell r="C97" t="str">
            <v>m</v>
          </cell>
          <cell r="D97">
            <v>132975</v>
          </cell>
        </row>
        <row r="98">
          <cell r="A98" t="str">
            <v>MA070</v>
          </cell>
          <cell r="B98" t="str">
            <v xml:space="preserve">PERLIN PHR  100 X 50 x 15 X 2 mm  </v>
          </cell>
          <cell r="C98" t="str">
            <v>m</v>
          </cell>
          <cell r="D98">
            <v>62370.000000000007</v>
          </cell>
        </row>
        <row r="99">
          <cell r="A99" t="str">
            <v>MA071</v>
          </cell>
          <cell r="B99" t="str">
            <v xml:space="preserve"> PERLIN PHR   160 X 60 x 20 X 2 mm</v>
          </cell>
          <cell r="C99" t="str">
            <v>m</v>
          </cell>
          <cell r="D99">
            <v>95647.5</v>
          </cell>
        </row>
        <row r="100">
          <cell r="A100" t="str">
            <v>MA072</v>
          </cell>
          <cell r="B100" t="str">
            <v>Varilla lisa 3/8" x 6 m</v>
          </cell>
          <cell r="C100" t="str">
            <v>Und</v>
          </cell>
          <cell r="D100">
            <v>9720</v>
          </cell>
        </row>
        <row r="101">
          <cell r="A101" t="str">
            <v>MA073</v>
          </cell>
          <cell r="B101" t="str">
            <v>Angulo de 2x1/4"</v>
          </cell>
          <cell r="C101" t="str">
            <v>m</v>
          </cell>
          <cell r="D101">
            <v>30375.000000000004</v>
          </cell>
        </row>
        <row r="102">
          <cell r="A102" t="str">
            <v>MA074</v>
          </cell>
          <cell r="B102" t="str">
            <v xml:space="preserve">Pintura en esmalte </v>
          </cell>
          <cell r="C102" t="str">
            <v>Gal</v>
          </cell>
          <cell r="D102">
            <v>96120</v>
          </cell>
        </row>
        <row r="103">
          <cell r="A103" t="str">
            <v>MA075</v>
          </cell>
          <cell r="B103" t="str">
            <v xml:space="preserve">Anticorrosivo gris </v>
          </cell>
          <cell r="C103" t="str">
            <v>Gal</v>
          </cell>
          <cell r="D103">
            <v>78705</v>
          </cell>
        </row>
        <row r="104">
          <cell r="A104" t="str">
            <v>MA076</v>
          </cell>
          <cell r="B104" t="str">
            <v>Teja termoacustica tipo AJOVER o Similar</v>
          </cell>
          <cell r="C104" t="str">
            <v>m2</v>
          </cell>
          <cell r="D104">
            <v>70079.850000000006</v>
          </cell>
        </row>
        <row r="105">
          <cell r="A105" t="str">
            <v>MA077</v>
          </cell>
          <cell r="B105" t="str">
            <v>Terminales y caballete termoacustica</v>
          </cell>
          <cell r="C105" t="str">
            <v>m</v>
          </cell>
          <cell r="D105">
            <v>47517.3</v>
          </cell>
        </row>
        <row r="106">
          <cell r="A106" t="str">
            <v>MA078</v>
          </cell>
          <cell r="B106" t="str">
            <v>Ladrillo tolete</v>
          </cell>
          <cell r="C106" t="str">
            <v>Und</v>
          </cell>
          <cell r="D106">
            <v>1539</v>
          </cell>
        </row>
        <row r="107">
          <cell r="A107" t="str">
            <v>MA079</v>
          </cell>
          <cell r="B107" t="str">
            <v>Banca modular 600 x 500 x 450</v>
          </cell>
          <cell r="C107" t="str">
            <v>Und</v>
          </cell>
          <cell r="D107">
            <v>859950</v>
          </cell>
        </row>
        <row r="108">
          <cell r="A108" t="str">
            <v>MA080</v>
          </cell>
          <cell r="B108" t="str">
            <v>Banca modular 600 x 300 x 450</v>
          </cell>
          <cell r="C108" t="str">
            <v>Und</v>
          </cell>
          <cell r="D108">
            <v>577800</v>
          </cell>
        </row>
        <row r="109">
          <cell r="A109" t="str">
            <v>MA081</v>
          </cell>
          <cell r="B109" t="str">
            <v>Bolardo 400 x 350 x 450</v>
          </cell>
          <cell r="C109" t="str">
            <v>Und</v>
          </cell>
          <cell r="D109">
            <v>763184.70000000007</v>
          </cell>
        </row>
        <row r="110">
          <cell r="A110" t="str">
            <v>MA082</v>
          </cell>
          <cell r="B110" t="str">
            <v>Pedestal para contenedor de basura</v>
          </cell>
          <cell r="C110" t="str">
            <v>Und</v>
          </cell>
          <cell r="D110">
            <v>904500.00000000012</v>
          </cell>
        </row>
        <row r="111">
          <cell r="A111" t="str">
            <v>MA083</v>
          </cell>
          <cell r="B111" t="str">
            <v>Contenedor para basura</v>
          </cell>
          <cell r="C111" t="str">
            <v>Und</v>
          </cell>
          <cell r="D111">
            <v>565650</v>
          </cell>
        </row>
        <row r="112">
          <cell r="A112" t="str">
            <v>MA084</v>
          </cell>
          <cell r="B112" t="str">
            <v>Banca universal  (41 x 60 x 30 x 40)</v>
          </cell>
          <cell r="C112" t="str">
            <v>Und</v>
          </cell>
          <cell r="D112">
            <v>484650.00000000006</v>
          </cell>
        </row>
        <row r="113">
          <cell r="A113" t="str">
            <v>MA085</v>
          </cell>
          <cell r="B113" t="str">
            <v>Plastocrete DM empaque 4.5 kg</v>
          </cell>
          <cell r="C113" t="str">
            <v>Und</v>
          </cell>
          <cell r="D113">
            <v>64395.000000000007</v>
          </cell>
        </row>
        <row r="114">
          <cell r="A114" t="str">
            <v>MA086</v>
          </cell>
          <cell r="B114" t="str">
            <v xml:space="preserve"> Tuberia cuadrada de 100 x 100 mm h= 3.50 M</v>
          </cell>
          <cell r="C114" t="str">
            <v>Und</v>
          </cell>
          <cell r="D114">
            <v>85725</v>
          </cell>
        </row>
        <row r="115">
          <cell r="A115" t="str">
            <v>MA087</v>
          </cell>
          <cell r="B115" t="str">
            <v xml:space="preserve"> Modulos en tuberia cuadrada  de 2"  x 1,5mm</v>
          </cell>
          <cell r="C115" t="str">
            <v>m2</v>
          </cell>
          <cell r="D115">
            <v>179469</v>
          </cell>
        </row>
        <row r="116">
          <cell r="A116" t="str">
            <v>MA088</v>
          </cell>
          <cell r="B116" t="str">
            <v xml:space="preserve">Tuberia cuadrada de 2" cal. 16  </v>
          </cell>
          <cell r="C116" t="str">
            <v>m</v>
          </cell>
          <cell r="D116">
            <v>44788.391131154836</v>
          </cell>
        </row>
        <row r="117">
          <cell r="A117" t="str">
            <v>MA089</v>
          </cell>
          <cell r="B117" t="str">
            <v>Tuberia PVC Ø 315 mm (12") Novafort</v>
          </cell>
          <cell r="C117" t="str">
            <v>m</v>
          </cell>
          <cell r="D117">
            <v>129832.41600000001</v>
          </cell>
        </row>
        <row r="118">
          <cell r="A118" t="str">
            <v>MA090</v>
          </cell>
          <cell r="B118" t="str">
            <v>Hidrosello de caucho 12"</v>
          </cell>
          <cell r="C118" t="str">
            <v>Und</v>
          </cell>
          <cell r="D118">
            <v>35259.840000000004</v>
          </cell>
        </row>
        <row r="119">
          <cell r="A119" t="str">
            <v>MA091</v>
          </cell>
          <cell r="B119" t="str">
            <v>Acondicionador</v>
          </cell>
          <cell r="C119" t="str">
            <v>x250 ml</v>
          </cell>
          <cell r="D119">
            <v>78705</v>
          </cell>
        </row>
        <row r="120">
          <cell r="A120" t="str">
            <v>MA092</v>
          </cell>
          <cell r="B120" t="str">
            <v>Lubricante Novafort</v>
          </cell>
          <cell r="C120" t="str">
            <v>x250 gr</v>
          </cell>
          <cell r="D120">
            <v>17028.900000000001</v>
          </cell>
        </row>
        <row r="121">
          <cell r="A121" t="str">
            <v>MA093</v>
          </cell>
          <cell r="B121" t="str">
            <v>TOTALIZADOR 3X20A ABB O SIMILAR.</v>
          </cell>
          <cell r="C121" t="str">
            <v>Und</v>
          </cell>
          <cell r="D121">
            <v>162000</v>
          </cell>
        </row>
        <row r="122">
          <cell r="A122" t="str">
            <v>MA094</v>
          </cell>
          <cell r="B122" t="str">
            <v xml:space="preserve">CABLE CU THHN #8 AISLADO CENTELSA O SIMILAR </v>
          </cell>
          <cell r="C122" t="str">
            <v>m</v>
          </cell>
          <cell r="D122">
            <v>7550.55</v>
          </cell>
        </row>
        <row r="123">
          <cell r="A123" t="str">
            <v>MA095</v>
          </cell>
          <cell r="B123" t="str">
            <v xml:space="preserve">CABLE CU THHN #10 AISLADO CENTELSA O SIMILAR </v>
          </cell>
          <cell r="C123" t="str">
            <v>m</v>
          </cell>
          <cell r="D123">
            <v>4725</v>
          </cell>
        </row>
        <row r="124">
          <cell r="A124" t="str">
            <v>MA096</v>
          </cell>
          <cell r="B124" t="str">
            <v>DUCTO  1 PVC ELECTRICO TIPO PESADO</v>
          </cell>
          <cell r="C124" t="str">
            <v>m</v>
          </cell>
          <cell r="D124">
            <v>6750</v>
          </cell>
        </row>
        <row r="125">
          <cell r="A125" t="str">
            <v>MA097</v>
          </cell>
          <cell r="B125" t="str">
            <v>ACCESORIOS</v>
          </cell>
          <cell r="C125" t="str">
            <v>GBL</v>
          </cell>
          <cell r="D125">
            <v>2700</v>
          </cell>
        </row>
        <row r="126">
          <cell r="A126" t="str">
            <v>MA098</v>
          </cell>
          <cell r="B126" t="str">
            <v>TABLERO DE DISTRIBUCION DE 36 PUESTOS TRIFASICO, CON ESPACIO PARA TOTALIZADOR  Y PUERTA</v>
          </cell>
          <cell r="C126" t="str">
            <v>Und</v>
          </cell>
          <cell r="D126">
            <v>607500</v>
          </cell>
        </row>
        <row r="127">
          <cell r="A127" t="str">
            <v>MA099</v>
          </cell>
          <cell r="B127" t="str">
            <v>BREAKER 3X15A</v>
          </cell>
          <cell r="C127" t="str">
            <v>Und</v>
          </cell>
          <cell r="D127">
            <v>67500</v>
          </cell>
        </row>
        <row r="128">
          <cell r="A128" t="str">
            <v>MA100</v>
          </cell>
          <cell r="B128" t="str">
            <v>MARCO METALLICO SEGÚN REF EPM</v>
          </cell>
          <cell r="C128" t="str">
            <v>Und</v>
          </cell>
          <cell r="D128">
            <v>270000</v>
          </cell>
        </row>
        <row r="129">
          <cell r="A129" t="str">
            <v>MA101</v>
          </cell>
          <cell r="B129" t="str">
            <v>CAJA DE 30*30*40 CM PREFABRICADA</v>
          </cell>
          <cell r="C129" t="str">
            <v>Und</v>
          </cell>
          <cell r="D129">
            <v>101250</v>
          </cell>
        </row>
        <row r="130">
          <cell r="A130" t="str">
            <v>MA102</v>
          </cell>
          <cell r="B130" t="str">
            <v>EMPALME DE DERIVACION EN GEL</v>
          </cell>
          <cell r="C130" t="str">
            <v>Und</v>
          </cell>
          <cell r="D130">
            <v>60750.000000000007</v>
          </cell>
        </row>
        <row r="131">
          <cell r="A131" t="str">
            <v>MA103</v>
          </cell>
          <cell r="B131" t="str">
            <v>CONECTOR DE COMPRESION DE ALUMBRADO PUBLICO</v>
          </cell>
          <cell r="C131" t="str">
            <v>Und</v>
          </cell>
          <cell r="D131">
            <v>4725</v>
          </cell>
        </row>
        <row r="132">
          <cell r="A132" t="str">
            <v>MA104</v>
          </cell>
          <cell r="B132" t="str">
            <v>CABLE DE CU #12 THHN CENTELSA O SIMILAR</v>
          </cell>
          <cell r="C132" t="str">
            <v>m</v>
          </cell>
          <cell r="D132">
            <v>3780.0000000000005</v>
          </cell>
        </row>
        <row r="133">
          <cell r="A133" t="str">
            <v>MA105</v>
          </cell>
          <cell r="B133" t="str">
            <v>DUCTO PVC 1, ELECTRICO TIPO PESADO</v>
          </cell>
          <cell r="C133" t="str">
            <v>m</v>
          </cell>
          <cell r="D133">
            <v>6750</v>
          </cell>
        </row>
        <row r="134">
          <cell r="A134" t="str">
            <v>MA106</v>
          </cell>
          <cell r="B134" t="str">
            <v>CABLE ENCAUCHETADO 4X12 CENTELSA O SIMILAR</v>
          </cell>
          <cell r="C134" t="str">
            <v>m</v>
          </cell>
          <cell r="D134">
            <v>8775</v>
          </cell>
        </row>
        <row r="135">
          <cell r="A135" t="str">
            <v>MA107</v>
          </cell>
          <cell r="B135" t="str">
            <v xml:space="preserve"> LUMINARIA CORELINE BOLLARD O SIMILAR IP 65, POTENCIA 12 W, TENSION 220V.</v>
          </cell>
          <cell r="C135" t="str">
            <v>Und</v>
          </cell>
          <cell r="D135">
            <v>607500</v>
          </cell>
        </row>
        <row r="136">
          <cell r="A136" t="str">
            <v>MA108</v>
          </cell>
          <cell r="B136" t="str">
            <v>LUMINARIA VILLA LED O SIMILAR , POTENCIA 48 W, TENSION 220V.</v>
          </cell>
          <cell r="C136" t="str">
            <v>Und</v>
          </cell>
          <cell r="D136">
            <v>1822500.0000000002</v>
          </cell>
        </row>
        <row r="137">
          <cell r="A137" t="str">
            <v>MA109</v>
          </cell>
          <cell r="B137" t="str">
            <v>LUMINARIA VILLA LED O SIMILAR , POTENCIA 30 W, TENSION 220V.</v>
          </cell>
          <cell r="C137" t="str">
            <v>Und</v>
          </cell>
          <cell r="D137">
            <v>1336500</v>
          </cell>
        </row>
        <row r="138">
          <cell r="A138" t="str">
            <v>MA110</v>
          </cell>
          <cell r="B138" t="str">
            <v>POSTE METALICO 2,4 MTS, TIPO ESTRUCTURAL 2 ¨3MM DE ESPESOR , FLANCHE DE 300X300 EN5/16¨, canastilla de anclaje pernos de 1/2 650mm</v>
          </cell>
          <cell r="C138" t="str">
            <v>Und</v>
          </cell>
          <cell r="D138">
            <v>1417500</v>
          </cell>
        </row>
        <row r="139">
          <cell r="A139" t="str">
            <v>MA111</v>
          </cell>
          <cell r="B139" t="str">
            <v xml:space="preserve">VARILLAS CU 5/8*2,4 MTS </v>
          </cell>
          <cell r="C139" t="str">
            <v>Und</v>
          </cell>
          <cell r="D139">
            <v>249750.00000000003</v>
          </cell>
        </row>
        <row r="140">
          <cell r="A140" t="str">
            <v>MA112</v>
          </cell>
          <cell r="B140" t="str">
            <v>CABLE 1/0 CU DESNUDO</v>
          </cell>
          <cell r="C140" t="str">
            <v>m</v>
          </cell>
          <cell r="D140">
            <v>29700.000000000004</v>
          </cell>
        </row>
        <row r="141">
          <cell r="A141" t="str">
            <v>MA113</v>
          </cell>
          <cell r="B141" t="str">
            <v>SOLDADURA EXOTERMICA DE 115 GRADOS</v>
          </cell>
          <cell r="C141" t="str">
            <v>Und</v>
          </cell>
          <cell r="D141">
            <v>43200</v>
          </cell>
        </row>
        <row r="142">
          <cell r="A142" t="str">
            <v>MA114</v>
          </cell>
          <cell r="B142" t="str">
            <v>TUBO IMC DE 3/4</v>
          </cell>
          <cell r="C142" t="str">
            <v>m</v>
          </cell>
          <cell r="D142">
            <v>16200.000000000002</v>
          </cell>
        </row>
        <row r="143">
          <cell r="A143" t="str">
            <v>MA115</v>
          </cell>
          <cell r="B143" t="str">
            <v>CAJA DE INSPECCION DE 30X30X40 CM PREFABRICADA</v>
          </cell>
          <cell r="C143" t="str">
            <v>Und</v>
          </cell>
          <cell r="D143">
            <v>101250</v>
          </cell>
        </row>
        <row r="144">
          <cell r="A144" t="str">
            <v>MA116</v>
          </cell>
          <cell r="B144" t="str">
            <v>MARQUILLAS CIRCUITOS</v>
          </cell>
          <cell r="C144" t="str">
            <v>Und</v>
          </cell>
          <cell r="D144">
            <v>472500.00000000006</v>
          </cell>
        </row>
        <row r="145">
          <cell r="A145" t="str">
            <v>MA117</v>
          </cell>
          <cell r="B145" t="str">
            <v>REFLECTOR 100W, LED.</v>
          </cell>
          <cell r="C145" t="str">
            <v>Und</v>
          </cell>
          <cell r="D145">
            <v>472500.00000000006</v>
          </cell>
        </row>
        <row r="146">
          <cell r="A146" t="str">
            <v>MA118</v>
          </cell>
          <cell r="B146" t="str">
            <v>Base de reflector 100W</v>
          </cell>
          <cell r="C146" t="str">
            <v>Und</v>
          </cell>
          <cell r="D146">
            <v>135000</v>
          </cell>
        </row>
        <row r="147">
          <cell r="A147" t="str">
            <v>MA119</v>
          </cell>
          <cell r="B147" t="str">
            <v>poste metalico 6 MTS, TIPO ESTRUCTURAL 2 ¨3MM DE ESPESOR , FLANCHE DE 300X300 EN5/16¨, canastilla de anclaje pernos de 1/2 650mm</v>
          </cell>
          <cell r="C147" t="str">
            <v>Und</v>
          </cell>
          <cell r="D147">
            <v>1822500.0000000002</v>
          </cell>
        </row>
        <row r="148">
          <cell r="A148" t="str">
            <v>MA120</v>
          </cell>
          <cell r="B148" t="str">
            <v xml:space="preserve">FOTOCELDA </v>
          </cell>
          <cell r="C148" t="str">
            <v>Und</v>
          </cell>
          <cell r="D148">
            <v>33750</v>
          </cell>
        </row>
        <row r="149">
          <cell r="A149" t="str">
            <v>MA121</v>
          </cell>
          <cell r="B149" t="str">
            <v>Tomacorriente 15A, 120V.</v>
          </cell>
          <cell r="C149" t="str">
            <v>Und</v>
          </cell>
          <cell r="D149">
            <v>33750</v>
          </cell>
        </row>
        <row r="150">
          <cell r="A150" t="str">
            <v>MA122</v>
          </cell>
          <cell r="B150" t="str">
            <v>Tierra Negra</v>
          </cell>
          <cell r="C150" t="str">
            <v>m3</v>
          </cell>
          <cell r="D150">
            <v>67500</v>
          </cell>
        </row>
        <row r="151">
          <cell r="A151" t="str">
            <v>MA123</v>
          </cell>
          <cell r="B151" t="str">
            <v>Plantulas ornamentales</v>
          </cell>
          <cell r="C151" t="str">
            <v>Gbl</v>
          </cell>
          <cell r="D151">
            <v>5899500</v>
          </cell>
        </row>
        <row r="152">
          <cell r="A152" t="str">
            <v>MA124</v>
          </cell>
          <cell r="B152" t="str">
            <v>Empradizacion Grama (Cespedón)</v>
          </cell>
          <cell r="C152" t="str">
            <v>m2</v>
          </cell>
          <cell r="D152">
            <v>37800</v>
          </cell>
        </row>
        <row r="153">
          <cell r="A153" t="str">
            <v>MA125</v>
          </cell>
          <cell r="B153" t="str">
            <v>Gallinaza</v>
          </cell>
          <cell r="C153" t="str">
            <v>Kg</v>
          </cell>
          <cell r="D153">
            <v>6075</v>
          </cell>
        </row>
        <row r="154">
          <cell r="A154" t="str">
            <v>MA126</v>
          </cell>
          <cell r="B154" t="str">
            <v>Pintura acrilica de Trafico</v>
          </cell>
          <cell r="C154" t="str">
            <v>Gal</v>
          </cell>
          <cell r="D154">
            <v>114480.00000000001</v>
          </cell>
        </row>
        <row r="155">
          <cell r="A155" t="str">
            <v>MA127</v>
          </cell>
          <cell r="B155" t="str">
            <v>Microesfera de Vidrio</v>
          </cell>
          <cell r="C155" t="str">
            <v>Bto</v>
          </cell>
          <cell r="D155">
            <v>228960.00000000003</v>
          </cell>
        </row>
        <row r="156">
          <cell r="A156" t="str">
            <v>MA128</v>
          </cell>
          <cell r="B156" t="str">
            <v>Estructura metalica valla</v>
          </cell>
          <cell r="C156" t="str">
            <v>Und</v>
          </cell>
          <cell r="D156">
            <v>675000</v>
          </cell>
        </row>
        <row r="157">
          <cell r="A157" t="str">
            <v>MA129</v>
          </cell>
          <cell r="B157" t="str">
            <v>Lona para valla</v>
          </cell>
          <cell r="C157" t="str">
            <v>Und</v>
          </cell>
          <cell r="D157">
            <v>1282500</v>
          </cell>
        </row>
        <row r="158">
          <cell r="A158" t="str">
            <v>MA130</v>
          </cell>
          <cell r="B158" t="str">
            <v>Letrero en bronce "casa de la justicia yondo"</v>
          </cell>
          <cell r="C158" t="str">
            <v>Und</v>
          </cell>
          <cell r="D158">
            <v>5805000</v>
          </cell>
        </row>
        <row r="159">
          <cell r="A159" t="str">
            <v>MA131</v>
          </cell>
          <cell r="B159" t="str">
            <v>Perlin en C de 105 X 50 mm</v>
          </cell>
          <cell r="C159" t="str">
            <v>m</v>
          </cell>
          <cell r="D159">
            <v>97953.3</v>
          </cell>
        </row>
        <row r="160">
          <cell r="A160" t="str">
            <v>MA132</v>
          </cell>
          <cell r="B160" t="str">
            <v>Lamina Policarbonato 6 mm</v>
          </cell>
          <cell r="C160" t="str">
            <v>m2</v>
          </cell>
          <cell r="D160">
            <v>297000</v>
          </cell>
        </row>
        <row r="161">
          <cell r="A161" t="str">
            <v>MA133</v>
          </cell>
          <cell r="B161" t="str">
            <v>Perfiles en policarbonato</v>
          </cell>
          <cell r="C161" t="str">
            <v>m</v>
          </cell>
          <cell r="D161">
            <v>56700.000000000007</v>
          </cell>
        </row>
        <row r="162">
          <cell r="A162" t="str">
            <v>MA134</v>
          </cell>
          <cell r="B162" t="str">
            <v>Silicona</v>
          </cell>
          <cell r="C162" t="str">
            <v>Und</v>
          </cell>
          <cell r="D162">
            <v>21600</v>
          </cell>
        </row>
        <row r="163">
          <cell r="A163" t="str">
            <v>MA135</v>
          </cell>
          <cell r="B163" t="str">
            <v>Tornillo autoperforante</v>
          </cell>
          <cell r="C163" t="str">
            <v>Und</v>
          </cell>
          <cell r="D163">
            <v>1080</v>
          </cell>
        </row>
        <row r="164">
          <cell r="A164" t="str">
            <v>MA136</v>
          </cell>
          <cell r="B164" t="str">
            <v>Soporte y anclaje de fijacion</v>
          </cell>
          <cell r="C164" t="str">
            <v>Und</v>
          </cell>
          <cell r="D164">
            <v>23600</v>
          </cell>
        </row>
        <row r="165">
          <cell r="A165" t="str">
            <v>MA137</v>
          </cell>
          <cell r="B165" t="str">
            <v>Cercha metalica</v>
          </cell>
          <cell r="C165" t="str">
            <v>Und</v>
          </cell>
          <cell r="D165">
            <v>12500</v>
          </cell>
        </row>
        <row r="166">
          <cell r="A166" t="str">
            <v>MA138</v>
          </cell>
          <cell r="B166" t="str">
            <v>Acero de refuerzo Fy= 420MPa (Figurado y Armado)</v>
          </cell>
          <cell r="C166" t="str">
            <v>KG</v>
          </cell>
          <cell r="D166">
            <v>8792</v>
          </cell>
        </row>
        <row r="167">
          <cell r="A167" t="str">
            <v>MA139</v>
          </cell>
          <cell r="B167" t="str">
            <v>Bolsas e implementos de aseo</v>
          </cell>
          <cell r="C167" t="str">
            <v>Und</v>
          </cell>
          <cell r="D167">
            <v>200000</v>
          </cell>
        </row>
        <row r="168">
          <cell r="A168" t="str">
            <v>MA140</v>
          </cell>
        </row>
        <row r="169">
          <cell r="A169" t="str">
            <v>MA141</v>
          </cell>
        </row>
        <row r="170">
          <cell r="A170" t="str">
            <v>MA142</v>
          </cell>
        </row>
        <row r="171">
          <cell r="A171" t="str">
            <v>MA143</v>
          </cell>
        </row>
        <row r="172">
          <cell r="A172" t="str">
            <v>MA144</v>
          </cell>
        </row>
        <row r="173">
          <cell r="A173" t="str">
            <v>MA145</v>
          </cell>
        </row>
        <row r="174">
          <cell r="A174" t="str">
            <v>MA146</v>
          </cell>
        </row>
        <row r="175">
          <cell r="A175" t="str">
            <v>MA147</v>
          </cell>
        </row>
        <row r="176">
          <cell r="A176" t="str">
            <v>MA148</v>
          </cell>
        </row>
        <row r="177">
          <cell r="A177" t="str">
            <v>MA149</v>
          </cell>
        </row>
        <row r="178">
          <cell r="A178" t="str">
            <v>MA150</v>
          </cell>
        </row>
        <row r="179">
          <cell r="A179" t="str">
            <v>MA151</v>
          </cell>
        </row>
        <row r="180">
          <cell r="A180" t="str">
            <v>MA152</v>
          </cell>
        </row>
        <row r="181">
          <cell r="A181" t="str">
            <v>MA153</v>
          </cell>
        </row>
        <row r="182">
          <cell r="A182" t="str">
            <v>MA154</v>
          </cell>
        </row>
        <row r="183">
          <cell r="A183" t="str">
            <v>MA155</v>
          </cell>
        </row>
        <row r="184">
          <cell r="A184" t="str">
            <v>MA156</v>
          </cell>
        </row>
        <row r="185">
          <cell r="A185" t="str">
            <v>MA157</v>
          </cell>
        </row>
        <row r="186">
          <cell r="A186" t="str">
            <v>MA158</v>
          </cell>
        </row>
        <row r="187">
          <cell r="A187" t="str">
            <v>MA159</v>
          </cell>
        </row>
        <row r="188">
          <cell r="A188" t="str">
            <v>MA160</v>
          </cell>
        </row>
        <row r="189">
          <cell r="A189" t="str">
            <v>MA161</v>
          </cell>
        </row>
        <row r="190">
          <cell r="A190" t="str">
            <v>MA162</v>
          </cell>
        </row>
        <row r="191">
          <cell r="A191" t="str">
            <v>MA163</v>
          </cell>
        </row>
        <row r="192">
          <cell r="A192" t="str">
            <v>MA164</v>
          </cell>
        </row>
        <row r="193">
          <cell r="A193" t="str">
            <v>MA165</v>
          </cell>
        </row>
        <row r="194">
          <cell r="A194" t="str">
            <v>MA166</v>
          </cell>
        </row>
        <row r="195">
          <cell r="A195" t="str">
            <v>MA167</v>
          </cell>
        </row>
        <row r="196">
          <cell r="A196" t="str">
            <v>MA168</v>
          </cell>
        </row>
        <row r="197">
          <cell r="A197" t="str">
            <v>MA169</v>
          </cell>
        </row>
        <row r="198">
          <cell r="A198" t="str">
            <v>MA170</v>
          </cell>
        </row>
        <row r="199">
          <cell r="A199" t="str">
            <v>MA171</v>
          </cell>
        </row>
        <row r="200">
          <cell r="A200" t="str">
            <v>MA172</v>
          </cell>
        </row>
        <row r="201">
          <cell r="A201" t="str">
            <v>MA173</v>
          </cell>
        </row>
        <row r="202">
          <cell r="A202" t="str">
            <v>MA174</v>
          </cell>
        </row>
        <row r="203">
          <cell r="A203" t="str">
            <v>MA175</v>
          </cell>
        </row>
        <row r="204">
          <cell r="A204" t="str">
            <v>MA176</v>
          </cell>
        </row>
        <row r="205">
          <cell r="A205" t="str">
            <v>MA177</v>
          </cell>
        </row>
        <row r="206">
          <cell r="A206" t="str">
            <v>MA178</v>
          </cell>
        </row>
        <row r="207">
          <cell r="A207" t="str">
            <v>MA179</v>
          </cell>
        </row>
        <row r="208">
          <cell r="A208" t="str">
            <v>MA180</v>
          </cell>
        </row>
        <row r="209">
          <cell r="A209" t="str">
            <v>MA181</v>
          </cell>
        </row>
        <row r="210">
          <cell r="A210" t="str">
            <v>MA182</v>
          </cell>
        </row>
        <row r="211">
          <cell r="A211" t="str">
            <v>MA183</v>
          </cell>
        </row>
        <row r="212">
          <cell r="A212" t="str">
            <v>MA184</v>
          </cell>
        </row>
        <row r="213">
          <cell r="A213" t="str">
            <v>MA185</v>
          </cell>
        </row>
        <row r="214">
          <cell r="A214" t="str">
            <v>MA186</v>
          </cell>
        </row>
        <row r="215">
          <cell r="A215" t="str">
            <v>MA187</v>
          </cell>
        </row>
        <row r="216">
          <cell r="A216" t="str">
            <v>MA188</v>
          </cell>
        </row>
        <row r="217">
          <cell r="A217" t="str">
            <v>MA189</v>
          </cell>
        </row>
        <row r="218">
          <cell r="A218" t="str">
            <v>MA190</v>
          </cell>
        </row>
        <row r="219">
          <cell r="A219" t="str">
            <v>MA191</v>
          </cell>
        </row>
        <row r="220">
          <cell r="A220" t="str">
            <v>MA192</v>
          </cell>
        </row>
        <row r="221">
          <cell r="A221" t="str">
            <v>MA193</v>
          </cell>
        </row>
        <row r="222">
          <cell r="A222" t="str">
            <v>MA194</v>
          </cell>
        </row>
        <row r="223">
          <cell r="A223" t="str">
            <v>MA195</v>
          </cell>
        </row>
        <row r="224">
          <cell r="A224" t="str">
            <v>MA196</v>
          </cell>
        </row>
        <row r="225">
          <cell r="A225" t="str">
            <v>MA197</v>
          </cell>
        </row>
        <row r="226">
          <cell r="A226" t="str">
            <v>MA198</v>
          </cell>
        </row>
        <row r="227">
          <cell r="A227" t="str">
            <v>MA199</v>
          </cell>
        </row>
        <row r="228">
          <cell r="A228" t="str">
            <v>MA200</v>
          </cell>
        </row>
        <row r="229">
          <cell r="A229" t="str">
            <v>MA201</v>
          </cell>
        </row>
        <row r="230">
          <cell r="A230" t="str">
            <v>MA202</v>
          </cell>
        </row>
        <row r="231">
          <cell r="A231" t="str">
            <v>MA203</v>
          </cell>
        </row>
        <row r="232">
          <cell r="A232" t="str">
            <v>MA204</v>
          </cell>
        </row>
        <row r="233">
          <cell r="A233" t="str">
            <v>MA205</v>
          </cell>
        </row>
        <row r="234">
          <cell r="A234" t="str">
            <v>MA206</v>
          </cell>
        </row>
        <row r="235">
          <cell r="A235" t="str">
            <v>MA207</v>
          </cell>
        </row>
        <row r="236">
          <cell r="A236" t="str">
            <v>MA208</v>
          </cell>
        </row>
        <row r="237">
          <cell r="A237" t="str">
            <v>MA209</v>
          </cell>
        </row>
        <row r="238">
          <cell r="A238" t="str">
            <v>MA210</v>
          </cell>
        </row>
        <row r="239">
          <cell r="A239" t="str">
            <v>MA211</v>
          </cell>
        </row>
        <row r="240">
          <cell r="A240" t="str">
            <v>MA212</v>
          </cell>
        </row>
        <row r="241">
          <cell r="A241" t="str">
            <v>MA213</v>
          </cell>
        </row>
        <row r="242">
          <cell r="A242" t="str">
            <v>MA214</v>
          </cell>
        </row>
        <row r="243">
          <cell r="A243" t="str">
            <v>MA215</v>
          </cell>
        </row>
        <row r="244">
          <cell r="A244" t="str">
            <v>MA216</v>
          </cell>
        </row>
        <row r="245">
          <cell r="A245" t="str">
            <v>MA217</v>
          </cell>
        </row>
        <row r="246">
          <cell r="A246" t="str">
            <v>MA218</v>
          </cell>
        </row>
        <row r="247">
          <cell r="A247" t="str">
            <v>MA219</v>
          </cell>
        </row>
        <row r="248">
          <cell r="A248" t="str">
            <v>MA220</v>
          </cell>
        </row>
        <row r="249">
          <cell r="A249" t="str">
            <v>MA221</v>
          </cell>
        </row>
        <row r="250">
          <cell r="A250" t="str">
            <v>MA222</v>
          </cell>
        </row>
        <row r="251">
          <cell r="A251" t="str">
            <v>MA223</v>
          </cell>
        </row>
        <row r="252">
          <cell r="A252" t="str">
            <v>MA224</v>
          </cell>
        </row>
        <row r="253">
          <cell r="A253" t="str">
            <v>MA225</v>
          </cell>
        </row>
        <row r="254">
          <cell r="A254" t="str">
            <v>MA226</v>
          </cell>
        </row>
        <row r="255">
          <cell r="A255" t="str">
            <v>MA227</v>
          </cell>
        </row>
        <row r="256">
          <cell r="A256" t="str">
            <v>MA228</v>
          </cell>
        </row>
        <row r="257">
          <cell r="A257" t="str">
            <v>MA229</v>
          </cell>
        </row>
        <row r="258">
          <cell r="A258" t="str">
            <v>MA230</v>
          </cell>
        </row>
        <row r="259">
          <cell r="A259" t="str">
            <v>MA231</v>
          </cell>
        </row>
        <row r="260">
          <cell r="A260" t="str">
            <v>MA232</v>
          </cell>
        </row>
        <row r="261">
          <cell r="A261" t="str">
            <v>MA233</v>
          </cell>
        </row>
        <row r="262">
          <cell r="A262" t="str">
            <v>MA234</v>
          </cell>
        </row>
        <row r="263">
          <cell r="A263" t="str">
            <v>MA235</v>
          </cell>
        </row>
        <row r="264">
          <cell r="A264" t="str">
            <v>MA236</v>
          </cell>
        </row>
        <row r="265">
          <cell r="A265" t="str">
            <v>MA237</v>
          </cell>
        </row>
        <row r="266">
          <cell r="A266" t="str">
            <v>MA238</v>
          </cell>
        </row>
        <row r="267">
          <cell r="A267" t="str">
            <v>MA239</v>
          </cell>
        </row>
        <row r="268">
          <cell r="A268" t="str">
            <v>MA240</v>
          </cell>
        </row>
        <row r="269">
          <cell r="A269" t="str">
            <v>MA241</v>
          </cell>
        </row>
        <row r="270">
          <cell r="A270" t="str">
            <v>MA242</v>
          </cell>
        </row>
        <row r="271">
          <cell r="A271" t="str">
            <v>MA243</v>
          </cell>
        </row>
        <row r="272">
          <cell r="A272" t="str">
            <v>MA244</v>
          </cell>
        </row>
        <row r="273">
          <cell r="A273" t="str">
            <v>MA245</v>
          </cell>
        </row>
        <row r="274">
          <cell r="A274" t="str">
            <v>MA246</v>
          </cell>
        </row>
        <row r="275">
          <cell r="A275" t="str">
            <v>MA247</v>
          </cell>
        </row>
        <row r="276">
          <cell r="A276" t="str">
            <v>MA248</v>
          </cell>
        </row>
        <row r="277">
          <cell r="A277" t="str">
            <v>MA249</v>
          </cell>
        </row>
        <row r="278">
          <cell r="A278" t="str">
            <v>MA250</v>
          </cell>
        </row>
        <row r="279">
          <cell r="A279" t="str">
            <v>MA251</v>
          </cell>
        </row>
        <row r="280">
          <cell r="A280" t="str">
            <v>MA252</v>
          </cell>
        </row>
        <row r="281">
          <cell r="A281" t="str">
            <v>MA253</v>
          </cell>
        </row>
        <row r="282">
          <cell r="A282" t="str">
            <v>MA254</v>
          </cell>
        </row>
        <row r="283">
          <cell r="A283" t="str">
            <v>MA255</v>
          </cell>
        </row>
        <row r="284">
          <cell r="A284" t="str">
            <v>MA256</v>
          </cell>
        </row>
        <row r="285">
          <cell r="A285" t="str">
            <v>MA257</v>
          </cell>
        </row>
        <row r="286">
          <cell r="A286" t="str">
            <v>MA258</v>
          </cell>
        </row>
        <row r="287">
          <cell r="A287" t="str">
            <v>MA259</v>
          </cell>
        </row>
        <row r="288">
          <cell r="A288" t="str">
            <v>MA260</v>
          </cell>
        </row>
        <row r="289">
          <cell r="A289" t="str">
            <v>MA261</v>
          </cell>
        </row>
        <row r="290">
          <cell r="A290" t="str">
            <v>MA262</v>
          </cell>
        </row>
        <row r="291">
          <cell r="A291" t="str">
            <v>MA263</v>
          </cell>
        </row>
        <row r="292">
          <cell r="A292" t="str">
            <v>MA264</v>
          </cell>
        </row>
        <row r="293">
          <cell r="A293" t="str">
            <v>MA265</v>
          </cell>
        </row>
        <row r="294">
          <cell r="A294" t="str">
            <v>MA266</v>
          </cell>
        </row>
        <row r="295">
          <cell r="A295" t="str">
            <v>MA267</v>
          </cell>
        </row>
        <row r="296">
          <cell r="A296" t="str">
            <v>MA268</v>
          </cell>
        </row>
        <row r="297">
          <cell r="A297" t="str">
            <v>MA269</v>
          </cell>
        </row>
        <row r="298">
          <cell r="A298" t="str">
            <v>MA270</v>
          </cell>
        </row>
        <row r="299">
          <cell r="A299" t="str">
            <v>MA271</v>
          </cell>
        </row>
        <row r="300">
          <cell r="A300" t="str">
            <v>MA272</v>
          </cell>
        </row>
        <row r="301">
          <cell r="A301" t="str">
            <v>MA273</v>
          </cell>
        </row>
        <row r="302">
          <cell r="A302" t="str">
            <v>MA274</v>
          </cell>
        </row>
        <row r="303">
          <cell r="A303" t="str">
            <v>MA275</v>
          </cell>
        </row>
        <row r="304">
          <cell r="A304" t="str">
            <v>MA276</v>
          </cell>
        </row>
        <row r="305">
          <cell r="A305" t="str">
            <v>MA277</v>
          </cell>
        </row>
        <row r="306">
          <cell r="A306" t="str">
            <v>MA278</v>
          </cell>
        </row>
        <row r="307">
          <cell r="A307" t="str">
            <v>MA279</v>
          </cell>
        </row>
        <row r="308">
          <cell r="A308" t="str">
            <v>MA280</v>
          </cell>
        </row>
        <row r="309">
          <cell r="A309" t="str">
            <v>MA281</v>
          </cell>
        </row>
        <row r="310">
          <cell r="A310" t="str">
            <v>MA282</v>
          </cell>
        </row>
        <row r="311">
          <cell r="A311" t="str">
            <v>MA283</v>
          </cell>
        </row>
        <row r="312">
          <cell r="A312" t="str">
            <v>MA284</v>
          </cell>
        </row>
        <row r="313">
          <cell r="A313" t="str">
            <v>MA285</v>
          </cell>
        </row>
        <row r="314">
          <cell r="A314" t="str">
            <v>MA286</v>
          </cell>
        </row>
        <row r="315">
          <cell r="A315" t="str">
            <v>MA287</v>
          </cell>
        </row>
        <row r="316">
          <cell r="A316" t="str">
            <v>MA288</v>
          </cell>
        </row>
        <row r="317">
          <cell r="A317" t="str">
            <v>MA289</v>
          </cell>
        </row>
        <row r="318">
          <cell r="A318" t="str">
            <v>MA290</v>
          </cell>
        </row>
        <row r="319">
          <cell r="A319" t="str">
            <v>MA291</v>
          </cell>
        </row>
        <row r="320">
          <cell r="A320" t="str">
            <v>MA292</v>
          </cell>
        </row>
        <row r="321">
          <cell r="A321" t="str">
            <v>MA293</v>
          </cell>
        </row>
        <row r="322">
          <cell r="A322" t="str">
            <v>MA294</v>
          </cell>
        </row>
        <row r="323">
          <cell r="A323" t="str">
            <v>MA295</v>
          </cell>
        </row>
        <row r="324">
          <cell r="A324" t="str">
            <v>MA296</v>
          </cell>
        </row>
        <row r="325">
          <cell r="A325" t="str">
            <v>MA297</v>
          </cell>
        </row>
        <row r="326">
          <cell r="A326" t="str">
            <v>MA298</v>
          </cell>
        </row>
        <row r="327">
          <cell r="A327" t="str">
            <v>MA299</v>
          </cell>
        </row>
        <row r="328">
          <cell r="A328" t="str">
            <v>MA300</v>
          </cell>
        </row>
        <row r="329">
          <cell r="A329" t="str">
            <v>MA301</v>
          </cell>
        </row>
        <row r="330">
          <cell r="A330" t="str">
            <v>MA302</v>
          </cell>
        </row>
        <row r="331">
          <cell r="A331" t="str">
            <v>MA303</v>
          </cell>
        </row>
        <row r="332">
          <cell r="A332" t="str">
            <v>MA304</v>
          </cell>
        </row>
        <row r="333">
          <cell r="A333" t="str">
            <v>MA305</v>
          </cell>
        </row>
        <row r="334">
          <cell r="A334" t="str">
            <v>MA306</v>
          </cell>
        </row>
        <row r="335">
          <cell r="A335" t="str">
            <v>MA307</v>
          </cell>
        </row>
        <row r="336">
          <cell r="A336" t="str">
            <v>MA308</v>
          </cell>
        </row>
        <row r="337">
          <cell r="A337" t="str">
            <v>MA309</v>
          </cell>
        </row>
        <row r="338">
          <cell r="A338" t="str">
            <v>MA310</v>
          </cell>
        </row>
        <row r="339">
          <cell r="A339" t="str">
            <v>MA311</v>
          </cell>
        </row>
        <row r="340">
          <cell r="A340" t="str">
            <v>MA312</v>
          </cell>
        </row>
        <row r="341">
          <cell r="A341" t="str">
            <v>MA313</v>
          </cell>
        </row>
        <row r="342">
          <cell r="A342" t="str">
            <v>MA314</v>
          </cell>
        </row>
        <row r="343">
          <cell r="A343" t="str">
            <v>MA315</v>
          </cell>
        </row>
        <row r="344">
          <cell r="A344" t="str">
            <v>MA316</v>
          </cell>
        </row>
        <row r="345">
          <cell r="A345" t="str">
            <v>MA317</v>
          </cell>
        </row>
        <row r="346">
          <cell r="A346" t="str">
            <v>MA318</v>
          </cell>
        </row>
        <row r="347">
          <cell r="A347" t="str">
            <v>MA319</v>
          </cell>
        </row>
        <row r="348">
          <cell r="A348" t="str">
            <v>MA320</v>
          </cell>
        </row>
        <row r="349">
          <cell r="A349" t="str">
            <v>MA321</v>
          </cell>
        </row>
        <row r="350">
          <cell r="A350" t="str">
            <v>MA322</v>
          </cell>
        </row>
        <row r="351">
          <cell r="A351" t="str">
            <v>MA323</v>
          </cell>
        </row>
        <row r="352">
          <cell r="A352" t="str">
            <v>MA324</v>
          </cell>
        </row>
        <row r="353">
          <cell r="A353" t="str">
            <v>MA325</v>
          </cell>
        </row>
        <row r="354">
          <cell r="A354" t="str">
            <v>MA326</v>
          </cell>
        </row>
        <row r="355">
          <cell r="A355" t="str">
            <v>MA327</v>
          </cell>
        </row>
        <row r="356">
          <cell r="A356" t="str">
            <v>MA328</v>
          </cell>
        </row>
        <row r="357">
          <cell r="A357" t="str">
            <v>MA329</v>
          </cell>
        </row>
        <row r="358">
          <cell r="A358" t="str">
            <v>MA330</v>
          </cell>
        </row>
        <row r="359">
          <cell r="A359" t="str">
            <v>MA331</v>
          </cell>
        </row>
        <row r="360">
          <cell r="A360" t="str">
            <v>MA332</v>
          </cell>
        </row>
        <row r="361">
          <cell r="A361" t="str">
            <v>MA333</v>
          </cell>
        </row>
        <row r="362">
          <cell r="A362" t="str">
            <v>MA334</v>
          </cell>
        </row>
        <row r="363">
          <cell r="A363" t="str">
            <v>MA335</v>
          </cell>
        </row>
        <row r="364">
          <cell r="A364" t="str">
            <v>MA336</v>
          </cell>
        </row>
        <row r="365">
          <cell r="A365" t="str">
            <v>MA337</v>
          </cell>
        </row>
        <row r="366">
          <cell r="A366" t="str">
            <v>MA338</v>
          </cell>
        </row>
        <row r="367">
          <cell r="A367" t="str">
            <v>MA339</v>
          </cell>
        </row>
        <row r="368">
          <cell r="A368" t="str">
            <v>MA340</v>
          </cell>
        </row>
        <row r="369">
          <cell r="A369" t="str">
            <v>MA341</v>
          </cell>
        </row>
        <row r="370">
          <cell r="A370" t="str">
            <v>MA342</v>
          </cell>
        </row>
        <row r="371">
          <cell r="A371" t="str">
            <v>MA343</v>
          </cell>
        </row>
        <row r="372">
          <cell r="A372" t="str">
            <v>MA344</v>
          </cell>
        </row>
        <row r="373">
          <cell r="A373" t="str">
            <v>MA345</v>
          </cell>
        </row>
        <row r="374">
          <cell r="A374" t="str">
            <v>MA346</v>
          </cell>
        </row>
        <row r="375">
          <cell r="A375" t="str">
            <v>MA347</v>
          </cell>
        </row>
        <row r="376">
          <cell r="A376" t="str">
            <v>MA348</v>
          </cell>
        </row>
        <row r="377">
          <cell r="A377" t="str">
            <v>MA349</v>
          </cell>
        </row>
        <row r="378">
          <cell r="A378" t="str">
            <v>MA350</v>
          </cell>
        </row>
        <row r="379">
          <cell r="A379" t="str">
            <v>MA351</v>
          </cell>
        </row>
        <row r="380">
          <cell r="A380" t="str">
            <v>MA352</v>
          </cell>
        </row>
        <row r="381">
          <cell r="A381" t="str">
            <v>MA353</v>
          </cell>
        </row>
        <row r="382">
          <cell r="A382" t="str">
            <v>MA354</v>
          </cell>
        </row>
        <row r="383">
          <cell r="A383" t="str">
            <v>MA355</v>
          </cell>
        </row>
        <row r="384">
          <cell r="A384" t="str">
            <v>MA356</v>
          </cell>
        </row>
        <row r="385">
          <cell r="A385" t="str">
            <v>MA357</v>
          </cell>
        </row>
        <row r="386">
          <cell r="A386" t="str">
            <v>MA358</v>
          </cell>
        </row>
        <row r="387">
          <cell r="A387" t="str">
            <v>MA359</v>
          </cell>
        </row>
        <row r="388">
          <cell r="A388" t="str">
            <v>MA360</v>
          </cell>
        </row>
        <row r="389">
          <cell r="A389" t="str">
            <v>MA361</v>
          </cell>
        </row>
        <row r="390">
          <cell r="A390" t="str">
            <v>MA362</v>
          </cell>
        </row>
        <row r="391">
          <cell r="A391" t="str">
            <v>MA363</v>
          </cell>
        </row>
        <row r="392">
          <cell r="A392" t="str">
            <v>MA364</v>
          </cell>
        </row>
        <row r="393">
          <cell r="A393" t="str">
            <v>MA365</v>
          </cell>
        </row>
        <row r="394">
          <cell r="A394" t="str">
            <v>MA366</v>
          </cell>
        </row>
        <row r="395">
          <cell r="A395" t="str">
            <v>MA367</v>
          </cell>
        </row>
        <row r="396">
          <cell r="A396" t="str">
            <v>MA368</v>
          </cell>
        </row>
        <row r="397">
          <cell r="A397" t="str">
            <v>MA369</v>
          </cell>
        </row>
        <row r="398">
          <cell r="A398" t="str">
            <v>MA370</v>
          </cell>
        </row>
        <row r="399">
          <cell r="A399" t="str">
            <v>MA371</v>
          </cell>
        </row>
        <row r="400">
          <cell r="A400" t="str">
            <v>MA372</v>
          </cell>
        </row>
        <row r="401">
          <cell r="A401" t="str">
            <v>MA373</v>
          </cell>
        </row>
        <row r="402">
          <cell r="A402" t="str">
            <v>MA374</v>
          </cell>
        </row>
        <row r="403">
          <cell r="A403" t="str">
            <v>MA375</v>
          </cell>
        </row>
        <row r="404">
          <cell r="A404" t="str">
            <v>MA376</v>
          </cell>
        </row>
        <row r="405">
          <cell r="A405" t="str">
            <v>MA377</v>
          </cell>
        </row>
        <row r="406">
          <cell r="A406" t="str">
            <v>MA378</v>
          </cell>
        </row>
        <row r="407">
          <cell r="A407" t="str">
            <v>MA379</v>
          </cell>
        </row>
        <row r="408">
          <cell r="A408" t="str">
            <v>MA380</v>
          </cell>
        </row>
        <row r="409">
          <cell r="A409" t="str">
            <v>MA381</v>
          </cell>
        </row>
        <row r="410">
          <cell r="A410" t="str">
            <v>MA382</v>
          </cell>
        </row>
        <row r="411">
          <cell r="A411" t="str">
            <v>MA383</v>
          </cell>
        </row>
        <row r="412">
          <cell r="A412" t="str">
            <v>MA384</v>
          </cell>
        </row>
        <row r="413">
          <cell r="A413" t="str">
            <v>MA385</v>
          </cell>
        </row>
        <row r="414">
          <cell r="A414" t="str">
            <v>MA386</v>
          </cell>
        </row>
        <row r="415">
          <cell r="A415" t="str">
            <v>MA387</v>
          </cell>
        </row>
        <row r="416">
          <cell r="A416" t="str">
            <v>MA388</v>
          </cell>
        </row>
        <row r="417">
          <cell r="A417" t="str">
            <v>MA389</v>
          </cell>
        </row>
        <row r="418">
          <cell r="A418" t="str">
            <v>MA390</v>
          </cell>
        </row>
        <row r="419">
          <cell r="A419" t="str">
            <v>MA391</v>
          </cell>
        </row>
        <row r="420">
          <cell r="A420" t="str">
            <v>MA392</v>
          </cell>
        </row>
        <row r="421">
          <cell r="A421" t="str">
            <v>MA393</v>
          </cell>
        </row>
        <row r="422">
          <cell r="A422" t="str">
            <v>MA394</v>
          </cell>
        </row>
        <row r="423">
          <cell r="A423" t="str">
            <v>MA395</v>
          </cell>
        </row>
        <row r="424">
          <cell r="A424" t="str">
            <v>MA396</v>
          </cell>
        </row>
        <row r="425">
          <cell r="A425" t="str">
            <v>MA397</v>
          </cell>
        </row>
        <row r="426">
          <cell r="A426" t="str">
            <v>MA398</v>
          </cell>
        </row>
        <row r="427">
          <cell r="A427" t="str">
            <v>MA399</v>
          </cell>
        </row>
        <row r="428">
          <cell r="A428" t="str">
            <v>MA400</v>
          </cell>
        </row>
        <row r="429">
          <cell r="A429" t="str">
            <v>MA401</v>
          </cell>
        </row>
        <row r="430">
          <cell r="A430" t="str">
            <v>MA402</v>
          </cell>
        </row>
        <row r="431">
          <cell r="A431" t="str">
            <v>MA403</v>
          </cell>
        </row>
        <row r="432">
          <cell r="A432" t="str">
            <v>MA404</v>
          </cell>
        </row>
        <row r="433">
          <cell r="A433" t="str">
            <v>MA405</v>
          </cell>
        </row>
        <row r="434">
          <cell r="A434" t="str">
            <v>MA406</v>
          </cell>
        </row>
        <row r="435">
          <cell r="A435" t="str">
            <v>MA407</v>
          </cell>
        </row>
        <row r="436">
          <cell r="A436" t="str">
            <v>MA408</v>
          </cell>
        </row>
        <row r="437">
          <cell r="A437" t="str">
            <v>MA409</v>
          </cell>
        </row>
        <row r="438">
          <cell r="A438" t="str">
            <v>MA410</v>
          </cell>
        </row>
        <row r="439">
          <cell r="A439" t="str">
            <v>MA411</v>
          </cell>
        </row>
        <row r="440">
          <cell r="A440" t="str">
            <v>MA412</v>
          </cell>
        </row>
        <row r="441">
          <cell r="A441" t="str">
            <v>MA413</v>
          </cell>
        </row>
        <row r="442">
          <cell r="A442" t="str">
            <v>MA414</v>
          </cell>
        </row>
        <row r="443">
          <cell r="A443" t="str">
            <v>MA415</v>
          </cell>
        </row>
        <row r="444">
          <cell r="A444" t="str">
            <v>MA416</v>
          </cell>
        </row>
        <row r="445">
          <cell r="A445" t="str">
            <v>MA417</v>
          </cell>
        </row>
        <row r="446">
          <cell r="A446" t="str">
            <v>MA418</v>
          </cell>
        </row>
        <row r="447">
          <cell r="A447" t="str">
            <v>MA419</v>
          </cell>
        </row>
        <row r="448">
          <cell r="A448" t="str">
            <v>MA420</v>
          </cell>
        </row>
        <row r="449">
          <cell r="A449" t="str">
            <v>MA421</v>
          </cell>
        </row>
        <row r="450">
          <cell r="A450" t="str">
            <v>MA422</v>
          </cell>
        </row>
        <row r="451">
          <cell r="A451" t="str">
            <v>MA423</v>
          </cell>
        </row>
        <row r="452">
          <cell r="A452" t="str">
            <v>MA424</v>
          </cell>
        </row>
        <row r="453">
          <cell r="A453" t="str">
            <v>MA425</v>
          </cell>
        </row>
        <row r="454">
          <cell r="A454" t="str">
            <v>MA426</v>
          </cell>
        </row>
        <row r="455">
          <cell r="A455" t="str">
            <v>MA427</v>
          </cell>
        </row>
        <row r="456">
          <cell r="A456" t="str">
            <v>MA428</v>
          </cell>
        </row>
        <row r="457">
          <cell r="A457" t="str">
            <v>MA429</v>
          </cell>
        </row>
        <row r="458">
          <cell r="A458" t="str">
            <v>MA430</v>
          </cell>
        </row>
        <row r="459">
          <cell r="A459" t="str">
            <v>MA431</v>
          </cell>
        </row>
        <row r="460">
          <cell r="A460" t="str">
            <v>MA432</v>
          </cell>
        </row>
        <row r="461">
          <cell r="A461" t="str">
            <v>MA433</v>
          </cell>
        </row>
        <row r="462">
          <cell r="A462" t="str">
            <v>MA434</v>
          </cell>
        </row>
        <row r="463">
          <cell r="A463" t="str">
            <v>MA435</v>
          </cell>
        </row>
        <row r="464">
          <cell r="A464" t="str">
            <v>MA436</v>
          </cell>
        </row>
        <row r="465">
          <cell r="A465" t="str">
            <v>MA437</v>
          </cell>
        </row>
        <row r="466">
          <cell r="A466" t="str">
            <v>MA438</v>
          </cell>
        </row>
        <row r="467">
          <cell r="A467" t="str">
            <v>MA439</v>
          </cell>
        </row>
        <row r="468">
          <cell r="A468" t="str">
            <v>MA440</v>
          </cell>
        </row>
        <row r="469">
          <cell r="A469" t="str">
            <v>MA441</v>
          </cell>
        </row>
        <row r="470">
          <cell r="A470" t="str">
            <v>MA442</v>
          </cell>
        </row>
        <row r="471">
          <cell r="A471" t="str">
            <v>MA443</v>
          </cell>
        </row>
        <row r="472">
          <cell r="A472" t="str">
            <v>MA444</v>
          </cell>
        </row>
        <row r="473">
          <cell r="A473" t="str">
            <v>MA445</v>
          </cell>
        </row>
        <row r="474">
          <cell r="A474" t="str">
            <v>MA446</v>
          </cell>
        </row>
        <row r="475">
          <cell r="A475" t="str">
            <v>MA447</v>
          </cell>
        </row>
        <row r="476">
          <cell r="A476" t="str">
            <v>MA448</v>
          </cell>
        </row>
        <row r="477">
          <cell r="A477" t="str">
            <v>MA449</v>
          </cell>
        </row>
        <row r="478">
          <cell r="A478" t="str">
            <v>MA450</v>
          </cell>
        </row>
        <row r="479">
          <cell r="A479" t="str">
            <v>MA451</v>
          </cell>
        </row>
        <row r="480">
          <cell r="A480" t="str">
            <v>MA452</v>
          </cell>
        </row>
        <row r="481">
          <cell r="A481" t="str">
            <v>MA453</v>
          </cell>
        </row>
        <row r="482">
          <cell r="A482" t="str">
            <v>MA454</v>
          </cell>
        </row>
        <row r="483">
          <cell r="A483" t="str">
            <v>MA455</v>
          </cell>
        </row>
        <row r="484">
          <cell r="A484" t="str">
            <v>MA456</v>
          </cell>
        </row>
        <row r="485">
          <cell r="A485" t="str">
            <v>MA457</v>
          </cell>
        </row>
        <row r="486">
          <cell r="A486" t="str">
            <v>MA458</v>
          </cell>
        </row>
        <row r="487">
          <cell r="A487" t="str">
            <v>MA459</v>
          </cell>
        </row>
        <row r="488">
          <cell r="A488" t="str">
            <v>MA460</v>
          </cell>
        </row>
        <row r="489">
          <cell r="A489" t="str">
            <v>MA461</v>
          </cell>
        </row>
        <row r="490">
          <cell r="A490" t="str">
            <v>MA462</v>
          </cell>
        </row>
        <row r="491">
          <cell r="A491" t="str">
            <v>MA463</v>
          </cell>
        </row>
        <row r="492">
          <cell r="A492" t="str">
            <v>MA464</v>
          </cell>
        </row>
        <row r="493">
          <cell r="A493" t="str">
            <v>MA465</v>
          </cell>
        </row>
        <row r="494">
          <cell r="A494" t="str">
            <v>MA466</v>
          </cell>
        </row>
        <row r="495">
          <cell r="A495" t="str">
            <v>MA467</v>
          </cell>
        </row>
        <row r="496">
          <cell r="A496" t="str">
            <v>MA468</v>
          </cell>
        </row>
        <row r="497">
          <cell r="A497" t="str">
            <v>MA469</v>
          </cell>
        </row>
        <row r="498">
          <cell r="A498" t="str">
            <v>MA470</v>
          </cell>
        </row>
        <row r="499">
          <cell r="A499" t="str">
            <v>MA471</v>
          </cell>
        </row>
        <row r="500">
          <cell r="A500" t="str">
            <v>MA472</v>
          </cell>
        </row>
        <row r="501">
          <cell r="A501" t="str">
            <v>MA473</v>
          </cell>
        </row>
        <row r="502">
          <cell r="A502" t="str">
            <v>MA474</v>
          </cell>
        </row>
        <row r="503">
          <cell r="A503" t="str">
            <v>MA475</v>
          </cell>
        </row>
        <row r="504">
          <cell r="A504" t="str">
            <v>MA476</v>
          </cell>
        </row>
        <row r="505">
          <cell r="A505" t="str">
            <v>MA477</v>
          </cell>
        </row>
        <row r="506">
          <cell r="A506" t="str">
            <v>MA478</v>
          </cell>
        </row>
        <row r="507">
          <cell r="A507" t="str">
            <v>MA479</v>
          </cell>
        </row>
        <row r="508">
          <cell r="A508" t="str">
            <v>MA480</v>
          </cell>
        </row>
        <row r="509">
          <cell r="A509" t="str">
            <v>MA481</v>
          </cell>
        </row>
        <row r="510">
          <cell r="A510" t="str">
            <v>MA482</v>
          </cell>
        </row>
        <row r="511">
          <cell r="A511" t="str">
            <v>MA483</v>
          </cell>
        </row>
        <row r="512">
          <cell r="A512" t="str">
            <v>MA484</v>
          </cell>
        </row>
        <row r="513">
          <cell r="A513" t="str">
            <v>MA485</v>
          </cell>
        </row>
        <row r="514">
          <cell r="A514" t="str">
            <v>MA486</v>
          </cell>
        </row>
        <row r="515">
          <cell r="A515" t="str">
            <v>MA487</v>
          </cell>
        </row>
        <row r="516">
          <cell r="A516" t="str">
            <v>MA488</v>
          </cell>
        </row>
        <row r="517">
          <cell r="A517" t="str">
            <v>MA489</v>
          </cell>
        </row>
        <row r="518">
          <cell r="A518" t="str">
            <v>MA490</v>
          </cell>
        </row>
        <row r="519">
          <cell r="A519" t="str">
            <v>MA491</v>
          </cell>
        </row>
        <row r="520">
          <cell r="A520" t="str">
            <v>MA492</v>
          </cell>
        </row>
        <row r="521">
          <cell r="A521" t="str">
            <v>MA493</v>
          </cell>
        </row>
        <row r="522">
          <cell r="A522" t="str">
            <v>MA494</v>
          </cell>
        </row>
        <row r="523">
          <cell r="A523" t="str">
            <v>MA495</v>
          </cell>
        </row>
        <row r="524">
          <cell r="A524" t="str">
            <v>MA496</v>
          </cell>
        </row>
        <row r="525">
          <cell r="A525" t="str">
            <v>MA497</v>
          </cell>
        </row>
        <row r="526">
          <cell r="A526" t="str">
            <v>MA498</v>
          </cell>
        </row>
        <row r="527">
          <cell r="A527" t="str">
            <v>MA499</v>
          </cell>
        </row>
        <row r="528">
          <cell r="A528" t="str">
            <v>MA500</v>
          </cell>
        </row>
      </sheetData>
      <sheetData sheetId="7">
        <row r="1">
          <cell r="A1" t="str">
            <v>DEPARTAMENTO DE ANTIOQUIA</v>
          </cell>
          <cell r="C1" t="str">
            <v/>
          </cell>
        </row>
        <row r="2">
          <cell r="A2" t="str">
            <v>MUNICIPIO DE YONDÓ</v>
          </cell>
        </row>
        <row r="3">
          <cell r="A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  <cell r="C3" t="str">
            <v>INSERTE ESCUDO ENTIDAD AQUÍ</v>
          </cell>
        </row>
        <row r="5">
          <cell r="A5" t="str">
            <v>LISTADO DE INSUMOS - EQUIPOS Y HERRAMIENTAS</v>
          </cell>
        </row>
        <row r="7">
          <cell r="A7" t="str">
            <v>CÓDIGO</v>
          </cell>
          <cell r="B7" t="str">
            <v>DESCRIPCIÓN</v>
          </cell>
          <cell r="C7" t="str">
            <v>UNIDAD</v>
          </cell>
          <cell r="D7" t="str">
            <v>VALOR UNITARIO</v>
          </cell>
        </row>
        <row r="8">
          <cell r="A8" t="str">
            <v>HEQ001</v>
          </cell>
          <cell r="B8" t="str">
            <v>HERRAMIENTA MENOR (10% DE LA MANO DE OBRA)</v>
          </cell>
          <cell r="C8" t="str">
            <v>%</v>
          </cell>
          <cell r="D8">
            <v>0.1</v>
          </cell>
        </row>
        <row r="9">
          <cell r="A9" t="str">
            <v>HEQ002</v>
          </cell>
          <cell r="B9" t="str">
            <v>CONCRETADORA 1.5 SACOS A GASOLINA</v>
          </cell>
          <cell r="C9" t="str">
            <v>DÍA</v>
          </cell>
          <cell r="D9">
            <v>150000</v>
          </cell>
        </row>
        <row r="10">
          <cell r="A10" t="str">
            <v>HEQ003</v>
          </cell>
          <cell r="B10" t="str">
            <v>RETROEXCAVADORA ORUGA DD-</v>
          </cell>
          <cell r="C10" t="str">
            <v>HORA</v>
          </cell>
          <cell r="D10">
            <v>170000</v>
          </cell>
        </row>
        <row r="11">
          <cell r="A11" t="str">
            <v>HEQ004</v>
          </cell>
          <cell r="B11" t="str">
            <v>BULLDOZER CAT D6H O SIMLAR</v>
          </cell>
          <cell r="C11" t="str">
            <v>HORA</v>
          </cell>
          <cell r="D11">
            <v>280000</v>
          </cell>
        </row>
        <row r="12">
          <cell r="A12" t="str">
            <v>HEQ005</v>
          </cell>
          <cell r="B12" t="str">
            <v>COMPACTADOR VIBRATORIO INGERSOLL RAND DD-110HF O EQUIVALENTE</v>
          </cell>
          <cell r="C12" t="str">
            <v>HORA</v>
          </cell>
          <cell r="D12">
            <v>198732</v>
          </cell>
        </row>
        <row r="13">
          <cell r="A13" t="str">
            <v>HEQ006</v>
          </cell>
          <cell r="B13" t="str">
            <v>MOTONIVELADORA CATERPILLAR 120 - 140</v>
          </cell>
          <cell r="C13" t="str">
            <v>HORA</v>
          </cell>
          <cell r="D13">
            <v>230000</v>
          </cell>
        </row>
        <row r="14">
          <cell r="A14" t="str">
            <v>HEQ007</v>
          </cell>
          <cell r="B14" t="str">
            <v>CARROTANQUE  AGUA</v>
          </cell>
          <cell r="C14" t="str">
            <v>HORA</v>
          </cell>
          <cell r="D14">
            <v>110000</v>
          </cell>
        </row>
        <row r="15">
          <cell r="A15" t="str">
            <v>HEQ008</v>
          </cell>
          <cell r="B15" t="str">
            <v>COMPACTADOR TIPO RANA A GASOLINA (INCLUYE COMBUSTIBLE)</v>
          </cell>
          <cell r="C15" t="str">
            <v>DÍA</v>
          </cell>
          <cell r="D15">
            <v>89000</v>
          </cell>
        </row>
        <row r="16">
          <cell r="A16" t="str">
            <v>HEQ009</v>
          </cell>
          <cell r="B16" t="str">
            <v>RETROEXCAVADORA LLANTA</v>
          </cell>
          <cell r="C16" t="str">
            <v>HORA</v>
          </cell>
          <cell r="D16">
            <v>180000</v>
          </cell>
        </row>
        <row r="17">
          <cell r="A17" t="str">
            <v>HEQ010</v>
          </cell>
          <cell r="B17" t="str">
            <v>COMPACTADOR VIBRATORIO 11 TON.</v>
          </cell>
          <cell r="C17" t="str">
            <v>HORA</v>
          </cell>
          <cell r="D17">
            <v>180000</v>
          </cell>
        </row>
        <row r="18">
          <cell r="A18" t="str">
            <v>HEQ011</v>
          </cell>
          <cell r="B18" t="str">
            <v>CIZALLA DE BANCO CORTA PERNO, INCLUYE DADOS</v>
          </cell>
          <cell r="C18" t="str">
            <v>DIA</v>
          </cell>
          <cell r="D18">
            <v>43456</v>
          </cell>
        </row>
        <row r="19">
          <cell r="A19" t="str">
            <v>HEQ012</v>
          </cell>
          <cell r="B19" t="str">
            <v>SIERRA CIRCULAR</v>
          </cell>
          <cell r="C19" t="str">
            <v>DÍA</v>
          </cell>
          <cell r="D19">
            <v>54344</v>
          </cell>
        </row>
        <row r="20">
          <cell r="A20" t="str">
            <v>HEQ013</v>
          </cell>
          <cell r="B20" t="str">
            <v>VIBRADOR DE CONCRETO A GASOLINA (ALQUILER)</v>
          </cell>
          <cell r="C20" t="str">
            <v>DÍA</v>
          </cell>
          <cell r="D20">
            <v>102444</v>
          </cell>
        </row>
        <row r="21">
          <cell r="A21" t="str">
            <v>HEQ014</v>
          </cell>
          <cell r="B21" t="str">
            <v>FINISHER</v>
          </cell>
          <cell r="C21" t="str">
            <v>HORA</v>
          </cell>
        </row>
        <row r="22">
          <cell r="A22" t="str">
            <v>HEQ015</v>
          </cell>
          <cell r="B22" t="str">
            <v>VEHÍCULO DELINEADOR PARA PINTAR LÍNEAS DE 10 A 20 CM</v>
          </cell>
          <cell r="C22" t="str">
            <v>DÍA</v>
          </cell>
        </row>
        <row r="23">
          <cell r="A23" t="str">
            <v>HEQ016</v>
          </cell>
          <cell r="B23" t="str">
            <v>FINISHER</v>
          </cell>
          <cell r="C23" t="str">
            <v>HORA</v>
          </cell>
          <cell r="D23">
            <v>1200000</v>
          </cell>
        </row>
        <row r="24">
          <cell r="A24" t="str">
            <v>HEQ017</v>
          </cell>
          <cell r="B24" t="str">
            <v>VEHÍCULO DELINEADOR PARA PINTAR LÍNEAS DE 10 A 20 CM</v>
          </cell>
          <cell r="C24" t="str">
            <v>DÍA</v>
          </cell>
          <cell r="D24">
            <v>256444</v>
          </cell>
        </row>
        <row r="25">
          <cell r="A25" t="str">
            <v>HEQ018</v>
          </cell>
          <cell r="B25" t="str">
            <v>COMPACTADOR NEUMATICO O DE LLANTAS</v>
          </cell>
          <cell r="C25" t="str">
            <v>HORA</v>
          </cell>
          <cell r="D25">
            <v>120000</v>
          </cell>
        </row>
        <row r="26">
          <cell r="A26" t="str">
            <v>HEQ019</v>
          </cell>
          <cell r="B26" t="str">
            <v>EQUIPO DE TOPOGRAFIA</v>
          </cell>
          <cell r="C26" t="str">
            <v>MES</v>
          </cell>
          <cell r="D26">
            <v>2546500</v>
          </cell>
        </row>
        <row r="27">
          <cell r="A27" t="str">
            <v>HEQ020</v>
          </cell>
          <cell r="B27" t="str">
            <v>GUADAÑADORA</v>
          </cell>
          <cell r="C27" t="str">
            <v>DIA</v>
          </cell>
          <cell r="D27">
            <v>35000</v>
          </cell>
        </row>
        <row r="28">
          <cell r="A28" t="str">
            <v>HEQ021</v>
          </cell>
          <cell r="B28" t="str">
            <v>EQUIPO DE SOLDADURA</v>
          </cell>
          <cell r="C28" t="str">
            <v>DIA</v>
          </cell>
          <cell r="D28">
            <v>180000</v>
          </cell>
        </row>
        <row r="29">
          <cell r="A29" t="str">
            <v>HEQ022</v>
          </cell>
          <cell r="B29" t="str">
            <v>TRONZADORA</v>
          </cell>
          <cell r="C29" t="str">
            <v>DIA</v>
          </cell>
          <cell r="D29">
            <v>80000</v>
          </cell>
        </row>
        <row r="30">
          <cell r="A30" t="str">
            <v>HEQ023</v>
          </cell>
          <cell r="B30" t="str">
            <v>COMPRENSON CON PISTOLA</v>
          </cell>
          <cell r="C30" t="str">
            <v>DIA</v>
          </cell>
          <cell r="D30">
            <v>78000</v>
          </cell>
        </row>
        <row r="31">
          <cell r="A31" t="str">
            <v>HEQ024</v>
          </cell>
          <cell r="B31" t="str">
            <v>ANDAMIOS TUBULARES</v>
          </cell>
          <cell r="C31" t="str">
            <v>DIA</v>
          </cell>
          <cell r="D31">
            <v>2870</v>
          </cell>
        </row>
        <row r="32">
          <cell r="A32" t="str">
            <v>HEQ025</v>
          </cell>
          <cell r="B32" t="str">
            <v>TABLEROS METALICOS - ALINEADORES METALICOS</v>
          </cell>
          <cell r="C32" t="str">
            <v>DIA</v>
          </cell>
          <cell r="D32">
            <v>1000</v>
          </cell>
        </row>
        <row r="33">
          <cell r="A33" t="str">
            <v>HEQ026</v>
          </cell>
          <cell r="B33" t="str">
            <v>PARALELOS METALICOS</v>
          </cell>
          <cell r="C33" t="str">
            <v>DIA</v>
          </cell>
          <cell r="D33">
            <v>250</v>
          </cell>
        </row>
        <row r="34">
          <cell r="A34" t="str">
            <v>HEQ027</v>
          </cell>
          <cell r="B34" t="str">
            <v>GRAPA METALICA</v>
          </cell>
          <cell r="C34" t="str">
            <v>DIA</v>
          </cell>
          <cell r="D34">
            <v>90</v>
          </cell>
        </row>
        <row r="35">
          <cell r="A35" t="str">
            <v>HEQ028</v>
          </cell>
          <cell r="B35" t="str">
            <v>ELEVADOR TIPO PLUMA ELECTRICO</v>
          </cell>
          <cell r="C35" t="str">
            <v>DIA</v>
          </cell>
          <cell r="D35">
            <v>50000</v>
          </cell>
        </row>
        <row r="36">
          <cell r="A36" t="str">
            <v>HEQ029</v>
          </cell>
          <cell r="B36" t="str">
            <v>PULIDORA DE CORTE</v>
          </cell>
          <cell r="C36" t="str">
            <v>DIA</v>
          </cell>
          <cell r="D36">
            <v>27600</v>
          </cell>
        </row>
        <row r="37">
          <cell r="A37" t="str">
            <v>HEQ030</v>
          </cell>
          <cell r="B37" t="str">
            <v>FORMALETA METALICA PARA CONCRETO</v>
          </cell>
          <cell r="C37" t="str">
            <v>HORA</v>
          </cell>
          <cell r="D37">
            <v>14500</v>
          </cell>
        </row>
        <row r="38">
          <cell r="A38" t="str">
            <v>HEQ031</v>
          </cell>
          <cell r="B38" t="str">
            <v>CAMION GRUA - IZAJE</v>
          </cell>
          <cell r="C38" t="str">
            <v>DIA</v>
          </cell>
          <cell r="D38">
            <v>300000</v>
          </cell>
        </row>
        <row r="39">
          <cell r="A39" t="str">
            <v>HEQ032</v>
          </cell>
          <cell r="B39" t="str">
            <v>COMPRESOR - MARTILLO</v>
          </cell>
          <cell r="C39" t="str">
            <v>DIA</v>
          </cell>
          <cell r="D39">
            <v>630000</v>
          </cell>
        </row>
        <row r="40">
          <cell r="A40" t="str">
            <v>HEQ033</v>
          </cell>
        </row>
        <row r="41">
          <cell r="A41" t="str">
            <v>HEQ034</v>
          </cell>
        </row>
        <row r="42">
          <cell r="A42" t="str">
            <v>HEQ035</v>
          </cell>
        </row>
        <row r="43">
          <cell r="A43" t="str">
            <v>HEQ036</v>
          </cell>
        </row>
        <row r="44">
          <cell r="A44" t="str">
            <v>HEQ037</v>
          </cell>
        </row>
        <row r="45">
          <cell r="A45" t="str">
            <v>HEQ038</v>
          </cell>
        </row>
        <row r="46">
          <cell r="A46" t="str">
            <v>HEQ039</v>
          </cell>
        </row>
        <row r="47">
          <cell r="A47" t="str">
            <v>HEQ040</v>
          </cell>
        </row>
        <row r="48">
          <cell r="A48" t="str">
            <v>HEQ041</v>
          </cell>
        </row>
        <row r="49">
          <cell r="A49" t="str">
            <v>HEQ042</v>
          </cell>
        </row>
        <row r="50">
          <cell r="A50" t="str">
            <v>HEQ043</v>
          </cell>
        </row>
        <row r="51">
          <cell r="A51" t="str">
            <v>HEQ044</v>
          </cell>
        </row>
        <row r="52">
          <cell r="A52" t="str">
            <v>HEQ045</v>
          </cell>
        </row>
        <row r="53">
          <cell r="A53" t="str">
            <v>HEQ046</v>
          </cell>
        </row>
        <row r="54">
          <cell r="A54" t="str">
            <v>HEQ047</v>
          </cell>
        </row>
        <row r="55">
          <cell r="A55" t="str">
            <v>HEQ048</v>
          </cell>
        </row>
        <row r="56">
          <cell r="A56" t="str">
            <v>HEQ049</v>
          </cell>
        </row>
        <row r="57">
          <cell r="A57" t="str">
            <v>HEQ050</v>
          </cell>
        </row>
        <row r="58">
          <cell r="A58" t="str">
            <v>HEQ051</v>
          </cell>
        </row>
        <row r="59">
          <cell r="A59" t="str">
            <v>HEQ052</v>
          </cell>
        </row>
        <row r="60">
          <cell r="A60" t="str">
            <v>HEQ053</v>
          </cell>
        </row>
        <row r="61">
          <cell r="A61" t="str">
            <v>HEQ054</v>
          </cell>
        </row>
        <row r="62">
          <cell r="A62" t="str">
            <v>HEQ055</v>
          </cell>
        </row>
        <row r="63">
          <cell r="A63" t="str">
            <v>HEQ056</v>
          </cell>
        </row>
        <row r="64">
          <cell r="A64" t="str">
            <v>HEQ057</v>
          </cell>
        </row>
        <row r="65">
          <cell r="A65" t="str">
            <v>HEQ058</v>
          </cell>
        </row>
        <row r="66">
          <cell r="A66" t="str">
            <v>HEQ059</v>
          </cell>
        </row>
        <row r="67">
          <cell r="A67" t="str">
            <v>HEQ060</v>
          </cell>
        </row>
        <row r="68">
          <cell r="A68" t="str">
            <v>HEQ061</v>
          </cell>
        </row>
        <row r="69">
          <cell r="A69" t="str">
            <v>HEQ062</v>
          </cell>
        </row>
        <row r="70">
          <cell r="A70" t="str">
            <v>HEQ063</v>
          </cell>
        </row>
        <row r="71">
          <cell r="A71" t="str">
            <v>HEQ064</v>
          </cell>
        </row>
        <row r="72">
          <cell r="A72" t="str">
            <v>HEQ065</v>
          </cell>
        </row>
        <row r="73">
          <cell r="A73" t="str">
            <v>HEQ066</v>
          </cell>
        </row>
        <row r="74">
          <cell r="A74" t="str">
            <v>HEQ067</v>
          </cell>
        </row>
        <row r="75">
          <cell r="A75" t="str">
            <v>HEQ068</v>
          </cell>
        </row>
        <row r="76">
          <cell r="A76" t="str">
            <v>HEQ069</v>
          </cell>
        </row>
        <row r="77">
          <cell r="A77" t="str">
            <v>HEQ070</v>
          </cell>
        </row>
        <row r="78">
          <cell r="A78" t="str">
            <v>HEQ071</v>
          </cell>
        </row>
        <row r="79">
          <cell r="A79" t="str">
            <v>HEQ072</v>
          </cell>
        </row>
        <row r="80">
          <cell r="A80" t="str">
            <v>HEQ073</v>
          </cell>
        </row>
        <row r="81">
          <cell r="A81" t="str">
            <v>HEQ074</v>
          </cell>
        </row>
        <row r="82">
          <cell r="A82" t="str">
            <v>HEQ075</v>
          </cell>
        </row>
        <row r="83">
          <cell r="A83" t="str">
            <v>HEQ076</v>
          </cell>
        </row>
        <row r="84">
          <cell r="A84" t="str">
            <v>HEQ077</v>
          </cell>
        </row>
        <row r="85">
          <cell r="A85" t="str">
            <v>HEQ078</v>
          </cell>
        </row>
        <row r="86">
          <cell r="A86" t="str">
            <v>HEQ079</v>
          </cell>
        </row>
        <row r="87">
          <cell r="A87" t="str">
            <v>HEQ080</v>
          </cell>
        </row>
        <row r="88">
          <cell r="A88" t="str">
            <v>HEQ081</v>
          </cell>
        </row>
        <row r="89">
          <cell r="A89" t="str">
            <v>HEQ082</v>
          </cell>
        </row>
        <row r="90">
          <cell r="A90" t="str">
            <v>HEQ083</v>
          </cell>
        </row>
        <row r="91">
          <cell r="A91" t="str">
            <v>HEQ084</v>
          </cell>
        </row>
        <row r="92">
          <cell r="A92" t="str">
            <v>HEQ085</v>
          </cell>
        </row>
        <row r="93">
          <cell r="A93" t="str">
            <v>HEQ086</v>
          </cell>
        </row>
        <row r="94">
          <cell r="A94" t="str">
            <v>HEQ087</v>
          </cell>
        </row>
        <row r="95">
          <cell r="A95" t="str">
            <v>HEQ088</v>
          </cell>
        </row>
        <row r="96">
          <cell r="A96" t="str">
            <v>HEQ089</v>
          </cell>
        </row>
        <row r="97">
          <cell r="A97" t="str">
            <v>HEQ090</v>
          </cell>
        </row>
        <row r="98">
          <cell r="A98" t="str">
            <v>HEQ091</v>
          </cell>
        </row>
        <row r="99">
          <cell r="A99" t="str">
            <v>HEQ092</v>
          </cell>
        </row>
        <row r="100">
          <cell r="A100" t="str">
            <v>HEQ093</v>
          </cell>
        </row>
        <row r="101">
          <cell r="A101" t="str">
            <v>HEQ094</v>
          </cell>
        </row>
        <row r="102">
          <cell r="A102" t="str">
            <v>HEQ095</v>
          </cell>
        </row>
        <row r="103">
          <cell r="A103" t="str">
            <v>HEQ096</v>
          </cell>
        </row>
        <row r="104">
          <cell r="A104" t="str">
            <v>HEQ097</v>
          </cell>
        </row>
        <row r="105">
          <cell r="A105" t="str">
            <v>HEQ098</v>
          </cell>
        </row>
        <row r="106">
          <cell r="A106" t="str">
            <v>HEQ099</v>
          </cell>
        </row>
        <row r="107">
          <cell r="A107" t="str">
            <v>HEQ100</v>
          </cell>
        </row>
      </sheetData>
      <sheetData sheetId="8" refreshError="1"/>
      <sheetData sheetId="9">
        <row r="1">
          <cell r="A1" t="str">
            <v>DEPARTAMENTO DE ANTIOQUIA</v>
          </cell>
        </row>
        <row r="2">
          <cell r="A2" t="str">
            <v>MUNICIPIO DE YONDÓ</v>
          </cell>
        </row>
        <row r="3">
          <cell r="A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  <cell r="H3" t="str">
            <v>INSERTE ESCUDO ENTIDAD AQUÍ</v>
          </cell>
        </row>
        <row r="5">
          <cell r="A5" t="str">
            <v>LISTADO DE INSUMOS - MANO DE OBRA</v>
          </cell>
        </row>
        <row r="7">
          <cell r="A7" t="str">
            <v>CÓDIGO</v>
          </cell>
          <cell r="B7" t="str">
            <v>CARGO</v>
          </cell>
          <cell r="C7" t="str">
            <v>CLASE</v>
          </cell>
          <cell r="D7" t="str">
            <v>SALARIO MENSUAL</v>
          </cell>
          <cell r="E7" t="str">
            <v>FACTOR PRESTACIONAL</v>
          </cell>
          <cell r="F7" t="str">
            <v>SALARIO MENSUAL + PRESTACIONES</v>
          </cell>
          <cell r="G7" t="str">
            <v>JORNAL</v>
          </cell>
          <cell r="H7" t="str">
            <v>PRESTACIONES</v>
          </cell>
          <cell r="I7" t="str">
            <v>JORNAL TOTAL</v>
          </cell>
        </row>
        <row r="8">
          <cell r="A8" t="str">
            <v>MO001</v>
          </cell>
          <cell r="B8" t="str">
            <v>DIRECTOR DE OBRA</v>
          </cell>
          <cell r="C8" t="str">
            <v>ADMÓN</v>
          </cell>
          <cell r="D8">
            <v>6700000</v>
          </cell>
          <cell r="E8">
            <v>1.59</v>
          </cell>
          <cell r="F8">
            <v>10653000</v>
          </cell>
          <cell r="G8">
            <v>220273.97260273973</v>
          </cell>
          <cell r="H8">
            <v>129815.90136986299</v>
          </cell>
          <cell r="I8">
            <v>350090</v>
          </cell>
        </row>
        <row r="9">
          <cell r="A9" t="str">
            <v>MO002</v>
          </cell>
          <cell r="B9" t="str">
            <v>DIRECTOR DE INTERVENTORÍA</v>
          </cell>
          <cell r="C9" t="str">
            <v>ADMÓN</v>
          </cell>
          <cell r="D9">
            <v>6700000</v>
          </cell>
          <cell r="E9">
            <v>1.59</v>
          </cell>
          <cell r="F9">
            <v>10653000</v>
          </cell>
          <cell r="G9">
            <v>220273.97260273973</v>
          </cell>
          <cell r="H9">
            <v>129815.90136986299</v>
          </cell>
          <cell r="I9">
            <v>350090</v>
          </cell>
        </row>
        <row r="10">
          <cell r="A10" t="str">
            <v>MO003</v>
          </cell>
          <cell r="B10" t="str">
            <v>RESIDENTE DE OBRA</v>
          </cell>
          <cell r="C10" t="str">
            <v>ADMÓN</v>
          </cell>
          <cell r="D10">
            <v>4600000</v>
          </cell>
          <cell r="E10">
            <v>1.59</v>
          </cell>
          <cell r="F10">
            <v>7314000</v>
          </cell>
          <cell r="G10">
            <v>151232.87671232875</v>
          </cell>
          <cell r="H10">
            <v>89857.676712328772</v>
          </cell>
          <cell r="I10">
            <v>241091</v>
          </cell>
        </row>
        <row r="11">
          <cell r="A11" t="str">
            <v>MO004</v>
          </cell>
          <cell r="B11" t="str">
            <v>RESIDENTE DE INTERVENTORÍA</v>
          </cell>
          <cell r="C11" t="str">
            <v>ADMÓN</v>
          </cell>
          <cell r="D11">
            <v>4600000</v>
          </cell>
          <cell r="E11">
            <v>1.59</v>
          </cell>
          <cell r="F11">
            <v>7314000</v>
          </cell>
          <cell r="G11">
            <v>151232.87671232875</v>
          </cell>
          <cell r="H11">
            <v>89857.676712328772</v>
          </cell>
          <cell r="I11">
            <v>241091</v>
          </cell>
        </row>
        <row r="12">
          <cell r="A12" t="str">
            <v>MO005</v>
          </cell>
          <cell r="B12" t="str">
            <v>RESIDENTE AMBIENTAL</v>
          </cell>
          <cell r="C12" t="str">
            <v>ADMÓN</v>
          </cell>
          <cell r="D12">
            <v>4000000</v>
          </cell>
          <cell r="E12">
            <v>1.6</v>
          </cell>
          <cell r="F12">
            <v>6400000</v>
          </cell>
          <cell r="G12">
            <v>131506.84931506848</v>
          </cell>
          <cell r="H12">
            <v>78441.041095890425</v>
          </cell>
          <cell r="I12">
            <v>209948</v>
          </cell>
        </row>
        <row r="13">
          <cell r="A13" t="str">
            <v>MO006</v>
          </cell>
          <cell r="B13" t="str">
            <v>RESIDENTE SOCIAL</v>
          </cell>
          <cell r="C13" t="str">
            <v>ADMÓN</v>
          </cell>
          <cell r="D13">
            <v>4000000</v>
          </cell>
          <cell r="E13">
            <v>1.6</v>
          </cell>
          <cell r="F13">
            <v>6400000</v>
          </cell>
          <cell r="G13">
            <v>131506.84931506848</v>
          </cell>
          <cell r="H13">
            <v>78441.041095890425</v>
          </cell>
          <cell r="I13">
            <v>209948</v>
          </cell>
        </row>
        <row r="14">
          <cell r="A14" t="str">
            <v>MO007</v>
          </cell>
          <cell r="B14" t="str">
            <v>AUXILIAR DE RESIDENCIA</v>
          </cell>
          <cell r="C14" t="str">
            <v>ADMÓN</v>
          </cell>
          <cell r="D14">
            <v>3000000</v>
          </cell>
          <cell r="E14">
            <v>1.6</v>
          </cell>
          <cell r="F14">
            <v>4800000</v>
          </cell>
          <cell r="G14">
            <v>98630.136986301368</v>
          </cell>
          <cell r="H14">
            <v>59413.315068493161</v>
          </cell>
          <cell r="I14">
            <v>158043</v>
          </cell>
        </row>
        <row r="15">
          <cell r="A15" t="str">
            <v>MO008</v>
          </cell>
          <cell r="B15" t="str">
            <v>TECNÓLOGO SST</v>
          </cell>
          <cell r="C15" t="str">
            <v>ADMÓN</v>
          </cell>
          <cell r="D15">
            <v>2300000</v>
          </cell>
          <cell r="E15">
            <v>1.61</v>
          </cell>
          <cell r="F15">
            <v>3703000</v>
          </cell>
          <cell r="G15">
            <v>75616.438356164377</v>
          </cell>
          <cell r="H15">
            <v>46093.90684931507</v>
          </cell>
          <cell r="I15">
            <v>121710</v>
          </cell>
        </row>
        <row r="16">
          <cell r="A16" t="str">
            <v>MO013</v>
          </cell>
          <cell r="B16" t="str">
            <v>SECRETARIA</v>
          </cell>
          <cell r="C16" t="str">
            <v>ADMÓN</v>
          </cell>
          <cell r="D16">
            <v>1000000</v>
          </cell>
          <cell r="E16">
            <v>1.87</v>
          </cell>
          <cell r="F16">
            <v>1870000</v>
          </cell>
          <cell r="G16">
            <v>32876.71232876712</v>
          </cell>
          <cell r="H16">
            <v>28635.26465928767</v>
          </cell>
          <cell r="I16">
            <v>61512</v>
          </cell>
        </row>
        <row r="17">
          <cell r="A17" t="str">
            <v>MO014</v>
          </cell>
          <cell r="B17" t="str">
            <v>MENSAJERO</v>
          </cell>
          <cell r="C17" t="str">
            <v>ADMÓN</v>
          </cell>
          <cell r="D17">
            <v>1000000</v>
          </cell>
          <cell r="E17">
            <v>1.87</v>
          </cell>
          <cell r="F17">
            <v>1870000</v>
          </cell>
          <cell r="G17">
            <v>32876.71232876712</v>
          </cell>
          <cell r="H17">
            <v>28635.26465928767</v>
          </cell>
          <cell r="I17">
            <v>61512</v>
          </cell>
        </row>
        <row r="18">
          <cell r="A18" t="str">
            <v>MO015</v>
          </cell>
          <cell r="B18" t="str">
            <v>VIGILANTE</v>
          </cell>
          <cell r="C18" t="str">
            <v>ADMÓN</v>
          </cell>
          <cell r="D18">
            <v>1000000</v>
          </cell>
          <cell r="E18">
            <v>1.87</v>
          </cell>
          <cell r="F18">
            <v>1870000</v>
          </cell>
          <cell r="G18">
            <v>32876.71232876712</v>
          </cell>
          <cell r="H18">
            <v>28635.26465928767</v>
          </cell>
          <cell r="I18">
            <v>61512</v>
          </cell>
        </row>
        <row r="19">
          <cell r="A19" t="str">
            <v>MO038</v>
          </cell>
          <cell r="B19" t="str">
            <v>AUXILIAR PARE-SIGA</v>
          </cell>
          <cell r="C19" t="str">
            <v>OBRA</v>
          </cell>
          <cell r="D19">
            <v>1000000</v>
          </cell>
          <cell r="E19">
            <v>1.91</v>
          </cell>
          <cell r="F19">
            <v>1910000</v>
          </cell>
          <cell r="G19">
            <v>32876.71232876712</v>
          </cell>
          <cell r="H19">
            <v>29815.538631890413</v>
          </cell>
          <cell r="I19">
            <v>62692</v>
          </cell>
        </row>
        <row r="20">
          <cell r="A20" t="str">
            <v>MO039</v>
          </cell>
          <cell r="B20" t="str">
            <v>INGENIERO SIG</v>
          </cell>
          <cell r="C20" t="str">
            <v>ADMÓN</v>
          </cell>
          <cell r="D20">
            <v>5000000</v>
          </cell>
          <cell r="E20">
            <v>1.59</v>
          </cell>
          <cell r="F20">
            <v>7950000</v>
          </cell>
          <cell r="G20">
            <v>164383.56164383562</v>
          </cell>
          <cell r="H20">
            <v>97468.76712328766</v>
          </cell>
          <cell r="I20">
            <v>261852</v>
          </cell>
        </row>
        <row r="21">
          <cell r="A21" t="str">
            <v>MO040</v>
          </cell>
          <cell r="B21" t="str">
            <v>TECNÓLOGO SIG</v>
          </cell>
          <cell r="C21" t="str">
            <v>ADMÓN</v>
          </cell>
          <cell r="D21">
            <v>2300000</v>
          </cell>
          <cell r="E21">
            <v>1.61</v>
          </cell>
          <cell r="F21">
            <v>3703000</v>
          </cell>
          <cell r="G21">
            <v>75616.438356164377</v>
          </cell>
          <cell r="H21">
            <v>46093.90684931507</v>
          </cell>
          <cell r="I21">
            <v>121710</v>
          </cell>
        </row>
        <row r="22">
          <cell r="A22" t="str">
            <v>MO016</v>
          </cell>
          <cell r="B22" t="str">
            <v>TOPÓGRAFO</v>
          </cell>
          <cell r="C22" t="str">
            <v>OBRA</v>
          </cell>
          <cell r="D22">
            <v>4800000</v>
          </cell>
          <cell r="E22">
            <v>1.6</v>
          </cell>
          <cell r="F22">
            <v>7680000</v>
          </cell>
          <cell r="G22">
            <v>157808.21917808219</v>
          </cell>
          <cell r="H22">
            <v>94843.495890410966</v>
          </cell>
          <cell r="I22">
            <v>252652</v>
          </cell>
        </row>
        <row r="23">
          <cell r="A23" t="str">
            <v>MO017</v>
          </cell>
          <cell r="B23" t="str">
            <v>CADENERO 1</v>
          </cell>
          <cell r="C23" t="str">
            <v>OBRA</v>
          </cell>
          <cell r="D23">
            <v>2350000</v>
          </cell>
          <cell r="E23">
            <v>1.62</v>
          </cell>
          <cell r="F23">
            <v>3807000</v>
          </cell>
          <cell r="G23">
            <v>77260.273972602736</v>
          </cell>
          <cell r="H23">
            <v>48225.567123287678</v>
          </cell>
          <cell r="I23">
            <v>125486</v>
          </cell>
        </row>
        <row r="24">
          <cell r="A24" t="str">
            <v>MO018</v>
          </cell>
          <cell r="B24" t="str">
            <v>CADENERO 2</v>
          </cell>
          <cell r="C24" t="str">
            <v>OBRA</v>
          </cell>
          <cell r="D24">
            <v>1350000</v>
          </cell>
          <cell r="E24">
            <v>1.82</v>
          </cell>
          <cell r="F24">
            <v>2457000</v>
          </cell>
          <cell r="G24">
            <v>44383.561643835616</v>
          </cell>
          <cell r="H24">
            <v>36475.242741479444</v>
          </cell>
          <cell r="I24">
            <v>80859</v>
          </cell>
        </row>
        <row r="25">
          <cell r="A25" t="str">
            <v>MO033</v>
          </cell>
          <cell r="B25" t="str">
            <v>OPERADOR EQUIPO LIVIANO</v>
          </cell>
          <cell r="C25" t="str">
            <v>OBRA</v>
          </cell>
          <cell r="D25">
            <v>1300000</v>
          </cell>
          <cell r="E25">
            <v>1.83</v>
          </cell>
          <cell r="F25">
            <v>2379000</v>
          </cell>
          <cell r="G25">
            <v>42739.726027397257</v>
          </cell>
          <cell r="H25">
            <v>35523.856440109601</v>
          </cell>
          <cell r="I25">
            <v>78264</v>
          </cell>
        </row>
        <row r="26">
          <cell r="A26" t="str">
            <v>MO032</v>
          </cell>
          <cell r="B26" t="str">
            <v>AYUDANTE RASO</v>
          </cell>
          <cell r="C26" t="str">
            <v>OBRA</v>
          </cell>
          <cell r="D26">
            <v>1000000</v>
          </cell>
          <cell r="E26">
            <v>1.91</v>
          </cell>
          <cell r="F26">
            <v>1910000</v>
          </cell>
          <cell r="G26">
            <v>32876.71232876712</v>
          </cell>
          <cell r="H26">
            <v>29815.538631890413</v>
          </cell>
          <cell r="I26">
            <v>62692</v>
          </cell>
        </row>
        <row r="27">
          <cell r="A27" t="str">
            <v>MO023</v>
          </cell>
          <cell r="B27" t="str">
            <v>OFICIAL PLOMERO</v>
          </cell>
          <cell r="C27" t="str">
            <v>OBRA</v>
          </cell>
          <cell r="D27">
            <v>2000000</v>
          </cell>
          <cell r="E27">
            <v>1.74</v>
          </cell>
          <cell r="F27">
            <v>3480000</v>
          </cell>
          <cell r="G27">
            <v>65753.42465753424</v>
          </cell>
          <cell r="H27">
            <v>48843.264659287699</v>
          </cell>
          <cell r="I27">
            <v>114597</v>
          </cell>
        </row>
        <row r="28">
          <cell r="A28" t="str">
            <v>MO026</v>
          </cell>
          <cell r="B28" t="str">
            <v>AYUDANTE CARPINTERO</v>
          </cell>
          <cell r="C28" t="str">
            <v>OBRA</v>
          </cell>
          <cell r="D28">
            <v>1100000</v>
          </cell>
          <cell r="E28">
            <v>1.88</v>
          </cell>
          <cell r="F28">
            <v>2068000</v>
          </cell>
          <cell r="G28">
            <v>36164.383561643837</v>
          </cell>
          <cell r="H28">
            <v>31718.311234630128</v>
          </cell>
          <cell r="I28">
            <v>67883</v>
          </cell>
        </row>
        <row r="29">
          <cell r="A29" t="str">
            <v>MO029</v>
          </cell>
          <cell r="B29" t="str">
            <v>OFICIAL DE OBRA CIVIL</v>
          </cell>
          <cell r="C29" t="str">
            <v>OBRA</v>
          </cell>
          <cell r="D29">
            <v>2000000</v>
          </cell>
          <cell r="E29">
            <v>1.74</v>
          </cell>
          <cell r="F29">
            <v>3480000</v>
          </cell>
          <cell r="G29">
            <v>65753.42465753424</v>
          </cell>
          <cell r="H29">
            <v>48843.264659287699</v>
          </cell>
          <cell r="I29">
            <v>114597</v>
          </cell>
        </row>
        <row r="30">
          <cell r="A30" t="str">
            <v>MO031</v>
          </cell>
          <cell r="B30" t="str">
            <v>AYUDANTE ENTENDIDO</v>
          </cell>
          <cell r="C30" t="str">
            <v>OBRA</v>
          </cell>
          <cell r="D30">
            <v>1300000</v>
          </cell>
          <cell r="E30">
            <v>1.83</v>
          </cell>
          <cell r="F30">
            <v>2379000</v>
          </cell>
          <cell r="G30">
            <v>42739.726027397257</v>
          </cell>
          <cell r="H30">
            <v>35523.856440109601</v>
          </cell>
          <cell r="I30">
            <v>78264</v>
          </cell>
        </row>
        <row r="31">
          <cell r="A31" t="str">
            <v>MO030</v>
          </cell>
          <cell r="B31" t="str">
            <v>OFICIAL HIERRO</v>
          </cell>
          <cell r="C31" t="str">
            <v>OBRA</v>
          </cell>
          <cell r="D31">
            <v>2000000</v>
          </cell>
          <cell r="E31">
            <v>1.74</v>
          </cell>
          <cell r="F31">
            <v>3480000</v>
          </cell>
          <cell r="G31">
            <v>65753.42465753424</v>
          </cell>
          <cell r="H31">
            <v>48843.264659287699</v>
          </cell>
          <cell r="I31">
            <v>114597</v>
          </cell>
        </row>
        <row r="32">
          <cell r="A32" t="str">
            <v>MO027</v>
          </cell>
          <cell r="B32" t="str">
            <v>OFICIAL PINTOR</v>
          </cell>
          <cell r="C32" t="str">
            <v>OBRA</v>
          </cell>
          <cell r="D32">
            <v>2000000</v>
          </cell>
          <cell r="E32">
            <v>1.74</v>
          </cell>
          <cell r="F32">
            <v>3480000</v>
          </cell>
          <cell r="G32">
            <v>65753.42465753424</v>
          </cell>
          <cell r="H32">
            <v>48843.264659287699</v>
          </cell>
          <cell r="I32">
            <v>114597</v>
          </cell>
        </row>
        <row r="33">
          <cell r="A33" t="str">
            <v>MO035</v>
          </cell>
          <cell r="B33" t="str">
            <v>OPERADOR EQUIPO PESADO</v>
          </cell>
          <cell r="C33" t="str">
            <v>OBRA</v>
          </cell>
          <cell r="D33">
            <v>3200000</v>
          </cell>
          <cell r="E33">
            <v>1.61</v>
          </cell>
          <cell r="F33">
            <v>5152000</v>
          </cell>
          <cell r="G33">
            <v>105205.47945205479</v>
          </cell>
          <cell r="H33">
            <v>64399.134246575341</v>
          </cell>
          <cell r="I33">
            <v>169605</v>
          </cell>
        </row>
        <row r="34">
          <cell r="A34" t="str">
            <v>MO021</v>
          </cell>
          <cell r="B34" t="str">
            <v>OFICIAL ELÉCTRICO</v>
          </cell>
          <cell r="C34" t="str">
            <v>OBRA</v>
          </cell>
          <cell r="D34">
            <v>2150000</v>
          </cell>
          <cell r="E34">
            <v>1.63</v>
          </cell>
          <cell r="F34">
            <v>3504500</v>
          </cell>
          <cell r="G34">
            <v>70684.931506849316</v>
          </cell>
          <cell r="H34">
            <v>44420.021917808219</v>
          </cell>
          <cell r="I34">
            <v>115105</v>
          </cell>
        </row>
        <row r="35">
          <cell r="A35" t="str">
            <v>MO022</v>
          </cell>
          <cell r="B35" t="str">
            <v>AYUDANTE ELÉCTRICO</v>
          </cell>
          <cell r="C35" t="str">
            <v>OBRA</v>
          </cell>
          <cell r="D35">
            <v>1300000</v>
          </cell>
          <cell r="E35">
            <v>1.83</v>
          </cell>
          <cell r="F35">
            <v>2379000</v>
          </cell>
          <cell r="G35">
            <v>42739.726027397257</v>
          </cell>
          <cell r="H35">
            <v>35523.856440109601</v>
          </cell>
          <cell r="I35">
            <v>78264</v>
          </cell>
        </row>
        <row r="36">
          <cell r="A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</row>
        <row r="37">
          <cell r="A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</row>
        <row r="38">
          <cell r="A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</row>
        <row r="39">
          <cell r="A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</row>
        <row r="40">
          <cell r="A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</row>
        <row r="41">
          <cell r="A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</row>
        <row r="42">
          <cell r="A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</row>
        <row r="43">
          <cell r="A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</row>
        <row r="44">
          <cell r="A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</row>
        <row r="45">
          <cell r="A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</row>
        <row r="46">
          <cell r="A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</row>
        <row r="47">
          <cell r="A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</row>
        <row r="48">
          <cell r="A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</row>
        <row r="49">
          <cell r="A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</row>
        <row r="50">
          <cell r="A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</row>
        <row r="51">
          <cell r="A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</row>
        <row r="52">
          <cell r="A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</row>
        <row r="53">
          <cell r="A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</row>
        <row r="54">
          <cell r="A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</row>
        <row r="55">
          <cell r="A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</row>
        <row r="56">
          <cell r="A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</row>
        <row r="57">
          <cell r="A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</row>
        <row r="58">
          <cell r="A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</row>
        <row r="59">
          <cell r="A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</row>
        <row r="60">
          <cell r="A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</row>
        <row r="61">
          <cell r="A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</row>
        <row r="62">
          <cell r="A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</row>
        <row r="63">
          <cell r="A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</row>
      </sheetData>
      <sheetData sheetId="10">
        <row r="1">
          <cell r="A1" t="str">
            <v>DEPARTAMENTO DE ANTIOQUIA</v>
          </cell>
        </row>
        <row r="2">
          <cell r="A2" t="str">
            <v>MUNICIPIO DE YONDÓ</v>
          </cell>
        </row>
        <row r="3">
          <cell r="A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  <cell r="C3" t="str">
            <v>INSERTE ESCUDO ENTIDAD AQUÍ</v>
          </cell>
        </row>
        <row r="5">
          <cell r="A5" t="str">
            <v>LISTADO DE INSUMOS - TRANSPORTES</v>
          </cell>
        </row>
        <row r="7">
          <cell r="A7" t="str">
            <v>CÓDIGO</v>
          </cell>
          <cell r="B7" t="str">
            <v>DESCRIPCIÓN</v>
          </cell>
          <cell r="C7" t="str">
            <v>UNIDAD</v>
          </cell>
          <cell r="D7" t="str">
            <v>VALOR UNITARIO</v>
          </cell>
        </row>
        <row r="8">
          <cell r="A8" t="str">
            <v>TR001</v>
          </cell>
          <cell r="B8" t="str">
            <v>TRANSPORTE DE INSUMOS GENERALES</v>
          </cell>
          <cell r="C8" t="str">
            <v>TON-KM</v>
          </cell>
          <cell r="D8">
            <v>1503.95</v>
          </cell>
        </row>
        <row r="9">
          <cell r="A9" t="str">
            <v>TR002</v>
          </cell>
          <cell r="B9" t="str">
            <v>TRANSPORTE DE MATERIALES DE PLAYA</v>
          </cell>
          <cell r="C9" t="str">
            <v>M3-KM</v>
          </cell>
          <cell r="D9">
            <v>1503.95</v>
          </cell>
        </row>
        <row r="10">
          <cell r="A10" t="str">
            <v>TR003</v>
          </cell>
          <cell r="B10" t="str">
            <v>TRANSPORTE DE MATERIAL DE EXCAVACIÓN</v>
          </cell>
          <cell r="C10" t="str">
            <v>M3-KM</v>
          </cell>
          <cell r="D10">
            <v>1503.95</v>
          </cell>
        </row>
        <row r="11">
          <cell r="A11" t="str">
            <v>TR004</v>
          </cell>
          <cell r="B11" t="str">
            <v>TRANSPORTE DE ESCOMBROS</v>
          </cell>
          <cell r="C11" t="str">
            <v>M3-KM</v>
          </cell>
          <cell r="D11">
            <v>1503.95</v>
          </cell>
        </row>
        <row r="12">
          <cell r="A12" t="str">
            <v>TR005</v>
          </cell>
          <cell r="B12" t="str">
            <v>TRANSPORTE DE MATERIALES GRANULARES</v>
          </cell>
          <cell r="C12" t="str">
            <v>M3-KM</v>
          </cell>
          <cell r="D12">
            <v>1503.95</v>
          </cell>
        </row>
        <row r="13">
          <cell r="A13" t="str">
            <v>TR006</v>
          </cell>
          <cell r="B13" t="str">
            <v>TRANSPORTE DE MEZCLAS ASFÁLTICAS</v>
          </cell>
          <cell r="C13" t="str">
            <v>TON-KM</v>
          </cell>
          <cell r="D13">
            <v>1503.95</v>
          </cell>
        </row>
        <row r="14">
          <cell r="A14" t="str">
            <v>TR007</v>
          </cell>
        </row>
        <row r="15">
          <cell r="A15" t="str">
            <v>TR008</v>
          </cell>
        </row>
        <row r="16">
          <cell r="A16" t="str">
            <v>TR009</v>
          </cell>
        </row>
        <row r="17">
          <cell r="A17" t="str">
            <v>TR010</v>
          </cell>
        </row>
        <row r="18">
          <cell r="A18" t="str">
            <v>TR011</v>
          </cell>
        </row>
        <row r="19">
          <cell r="A19" t="str">
            <v>TR012</v>
          </cell>
        </row>
        <row r="20">
          <cell r="A20" t="str">
            <v>TR013</v>
          </cell>
        </row>
        <row r="21">
          <cell r="A21" t="str">
            <v>TR014</v>
          </cell>
        </row>
        <row r="22">
          <cell r="A22" t="str">
            <v>TR015</v>
          </cell>
        </row>
        <row r="23">
          <cell r="A23" t="str">
            <v>TR016</v>
          </cell>
        </row>
        <row r="24">
          <cell r="A24" t="str">
            <v>TR017</v>
          </cell>
        </row>
        <row r="25">
          <cell r="A25" t="str">
            <v>TR018</v>
          </cell>
        </row>
        <row r="26">
          <cell r="A26" t="str">
            <v>TR019</v>
          </cell>
        </row>
        <row r="27">
          <cell r="A27" t="str">
            <v>TR020</v>
          </cell>
        </row>
        <row r="28">
          <cell r="A28" t="str">
            <v>TR021</v>
          </cell>
        </row>
        <row r="29">
          <cell r="A29" t="str">
            <v>TR022</v>
          </cell>
        </row>
        <row r="30">
          <cell r="A30" t="str">
            <v>TR023</v>
          </cell>
        </row>
        <row r="31">
          <cell r="A31" t="str">
            <v>TR024</v>
          </cell>
        </row>
        <row r="32">
          <cell r="A32" t="str">
            <v>TR025</v>
          </cell>
        </row>
        <row r="33">
          <cell r="A33" t="str">
            <v>TR026</v>
          </cell>
        </row>
        <row r="34">
          <cell r="A34" t="str">
            <v>TR027</v>
          </cell>
        </row>
        <row r="35">
          <cell r="A35" t="str">
            <v>TR028</v>
          </cell>
        </row>
        <row r="36">
          <cell r="A36" t="str">
            <v>TR029</v>
          </cell>
        </row>
        <row r="37">
          <cell r="A37" t="str">
            <v>TR030</v>
          </cell>
        </row>
        <row r="38">
          <cell r="A38" t="str">
            <v>TR031</v>
          </cell>
        </row>
        <row r="39">
          <cell r="A39" t="str">
            <v>TR032</v>
          </cell>
        </row>
        <row r="40">
          <cell r="A40" t="str">
            <v>TR033</v>
          </cell>
        </row>
        <row r="41">
          <cell r="A41" t="str">
            <v>TR034</v>
          </cell>
        </row>
        <row r="42">
          <cell r="A42" t="str">
            <v>TR035</v>
          </cell>
        </row>
        <row r="43">
          <cell r="A43" t="str">
            <v>TR036</v>
          </cell>
        </row>
        <row r="44">
          <cell r="A44" t="str">
            <v>TR037</v>
          </cell>
        </row>
        <row r="45">
          <cell r="A45" t="str">
            <v>TR038</v>
          </cell>
        </row>
        <row r="46">
          <cell r="A46" t="str">
            <v>TR039</v>
          </cell>
        </row>
        <row r="47">
          <cell r="A47" t="str">
            <v>TR040</v>
          </cell>
        </row>
      </sheetData>
      <sheetData sheetId="11">
        <row r="1">
          <cell r="A1" t="str">
            <v>DEPARTAMENTO DE ANTIOQUIA</v>
          </cell>
          <cell r="F1" t="str">
            <v/>
          </cell>
        </row>
        <row r="2">
          <cell r="A2" t="str">
            <v>MUNICIPIO DE YONDÓ</v>
          </cell>
        </row>
        <row r="3">
          <cell r="A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5">
          <cell r="A5" t="str">
            <v>ANÁLISIS DE PRECIOS UNITARIOS AUXILIARES</v>
          </cell>
        </row>
        <row r="7">
          <cell r="A7" t="str">
            <v>ITEM</v>
          </cell>
          <cell r="B7" t="str">
            <v>DESCRIPCIÓN</v>
          </cell>
          <cell r="E7" t="str">
            <v>UNIDAD</v>
          </cell>
          <cell r="F7" t="str">
            <v>CANTIDAD</v>
          </cell>
          <cell r="G7" t="str">
            <v>COSTO DIRECTO</v>
          </cell>
        </row>
        <row r="8">
          <cell r="A8" t="str">
            <v>SA001</v>
          </cell>
          <cell r="B8" t="str">
            <v>CONCRETO 2000 PSI (140 MPA) EN OBRA</v>
          </cell>
          <cell r="E8" t="str">
            <v>M3</v>
          </cell>
          <cell r="F8" t="str">
            <v>N.D.</v>
          </cell>
          <cell r="G8">
            <v>469935</v>
          </cell>
        </row>
        <row r="10">
          <cell r="A10" t="str">
            <v>1. COSTOS DIRECTOS</v>
          </cell>
        </row>
        <row r="12">
          <cell r="A12" t="str">
            <v>I. EQUIPO</v>
          </cell>
        </row>
        <row r="13">
          <cell r="A13" t="str">
            <v>CÓDIGO</v>
          </cell>
          <cell r="B13" t="str">
            <v>DESCRIPCIÓN</v>
          </cell>
          <cell r="D13" t="str">
            <v>UNIDAD</v>
          </cell>
          <cell r="E13" t="str">
            <v>TARIFA</v>
          </cell>
          <cell r="F13" t="str">
            <v>RENDIMIENTO</v>
          </cell>
          <cell r="G13" t="str">
            <v>VR. UNITARIO</v>
          </cell>
        </row>
        <row r="14">
          <cell r="A14" t="str">
            <v>HEQ002</v>
          </cell>
          <cell r="B14" t="str">
            <v>CONCRETADORA 1.5 SACOS A GASOLINA</v>
          </cell>
          <cell r="D14" t="str">
            <v>DÍA</v>
          </cell>
          <cell r="E14">
            <v>150000</v>
          </cell>
          <cell r="F14">
            <v>20</v>
          </cell>
          <cell r="G14">
            <v>7500</v>
          </cell>
        </row>
        <row r="16">
          <cell r="A16" t="str">
            <v/>
          </cell>
          <cell r="D16" t="str">
            <v/>
          </cell>
          <cell r="E16" t="str">
            <v/>
          </cell>
          <cell r="G16" t="str">
            <v/>
          </cell>
        </row>
        <row r="17">
          <cell r="A17" t="str">
            <v/>
          </cell>
          <cell r="D17" t="str">
            <v/>
          </cell>
          <cell r="E17" t="str">
            <v/>
          </cell>
          <cell r="G17" t="str">
            <v/>
          </cell>
        </row>
        <row r="18">
          <cell r="A18" t="str">
            <v>HEQ001</v>
          </cell>
          <cell r="B18" t="str">
            <v>HERRAMIENTA MENOR (10% DE LA MANO DE OBRA)</v>
          </cell>
          <cell r="D18" t="str">
            <v>%</v>
          </cell>
          <cell r="E18">
            <v>0.1</v>
          </cell>
          <cell r="F18">
            <v>8878</v>
          </cell>
          <cell r="G18">
            <v>887.80000000000007</v>
          </cell>
        </row>
        <row r="19">
          <cell r="F19" t="str">
            <v>SUBTOTAL</v>
          </cell>
          <cell r="G19">
            <v>8387.7999999999993</v>
          </cell>
        </row>
        <row r="21">
          <cell r="A21" t="str">
            <v>II. MATERIALES</v>
          </cell>
        </row>
        <row r="22">
          <cell r="A22" t="str">
            <v>CÓDIGO</v>
          </cell>
          <cell r="B22" t="str">
            <v>DESCRIPCIÓN</v>
          </cell>
          <cell r="C22" t="str">
            <v>UNIDAD</v>
          </cell>
          <cell r="D22" t="str">
            <v>CANTIDAD</v>
          </cell>
          <cell r="E22" t="str">
            <v>DESP.</v>
          </cell>
          <cell r="F22" t="str">
            <v>PRECIO UNIT.</v>
          </cell>
          <cell r="G22" t="str">
            <v>VR. UNITARIO</v>
          </cell>
        </row>
        <row r="23">
          <cell r="A23" t="str">
            <v>MA004</v>
          </cell>
          <cell r="B23" t="str">
            <v>Cemento gris</v>
          </cell>
          <cell r="C23" t="str">
            <v>kg</v>
          </cell>
          <cell r="D23">
            <v>230</v>
          </cell>
          <cell r="E23">
            <v>0.05</v>
          </cell>
          <cell r="F23">
            <v>756</v>
          </cell>
          <cell r="G23">
            <v>182574</v>
          </cell>
        </row>
        <row r="24">
          <cell r="A24" t="str">
            <v>MA002</v>
          </cell>
          <cell r="B24" t="str">
            <v>Arena gruesa</v>
          </cell>
          <cell r="C24" t="str">
            <v>m3</v>
          </cell>
          <cell r="D24">
            <v>0.55000000000000004</v>
          </cell>
          <cell r="E24">
            <v>0.05</v>
          </cell>
          <cell r="F24">
            <v>45900</v>
          </cell>
          <cell r="G24">
            <v>26507.250000000004</v>
          </cell>
        </row>
        <row r="25">
          <cell r="A25" t="str">
            <v>MA003</v>
          </cell>
          <cell r="B25" t="str">
            <v>Triturado de 3/4"</v>
          </cell>
          <cell r="C25" t="str">
            <v>m3</v>
          </cell>
          <cell r="D25">
            <v>0.92</v>
          </cell>
          <cell r="E25">
            <v>0.05</v>
          </cell>
          <cell r="F25">
            <v>76630.05</v>
          </cell>
          <cell r="G25">
            <v>74024.628300000011</v>
          </cell>
        </row>
        <row r="26">
          <cell r="A26" t="str">
            <v>MA001</v>
          </cell>
          <cell r="B26" t="str">
            <v>AGUA</v>
          </cell>
          <cell r="C26" t="str">
            <v>lt</v>
          </cell>
          <cell r="D26">
            <v>150</v>
          </cell>
          <cell r="E26">
            <v>0.1</v>
          </cell>
          <cell r="F26">
            <v>33.75</v>
          </cell>
          <cell r="G26">
            <v>5568.75</v>
          </cell>
        </row>
        <row r="27">
          <cell r="A27" t="str">
            <v/>
          </cell>
          <cell r="C27" t="str">
            <v/>
          </cell>
          <cell r="F27" t="str">
            <v/>
          </cell>
          <cell r="G27" t="str">
            <v/>
          </cell>
        </row>
        <row r="28">
          <cell r="A28" t="str">
            <v/>
          </cell>
          <cell r="C28" t="str">
            <v/>
          </cell>
          <cell r="F28" t="str">
            <v/>
          </cell>
          <cell r="G28" t="str">
            <v/>
          </cell>
        </row>
        <row r="29">
          <cell r="A29" t="str">
            <v/>
          </cell>
          <cell r="C29" t="str">
            <v/>
          </cell>
          <cell r="F29" t="str">
            <v/>
          </cell>
          <cell r="G29" t="str">
            <v/>
          </cell>
        </row>
        <row r="30">
          <cell r="F30" t="str">
            <v>SUBTOTAL</v>
          </cell>
          <cell r="G30">
            <v>288674.62829999998</v>
          </cell>
        </row>
        <row r="32">
          <cell r="A32" t="str">
            <v>III. TRANSPORTES</v>
          </cell>
        </row>
        <row r="33">
          <cell r="A33" t="str">
            <v>CÓDIGO</v>
          </cell>
          <cell r="B33" t="str">
            <v>DESCRIPCIÓN</v>
          </cell>
          <cell r="C33" t="str">
            <v>TIPO</v>
          </cell>
          <cell r="D33" t="str">
            <v>VOLUMEN/PESO</v>
          </cell>
          <cell r="E33" t="str">
            <v>DISTANCIA</v>
          </cell>
          <cell r="F33" t="str">
            <v>TARIFA</v>
          </cell>
          <cell r="G33" t="str">
            <v>VR. UNITARIO</v>
          </cell>
        </row>
        <row r="34">
          <cell r="A34" t="str">
            <v>TR002</v>
          </cell>
          <cell r="B34" t="str">
            <v>TRANSPORTE DE MATERIALES DE PLAYA</v>
          </cell>
          <cell r="C34" t="str">
            <v>PLAYA</v>
          </cell>
          <cell r="D34">
            <v>1.5435000000000003</v>
          </cell>
          <cell r="E34">
            <v>55</v>
          </cell>
          <cell r="F34">
            <v>1503.95</v>
          </cell>
          <cell r="G34">
            <v>127674.07537500003</v>
          </cell>
        </row>
        <row r="35">
          <cell r="A35" t="str">
            <v>TR001</v>
          </cell>
          <cell r="B35" t="str">
            <v>TRANSPORTE DE INSUMOS GENERALES</v>
          </cell>
          <cell r="C35" t="str">
            <v>INSUMOS A MUNICIPIO</v>
          </cell>
          <cell r="D35">
            <v>12.075000000000001</v>
          </cell>
          <cell r="E35">
            <v>2</v>
          </cell>
          <cell r="F35">
            <v>1503.95</v>
          </cell>
          <cell r="G35">
            <v>36320.392500000002</v>
          </cell>
        </row>
        <row r="36">
          <cell r="A36" t="str">
            <v/>
          </cell>
          <cell r="E36" t="str">
            <v/>
          </cell>
          <cell r="F36" t="str">
            <v/>
          </cell>
          <cell r="G36" t="str">
            <v/>
          </cell>
        </row>
        <row r="37">
          <cell r="F37" t="str">
            <v>SUBTOTAL</v>
          </cell>
          <cell r="G37">
            <v>163994.46787500003</v>
          </cell>
        </row>
        <row r="39">
          <cell r="A39" t="str">
            <v>IV. MANO DE OBRA</v>
          </cell>
        </row>
        <row r="40">
          <cell r="A40" t="str">
            <v>CÓDIGO</v>
          </cell>
          <cell r="B40" t="str">
            <v>CARGOS PERSONAL</v>
          </cell>
          <cell r="D40" t="str">
            <v>CANTIDAD</v>
          </cell>
          <cell r="E40" t="str">
            <v>JORNAL TOTAL</v>
          </cell>
          <cell r="F40" t="str">
            <v>RENDIMIENTO</v>
          </cell>
          <cell r="G40" t="str">
            <v>VR. UNITARIO</v>
          </cell>
        </row>
        <row r="41">
          <cell r="A41" t="str">
            <v>MO033</v>
          </cell>
          <cell r="B41" t="str">
            <v>OPERADOR EQUIPO LIVIANO</v>
          </cell>
          <cell r="D41">
            <v>1</v>
          </cell>
          <cell r="E41">
            <v>78264</v>
          </cell>
          <cell r="F41">
            <v>30</v>
          </cell>
          <cell r="G41">
            <v>2608.8000000000002</v>
          </cell>
        </row>
        <row r="42">
          <cell r="A42" t="str">
            <v>MO032</v>
          </cell>
          <cell r="B42" t="str">
            <v>AYUDANTE RASO</v>
          </cell>
          <cell r="D42">
            <v>3</v>
          </cell>
          <cell r="E42">
            <v>62692</v>
          </cell>
          <cell r="F42">
            <v>30</v>
          </cell>
          <cell r="G42">
            <v>6269.2</v>
          </cell>
        </row>
        <row r="43">
          <cell r="A43" t="str">
            <v/>
          </cell>
          <cell r="E43" t="str">
            <v/>
          </cell>
          <cell r="F43" t="str">
            <v/>
          </cell>
          <cell r="G43" t="str">
            <v/>
          </cell>
        </row>
        <row r="44">
          <cell r="A44" t="str">
            <v/>
          </cell>
          <cell r="E44" t="str">
            <v/>
          </cell>
          <cell r="F44" t="str">
            <v/>
          </cell>
          <cell r="G44" t="str">
            <v/>
          </cell>
        </row>
        <row r="45">
          <cell r="F45" t="str">
            <v>SUBTOTAL</v>
          </cell>
          <cell r="G45">
            <v>8878</v>
          </cell>
        </row>
        <row r="47">
          <cell r="A47" t="str">
            <v>V. SERVICIOS</v>
          </cell>
        </row>
        <row r="48">
          <cell r="A48" t="str">
            <v>CÓDIGO</v>
          </cell>
          <cell r="B48" t="str">
            <v>DESCRIPCIÓN</v>
          </cell>
          <cell r="D48" t="str">
            <v>UNIDAD</v>
          </cell>
          <cell r="E48" t="str">
            <v>CANTIDAD</v>
          </cell>
          <cell r="F48" t="str">
            <v>PRECIO UNIT.</v>
          </cell>
          <cell r="G48" t="str">
            <v>VR. UNITARIO</v>
          </cell>
        </row>
        <row r="49">
          <cell r="A49" t="str">
            <v/>
          </cell>
          <cell r="D49" t="str">
            <v/>
          </cell>
          <cell r="F49" t="str">
            <v/>
          </cell>
          <cell r="G49" t="str">
            <v/>
          </cell>
        </row>
        <row r="50">
          <cell r="A50" t="str">
            <v/>
          </cell>
          <cell r="D50" t="str">
            <v/>
          </cell>
          <cell r="F50" t="str">
            <v/>
          </cell>
          <cell r="G50" t="str">
            <v/>
          </cell>
        </row>
        <row r="51">
          <cell r="A51" t="str">
            <v/>
          </cell>
          <cell r="D51" t="str">
            <v/>
          </cell>
          <cell r="F51" t="str">
            <v/>
          </cell>
          <cell r="G51" t="str">
            <v/>
          </cell>
        </row>
        <row r="52">
          <cell r="F52" t="str">
            <v>SUBTOTAL</v>
          </cell>
          <cell r="G52" t="str">
            <v/>
          </cell>
        </row>
        <row r="54">
          <cell r="A54" t="str">
            <v>TOTAL COSTO DIRECTO</v>
          </cell>
          <cell r="G54">
            <v>469935</v>
          </cell>
        </row>
        <row r="56">
          <cell r="A56" t="str">
            <v>2. COSTOS INDIRECTOS</v>
          </cell>
        </row>
        <row r="58">
          <cell r="A58" t="str">
            <v>DESCRIPCIÓN</v>
          </cell>
          <cell r="F58" t="str">
            <v>PORCENTAJE</v>
          </cell>
          <cell r="G58" t="str">
            <v>VALOR TOTAL</v>
          </cell>
        </row>
        <row r="59">
          <cell r="A59" t="str">
            <v>ADMINISTRACION</v>
          </cell>
          <cell r="F59">
            <v>0.29570000000000002</v>
          </cell>
          <cell r="G59">
            <v>138959.7795</v>
          </cell>
        </row>
        <row r="60">
          <cell r="A60" t="str">
            <v>IMPREVISTOS</v>
          </cell>
          <cell r="F60">
            <v>0.01</v>
          </cell>
          <cell r="G60">
            <v>4699.3500000000004</v>
          </cell>
        </row>
        <row r="61">
          <cell r="A61" t="str">
            <v>UTILIDADES</v>
          </cell>
          <cell r="F61">
            <v>0.05</v>
          </cell>
          <cell r="G61">
            <v>23496.75</v>
          </cell>
        </row>
        <row r="62">
          <cell r="A62" t="str">
            <v>TOTAL COSTO INDIRECTO</v>
          </cell>
          <cell r="F62">
            <v>0.35570000000000002</v>
          </cell>
          <cell r="G62">
            <v>167156</v>
          </cell>
        </row>
        <row r="64">
          <cell r="A64" t="str">
            <v>PRECIO UNITARIO TOTAL APROXIMADO AL PESO</v>
          </cell>
          <cell r="G64">
            <v>637091</v>
          </cell>
        </row>
        <row r="66">
          <cell r="B66" t="str">
            <v>RESPONSABLE: JUAN CARLOS ALVARDADO</v>
          </cell>
        </row>
        <row r="67">
          <cell r="B67" t="str">
            <v>SECRETARIO DE INFRAESTRUCTURA</v>
          </cell>
        </row>
        <row r="68">
          <cell r="B68" t="str">
            <v>SECRETARIA DE INFRAESTRUCTURA</v>
          </cell>
        </row>
        <row r="69">
          <cell r="B69" t="str">
            <v/>
          </cell>
          <cell r="D69" t="str">
            <v>FIRMA RESPONSABLE</v>
          </cell>
        </row>
        <row r="70">
          <cell r="A70" t="str">
            <v>DEPARTAMENTO DE ANTIOQUIA</v>
          </cell>
          <cell r="F70" t="str">
            <v/>
          </cell>
        </row>
        <row r="71">
          <cell r="A71" t="str">
            <v>MUNICIPIO DE YONDÓ</v>
          </cell>
        </row>
        <row r="72">
          <cell r="A7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74">
          <cell r="A74" t="str">
            <v>ANÁLISIS DE PRECIOS UNITARIOS AUXILIARES</v>
          </cell>
        </row>
        <row r="76">
          <cell r="A76" t="str">
            <v>ITEM</v>
          </cell>
          <cell r="B76" t="str">
            <v>DESCRIPCIÓN</v>
          </cell>
          <cell r="E76" t="str">
            <v>UNIDAD</v>
          </cell>
          <cell r="F76" t="str">
            <v>CANTIDAD</v>
          </cell>
          <cell r="G76" t="str">
            <v>COSTO DIRECTO</v>
          </cell>
        </row>
        <row r="77">
          <cell r="A77" t="str">
            <v>SA002</v>
          </cell>
          <cell r="B77" t="str">
            <v>CONCRETO 2500 PSI (175 MPA) EN OBRA</v>
          </cell>
          <cell r="E77" t="str">
            <v>M3</v>
          </cell>
          <cell r="F77" t="str">
            <v>N.D.</v>
          </cell>
          <cell r="G77">
            <v>588179</v>
          </cell>
        </row>
        <row r="79">
          <cell r="A79" t="str">
            <v>1. COSTOS DIRECTOS</v>
          </cell>
        </row>
        <row r="81">
          <cell r="A81" t="str">
            <v>I. EQUIPO</v>
          </cell>
        </row>
        <row r="82">
          <cell r="A82" t="str">
            <v>CÓDIGO</v>
          </cell>
          <cell r="B82" t="str">
            <v>DESCRIPCIÓN</v>
          </cell>
          <cell r="D82" t="str">
            <v>UNIDAD</v>
          </cell>
          <cell r="E82" t="str">
            <v>TARIFA</v>
          </cell>
          <cell r="F82" t="str">
            <v>RENDIMIENTO</v>
          </cell>
          <cell r="G82" t="str">
            <v>VR. UNITARIO</v>
          </cell>
        </row>
        <row r="83">
          <cell r="A83" t="str">
            <v>HEQ002</v>
          </cell>
          <cell r="B83" t="str">
            <v>CONCRETADORA 1.5 SACOS A GASOLINA</v>
          </cell>
          <cell r="D83" t="str">
            <v>DÍA</v>
          </cell>
          <cell r="E83">
            <v>150000</v>
          </cell>
          <cell r="F83">
            <v>20</v>
          </cell>
          <cell r="G83">
            <v>7500</v>
          </cell>
        </row>
        <row r="85">
          <cell r="A85" t="str">
            <v/>
          </cell>
          <cell r="D85" t="str">
            <v/>
          </cell>
          <cell r="E85" t="str">
            <v/>
          </cell>
          <cell r="G85" t="str">
            <v/>
          </cell>
        </row>
        <row r="86">
          <cell r="A86" t="str">
            <v/>
          </cell>
          <cell r="D86" t="str">
            <v/>
          </cell>
          <cell r="E86" t="str">
            <v/>
          </cell>
          <cell r="G86" t="str">
            <v/>
          </cell>
        </row>
        <row r="87">
          <cell r="A87" t="str">
            <v>HEQ001</v>
          </cell>
          <cell r="B87" t="str">
            <v>HERRAMIENTA MENOR (10% DE LA MANO DE OBRA)</v>
          </cell>
          <cell r="D87" t="str">
            <v>%</v>
          </cell>
          <cell r="E87">
            <v>0.1</v>
          </cell>
          <cell r="F87">
            <v>59186.666666666664</v>
          </cell>
          <cell r="G87">
            <v>5918.666666666667</v>
          </cell>
        </row>
        <row r="88">
          <cell r="F88" t="str">
            <v>SUBTOTAL</v>
          </cell>
          <cell r="G88">
            <v>13418.666666666668</v>
          </cell>
        </row>
        <row r="90">
          <cell r="A90" t="str">
            <v>II. MATERIALES</v>
          </cell>
        </row>
        <row r="91">
          <cell r="A91" t="str">
            <v>CÓDIGO</v>
          </cell>
          <cell r="B91" t="str">
            <v>DESCRIPCIÓN</v>
          </cell>
          <cell r="C91" t="str">
            <v>UNIDAD</v>
          </cell>
          <cell r="D91" t="str">
            <v>CANTIDAD</v>
          </cell>
          <cell r="E91" t="str">
            <v>DESP.</v>
          </cell>
          <cell r="F91" t="str">
            <v>PRECIO UNIT.</v>
          </cell>
          <cell r="G91" t="str">
            <v>VR. UNITARIO</v>
          </cell>
        </row>
        <row r="92">
          <cell r="A92" t="str">
            <v>MA004</v>
          </cell>
          <cell r="B92" t="str">
            <v>Cemento gris</v>
          </cell>
          <cell r="C92" t="str">
            <v>kg</v>
          </cell>
          <cell r="D92">
            <v>300</v>
          </cell>
          <cell r="E92">
            <v>0.05</v>
          </cell>
          <cell r="F92">
            <v>756</v>
          </cell>
          <cell r="G92">
            <v>238140</v>
          </cell>
        </row>
        <row r="93">
          <cell r="A93" t="str">
            <v>MA002</v>
          </cell>
          <cell r="B93" t="str">
            <v>Arena gruesa</v>
          </cell>
          <cell r="C93" t="str">
            <v>m3</v>
          </cell>
          <cell r="D93">
            <v>0.74</v>
          </cell>
          <cell r="E93">
            <v>0.05</v>
          </cell>
          <cell r="F93">
            <v>45900</v>
          </cell>
          <cell r="G93">
            <v>35664.300000000003</v>
          </cell>
        </row>
        <row r="94">
          <cell r="A94" t="str">
            <v>MA003</v>
          </cell>
          <cell r="B94" t="str">
            <v>Triturado de 3/4"</v>
          </cell>
          <cell r="C94" t="str">
            <v>m3</v>
          </cell>
          <cell r="D94">
            <v>0.74</v>
          </cell>
          <cell r="E94">
            <v>0.05</v>
          </cell>
          <cell r="F94">
            <v>76630.05</v>
          </cell>
          <cell r="G94">
            <v>59541.548850000006</v>
          </cell>
        </row>
        <row r="95">
          <cell r="A95" t="str">
            <v>MA001</v>
          </cell>
          <cell r="B95" t="str">
            <v>AGUA</v>
          </cell>
          <cell r="C95" t="str">
            <v>lt</v>
          </cell>
          <cell r="D95">
            <v>170</v>
          </cell>
          <cell r="E95">
            <v>0.1</v>
          </cell>
          <cell r="F95">
            <v>33.75</v>
          </cell>
          <cell r="G95">
            <v>6311.2500000000009</v>
          </cell>
        </row>
        <row r="96">
          <cell r="A96" t="str">
            <v/>
          </cell>
          <cell r="C96" t="str">
            <v/>
          </cell>
          <cell r="F96" t="str">
            <v/>
          </cell>
          <cell r="G96" t="str">
            <v/>
          </cell>
        </row>
        <row r="97">
          <cell r="A97" t="str">
            <v/>
          </cell>
          <cell r="C97" t="str">
            <v/>
          </cell>
          <cell r="F97" t="str">
            <v/>
          </cell>
          <cell r="G97" t="str">
            <v/>
          </cell>
        </row>
        <row r="98">
          <cell r="A98" t="str">
            <v/>
          </cell>
          <cell r="C98" t="str">
            <v/>
          </cell>
          <cell r="F98" t="str">
            <v/>
          </cell>
          <cell r="G98" t="str">
            <v/>
          </cell>
        </row>
        <row r="99">
          <cell r="F99" t="str">
            <v>SUBTOTAL</v>
          </cell>
          <cell r="G99">
            <v>339657.09885000001</v>
          </cell>
        </row>
        <row r="101">
          <cell r="A101" t="str">
            <v>III. TRANSPORTES</v>
          </cell>
        </row>
        <row r="102">
          <cell r="A102" t="str">
            <v>CÓDIGO</v>
          </cell>
          <cell r="B102" t="str">
            <v>DESCRIPCIÓN</v>
          </cell>
          <cell r="C102" t="str">
            <v>TIPO</v>
          </cell>
          <cell r="D102" t="str">
            <v>VOLUMEN/PESO</v>
          </cell>
          <cell r="E102" t="str">
            <v>DISTANCIA</v>
          </cell>
          <cell r="F102" t="str">
            <v>TARIFA</v>
          </cell>
          <cell r="G102" t="str">
            <v>VR. UNITARIO</v>
          </cell>
        </row>
        <row r="103">
          <cell r="A103" t="str">
            <v>TR002</v>
          </cell>
          <cell r="B103" t="str">
            <v>TRANSPORTE DE MATERIALES DE PLAYA</v>
          </cell>
          <cell r="C103" t="str">
            <v>PLAYA</v>
          </cell>
          <cell r="D103">
            <v>1.554</v>
          </cell>
          <cell r="E103">
            <v>55</v>
          </cell>
          <cell r="F103">
            <v>1503.95</v>
          </cell>
          <cell r="G103">
            <v>128542.60650000001</v>
          </cell>
        </row>
        <row r="104">
          <cell r="A104" t="str">
            <v>TR001</v>
          </cell>
          <cell r="B104" t="str">
            <v>TRANSPORTE DE INSUMOS GENERALES</v>
          </cell>
          <cell r="C104" t="str">
            <v>INSUMOS A MUNICIPIO</v>
          </cell>
          <cell r="D104">
            <v>15.75</v>
          </cell>
          <cell r="E104">
            <v>2</v>
          </cell>
          <cell r="F104">
            <v>1503.95</v>
          </cell>
          <cell r="G104">
            <v>47374.425000000003</v>
          </cell>
        </row>
        <row r="105">
          <cell r="A105" t="str">
            <v/>
          </cell>
          <cell r="E105" t="str">
            <v/>
          </cell>
          <cell r="F105" t="str">
            <v/>
          </cell>
          <cell r="G105" t="str">
            <v/>
          </cell>
        </row>
        <row r="106">
          <cell r="F106" t="str">
            <v>SUBTOTAL</v>
          </cell>
          <cell r="G106">
            <v>175917.03150000001</v>
          </cell>
        </row>
        <row r="108">
          <cell r="A108" t="str">
            <v>IV. MANO DE OBRA</v>
          </cell>
        </row>
        <row r="109">
          <cell r="A109" t="str">
            <v>CÓDIGO</v>
          </cell>
          <cell r="B109" t="str">
            <v>CARGOS PERSONAL</v>
          </cell>
          <cell r="D109" t="str">
            <v>CANTIDAD</v>
          </cell>
          <cell r="E109" t="str">
            <v>JORNAL TOTAL</v>
          </cell>
          <cell r="F109" t="str">
            <v>RENDIMIENTO</v>
          </cell>
          <cell r="G109" t="str">
            <v>VR. UNITARIO</v>
          </cell>
        </row>
        <row r="110">
          <cell r="A110" t="str">
            <v>MO033</v>
          </cell>
          <cell r="B110" t="str">
            <v>OPERADOR EQUIPO LIVIANO</v>
          </cell>
          <cell r="D110">
            <v>1</v>
          </cell>
          <cell r="E110">
            <v>78264</v>
          </cell>
          <cell r="F110">
            <v>4.5</v>
          </cell>
          <cell r="G110">
            <v>17392</v>
          </cell>
        </row>
        <row r="111">
          <cell r="A111" t="str">
            <v>MO032</v>
          </cell>
          <cell r="B111" t="str">
            <v>AYUDANTE RASO</v>
          </cell>
          <cell r="D111">
            <v>3</v>
          </cell>
          <cell r="E111">
            <v>62692</v>
          </cell>
          <cell r="F111">
            <v>4.5</v>
          </cell>
          <cell r="G111">
            <v>41794.666666666664</v>
          </cell>
        </row>
        <row r="112">
          <cell r="A112" t="str">
            <v/>
          </cell>
          <cell r="E112" t="str">
            <v/>
          </cell>
          <cell r="F112" t="str">
            <v/>
          </cell>
          <cell r="G112" t="str">
            <v/>
          </cell>
        </row>
        <row r="113">
          <cell r="A113" t="str">
            <v/>
          </cell>
          <cell r="E113" t="str">
            <v/>
          </cell>
          <cell r="F113" t="str">
            <v/>
          </cell>
          <cell r="G113" t="str">
            <v/>
          </cell>
        </row>
        <row r="114">
          <cell r="F114" t="str">
            <v>SUBTOTAL</v>
          </cell>
          <cell r="G114">
            <v>59186.666666666664</v>
          </cell>
        </row>
        <row r="116">
          <cell r="A116" t="str">
            <v>V. SERVICIOS</v>
          </cell>
        </row>
        <row r="117">
          <cell r="A117" t="str">
            <v>CÓDIGO</v>
          </cell>
          <cell r="B117" t="str">
            <v>DESCRIPCIÓN</v>
          </cell>
          <cell r="D117" t="str">
            <v>UNIDAD</v>
          </cell>
          <cell r="E117" t="str">
            <v>CANTIDAD</v>
          </cell>
          <cell r="F117" t="str">
            <v>PRECIO UNIT.</v>
          </cell>
          <cell r="G117" t="str">
            <v>VR. UNITARIO</v>
          </cell>
        </row>
        <row r="118">
          <cell r="A118" t="str">
            <v/>
          </cell>
          <cell r="D118" t="str">
            <v/>
          </cell>
          <cell r="F118" t="str">
            <v/>
          </cell>
          <cell r="G118" t="str">
            <v/>
          </cell>
        </row>
        <row r="119">
          <cell r="A119" t="str">
            <v/>
          </cell>
          <cell r="D119" t="str">
            <v/>
          </cell>
          <cell r="F119" t="str">
            <v/>
          </cell>
          <cell r="G119" t="str">
            <v/>
          </cell>
        </row>
        <row r="120">
          <cell r="A120" t="str">
            <v/>
          </cell>
          <cell r="D120" t="str">
            <v/>
          </cell>
          <cell r="F120" t="str">
            <v/>
          </cell>
          <cell r="G120" t="str">
            <v/>
          </cell>
        </row>
        <row r="121">
          <cell r="F121" t="str">
            <v>SUBTOTAL</v>
          </cell>
          <cell r="G121" t="str">
            <v/>
          </cell>
        </row>
        <row r="123">
          <cell r="A123" t="str">
            <v>TOTAL COSTO DIRECTO</v>
          </cell>
          <cell r="G123">
            <v>588179</v>
          </cell>
        </row>
        <row r="125">
          <cell r="A125" t="str">
            <v>2. COSTOS INDIRECTOS</v>
          </cell>
        </row>
        <row r="127">
          <cell r="A127" t="str">
            <v>DESCRIPCIÓN</v>
          </cell>
          <cell r="F127" t="str">
            <v>PORCENTAJE</v>
          </cell>
          <cell r="G127" t="str">
            <v>VALOR TOTAL</v>
          </cell>
        </row>
        <row r="128">
          <cell r="A128" t="str">
            <v>ADMINISTRACION</v>
          </cell>
          <cell r="F128">
            <v>0.29570000000000002</v>
          </cell>
          <cell r="G128">
            <v>173924.53030000001</v>
          </cell>
        </row>
        <row r="129">
          <cell r="A129" t="str">
            <v>IMPREVISTOS</v>
          </cell>
          <cell r="F129">
            <v>0.01</v>
          </cell>
          <cell r="G129">
            <v>5881.79</v>
          </cell>
        </row>
        <row r="130">
          <cell r="A130" t="str">
            <v>UTILIDADES</v>
          </cell>
          <cell r="F130">
            <v>0.05</v>
          </cell>
          <cell r="G130">
            <v>29408.95</v>
          </cell>
        </row>
        <row r="131">
          <cell r="A131" t="str">
            <v>TOTAL COSTO INDIRECTO</v>
          </cell>
          <cell r="F131">
            <v>0.35570000000000002</v>
          </cell>
          <cell r="G131">
            <v>209215</v>
          </cell>
        </row>
        <row r="133">
          <cell r="A133" t="str">
            <v>PRECIO UNITARIO TOTAL APROXIMADO AL PESO</v>
          </cell>
          <cell r="G133">
            <v>797394</v>
          </cell>
        </row>
        <row r="135">
          <cell r="B135" t="str">
            <v>RESPONSABLE: JUAN CARLOS ALVARDADO</v>
          </cell>
        </row>
        <row r="136">
          <cell r="B136" t="str">
            <v>SECRETARIO DE INFRAESTRUCTURA</v>
          </cell>
        </row>
        <row r="137">
          <cell r="B137" t="str">
            <v>SECRETARIA DE INFRAESTRUCTURA</v>
          </cell>
        </row>
        <row r="138">
          <cell r="B138" t="str">
            <v/>
          </cell>
          <cell r="D138" t="str">
            <v>FIRMA RESPONSABLE</v>
          </cell>
        </row>
        <row r="139">
          <cell r="A139" t="str">
            <v>DEPARTAMENTO DE ANTIOQUIA</v>
          </cell>
          <cell r="F139" t="str">
            <v/>
          </cell>
        </row>
        <row r="140">
          <cell r="A140" t="str">
            <v>MUNICIPIO DE YONDÓ</v>
          </cell>
        </row>
        <row r="141">
          <cell r="A14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43">
          <cell r="A143" t="str">
            <v>ANÁLISIS DE PRECIOS UNITARIOS AUXILIARES</v>
          </cell>
        </row>
        <row r="145">
          <cell r="A145" t="str">
            <v>ITEM</v>
          </cell>
          <cell r="B145" t="str">
            <v>DESCRIPCIÓN</v>
          </cell>
          <cell r="E145" t="str">
            <v>UNIDAD</v>
          </cell>
          <cell r="F145" t="str">
            <v>CANTIDAD</v>
          </cell>
          <cell r="G145" t="str">
            <v>COSTO DIRECTO</v>
          </cell>
        </row>
        <row r="146">
          <cell r="A146" t="str">
            <v>SA003</v>
          </cell>
          <cell r="B146" t="str">
            <v>CONCRETO 3000 PSI (210 MPA) EN OBRA</v>
          </cell>
          <cell r="E146" t="str">
            <v>M3</v>
          </cell>
          <cell r="F146" t="str">
            <v>N.D.</v>
          </cell>
          <cell r="G146">
            <v>628559</v>
          </cell>
        </row>
        <row r="148">
          <cell r="A148" t="str">
            <v>1. COSTOS DIRECTOS</v>
          </cell>
        </row>
        <row r="150">
          <cell r="A150" t="str">
            <v>I. EQUIPO</v>
          </cell>
        </row>
        <row r="151">
          <cell r="A151" t="str">
            <v>CÓDIGO</v>
          </cell>
          <cell r="B151" t="str">
            <v>DESCRIPCIÓN</v>
          </cell>
          <cell r="D151" t="str">
            <v>UNIDAD</v>
          </cell>
          <cell r="E151" t="str">
            <v>TARIFA</v>
          </cell>
          <cell r="F151" t="str">
            <v>RENDIMIENTO</v>
          </cell>
          <cell r="G151" t="str">
            <v>VR. UNITARIO</v>
          </cell>
        </row>
        <row r="152">
          <cell r="A152" t="str">
            <v>HEQ002</v>
          </cell>
          <cell r="B152" t="str">
            <v>CONCRETADORA 1.5 SACOS A GASOLINA</v>
          </cell>
          <cell r="D152" t="str">
            <v>DÍA</v>
          </cell>
          <cell r="E152">
            <v>150000</v>
          </cell>
          <cell r="F152">
            <v>20</v>
          </cell>
          <cell r="G152">
            <v>7500</v>
          </cell>
        </row>
        <row r="153">
          <cell r="A153" t="str">
            <v/>
          </cell>
          <cell r="D153" t="str">
            <v/>
          </cell>
          <cell r="E153" t="str">
            <v/>
          </cell>
          <cell r="G153" t="str">
            <v/>
          </cell>
        </row>
        <row r="154">
          <cell r="A154" t="str">
            <v/>
          </cell>
          <cell r="D154" t="str">
            <v/>
          </cell>
          <cell r="E154" t="str">
            <v/>
          </cell>
          <cell r="G154" t="str">
            <v/>
          </cell>
        </row>
        <row r="155">
          <cell r="A155" t="str">
            <v/>
          </cell>
          <cell r="D155" t="str">
            <v/>
          </cell>
          <cell r="E155" t="str">
            <v/>
          </cell>
          <cell r="G155" t="str">
            <v/>
          </cell>
        </row>
        <row r="156">
          <cell r="A156" t="str">
            <v>HEQ001</v>
          </cell>
          <cell r="B156" t="str">
            <v>HERRAMIENTA MENOR (10% DE LA MANO DE OBRA)</v>
          </cell>
          <cell r="D156" t="str">
            <v>%</v>
          </cell>
          <cell r="E156">
            <v>0.1</v>
          </cell>
          <cell r="F156">
            <v>59186.666666666664</v>
          </cell>
          <cell r="G156">
            <v>5918.666666666667</v>
          </cell>
        </row>
        <row r="157">
          <cell r="F157" t="str">
            <v>SUBTOTAL</v>
          </cell>
          <cell r="G157">
            <v>13418.666666666668</v>
          </cell>
        </row>
        <row r="159">
          <cell r="A159" t="str">
            <v>II. MATERIALES</v>
          </cell>
        </row>
        <row r="160">
          <cell r="A160" t="str">
            <v>CÓDIGO</v>
          </cell>
          <cell r="B160" t="str">
            <v>DESCRIPCIÓN</v>
          </cell>
          <cell r="C160" t="str">
            <v>UNIDAD</v>
          </cell>
          <cell r="D160" t="str">
            <v>CANTIDAD</v>
          </cell>
          <cell r="E160" t="str">
            <v>DESP.</v>
          </cell>
          <cell r="F160" t="str">
            <v>PRECIO UNIT.</v>
          </cell>
          <cell r="G160" t="str">
            <v>VR. UNITARIO</v>
          </cell>
        </row>
        <row r="161">
          <cell r="A161" t="str">
            <v>MA004</v>
          </cell>
          <cell r="B161" t="str">
            <v>Cemento gris</v>
          </cell>
          <cell r="C161" t="str">
            <v>kg</v>
          </cell>
          <cell r="D161">
            <v>350</v>
          </cell>
          <cell r="E161">
            <v>0.05</v>
          </cell>
          <cell r="F161">
            <v>756</v>
          </cell>
          <cell r="G161">
            <v>277830</v>
          </cell>
        </row>
        <row r="162">
          <cell r="A162" t="str">
            <v>MA002</v>
          </cell>
          <cell r="B162" t="str">
            <v>Arena gruesa</v>
          </cell>
          <cell r="C162" t="str">
            <v>m3</v>
          </cell>
          <cell r="D162">
            <v>0.56000000000000005</v>
          </cell>
          <cell r="E162">
            <v>0.05</v>
          </cell>
          <cell r="F162">
            <v>45900</v>
          </cell>
          <cell r="G162">
            <v>26989.200000000004</v>
          </cell>
        </row>
        <row r="163">
          <cell r="A163" t="str">
            <v>MA003</v>
          </cell>
          <cell r="B163" t="str">
            <v>Triturado de 3/4"</v>
          </cell>
          <cell r="C163" t="str">
            <v>m3</v>
          </cell>
          <cell r="D163">
            <v>0.84</v>
          </cell>
          <cell r="E163">
            <v>0.05</v>
          </cell>
          <cell r="F163">
            <v>76630.05</v>
          </cell>
          <cell r="G163">
            <v>67587.704100000003</v>
          </cell>
        </row>
        <row r="164">
          <cell r="A164" t="str">
            <v>MA001</v>
          </cell>
          <cell r="B164" t="str">
            <v>AGUA</v>
          </cell>
          <cell r="C164" t="str">
            <v>lt</v>
          </cell>
          <cell r="D164">
            <v>180</v>
          </cell>
          <cell r="E164">
            <v>0.1</v>
          </cell>
          <cell r="F164">
            <v>33.75</v>
          </cell>
          <cell r="G164">
            <v>6682.5000000000009</v>
          </cell>
        </row>
        <row r="165">
          <cell r="A165" t="str">
            <v/>
          </cell>
          <cell r="C165" t="str">
            <v/>
          </cell>
          <cell r="F165" t="str">
            <v/>
          </cell>
          <cell r="G165" t="str">
            <v/>
          </cell>
        </row>
        <row r="166">
          <cell r="A166" t="str">
            <v/>
          </cell>
          <cell r="C166" t="str">
            <v/>
          </cell>
          <cell r="F166" t="str">
            <v/>
          </cell>
          <cell r="G166" t="str">
            <v/>
          </cell>
        </row>
        <row r="167">
          <cell r="A167" t="str">
            <v/>
          </cell>
          <cell r="C167" t="str">
            <v/>
          </cell>
          <cell r="F167" t="str">
            <v/>
          </cell>
          <cell r="G167" t="str">
            <v/>
          </cell>
        </row>
        <row r="168">
          <cell r="F168" t="str">
            <v>SUBTOTAL</v>
          </cell>
          <cell r="G168">
            <v>379089.40410000004</v>
          </cell>
        </row>
        <row r="170">
          <cell r="A170" t="str">
            <v>III. TRANSPORTES</v>
          </cell>
        </row>
        <row r="171">
          <cell r="A171" t="str">
            <v>CÓDIGO</v>
          </cell>
          <cell r="B171" t="str">
            <v>DESCRIPCIÓN</v>
          </cell>
          <cell r="C171" t="str">
            <v>TIPO</v>
          </cell>
          <cell r="D171" t="str">
            <v>VOLUMEN/PESO</v>
          </cell>
          <cell r="E171" t="str">
            <v>DISTANCIA</v>
          </cell>
          <cell r="F171" t="str">
            <v>TARIFA</v>
          </cell>
          <cell r="G171" t="str">
            <v>VR. UNITARIO</v>
          </cell>
        </row>
        <row r="172">
          <cell r="A172" t="str">
            <v>TR002</v>
          </cell>
          <cell r="B172" t="str">
            <v>TRANSPORTE DE MATERIALES DE PLAYA</v>
          </cell>
          <cell r="C172" t="str">
            <v>PLAYA</v>
          </cell>
          <cell r="D172">
            <v>1.47</v>
          </cell>
          <cell r="E172">
            <v>55</v>
          </cell>
          <cell r="F172">
            <v>1503.95</v>
          </cell>
          <cell r="G172">
            <v>121594.3575</v>
          </cell>
        </row>
        <row r="173">
          <cell r="A173" t="str">
            <v>TR001</v>
          </cell>
          <cell r="B173" t="str">
            <v>TRANSPORTE DE INSUMOS GENERALES</v>
          </cell>
          <cell r="C173" t="str">
            <v>INSUMOS A MUNICIPIO</v>
          </cell>
          <cell r="D173">
            <v>18.375</v>
          </cell>
          <cell r="E173">
            <v>2</v>
          </cell>
          <cell r="F173">
            <v>1503.95</v>
          </cell>
          <cell r="G173">
            <v>55270.162499999999</v>
          </cell>
        </row>
        <row r="174">
          <cell r="A174" t="str">
            <v/>
          </cell>
          <cell r="E174" t="str">
            <v/>
          </cell>
          <cell r="F174" t="str">
            <v/>
          </cell>
          <cell r="G174" t="str">
            <v/>
          </cell>
        </row>
        <row r="175">
          <cell r="F175" t="str">
            <v>SUBTOTAL</v>
          </cell>
          <cell r="G175">
            <v>176864.52</v>
          </cell>
        </row>
        <row r="177">
          <cell r="A177" t="str">
            <v>IV. MANO DE OBRA</v>
          </cell>
        </row>
        <row r="178">
          <cell r="A178" t="str">
            <v>CÓDIGO</v>
          </cell>
          <cell r="B178" t="str">
            <v>CARGOS PERSONAL</v>
          </cell>
          <cell r="D178" t="str">
            <v>CANTIDAD</v>
          </cell>
          <cell r="E178" t="str">
            <v>JORNAL TOTAL</v>
          </cell>
          <cell r="F178" t="str">
            <v>RENDIMIENTO</v>
          </cell>
          <cell r="G178" t="str">
            <v>VR. UNITARIO</v>
          </cell>
        </row>
        <row r="179">
          <cell r="A179" t="str">
            <v>MO033</v>
          </cell>
          <cell r="B179" t="str">
            <v>OPERADOR EQUIPO LIVIANO</v>
          </cell>
          <cell r="D179">
            <v>1</v>
          </cell>
          <cell r="E179">
            <v>78264</v>
          </cell>
          <cell r="F179">
            <v>4.5</v>
          </cell>
          <cell r="G179">
            <v>17392</v>
          </cell>
        </row>
        <row r="180">
          <cell r="A180" t="str">
            <v>MO032</v>
          </cell>
          <cell r="B180" t="str">
            <v>AYUDANTE RASO</v>
          </cell>
          <cell r="D180">
            <v>3</v>
          </cell>
          <cell r="E180">
            <v>62692</v>
          </cell>
          <cell r="F180">
            <v>4.5</v>
          </cell>
          <cell r="G180">
            <v>41794.666666666664</v>
          </cell>
        </row>
        <row r="181">
          <cell r="A181" t="str">
            <v/>
          </cell>
          <cell r="E181" t="str">
            <v/>
          </cell>
          <cell r="F181" t="str">
            <v/>
          </cell>
          <cell r="G181" t="str">
            <v/>
          </cell>
        </row>
        <row r="182">
          <cell r="A182" t="str">
            <v/>
          </cell>
          <cell r="E182" t="str">
            <v/>
          </cell>
          <cell r="F182" t="str">
            <v/>
          </cell>
          <cell r="G182" t="str">
            <v/>
          </cell>
        </row>
        <row r="183">
          <cell r="F183" t="str">
            <v>SUBTOTAL</v>
          </cell>
          <cell r="G183">
            <v>59186.666666666664</v>
          </cell>
        </row>
        <row r="185">
          <cell r="A185" t="str">
            <v>V. SERVICIOS</v>
          </cell>
        </row>
        <row r="186">
          <cell r="A186" t="str">
            <v>CÓDIGO</v>
          </cell>
          <cell r="B186" t="str">
            <v>DESCRIPCIÓN</v>
          </cell>
          <cell r="D186" t="str">
            <v>UNIDAD</v>
          </cell>
          <cell r="E186" t="str">
            <v>CANTIDAD</v>
          </cell>
          <cell r="F186" t="str">
            <v>PRECIO UNIT.</v>
          </cell>
          <cell r="G186" t="str">
            <v>VR. UNITARIO</v>
          </cell>
        </row>
        <row r="187">
          <cell r="A187" t="str">
            <v/>
          </cell>
          <cell r="D187" t="str">
            <v/>
          </cell>
          <cell r="F187" t="str">
            <v/>
          </cell>
          <cell r="G187" t="str">
            <v/>
          </cell>
        </row>
        <row r="188">
          <cell r="A188" t="str">
            <v/>
          </cell>
          <cell r="D188" t="str">
            <v/>
          </cell>
          <cell r="F188" t="str">
            <v/>
          </cell>
          <cell r="G188" t="str">
            <v/>
          </cell>
        </row>
        <row r="189">
          <cell r="A189" t="str">
            <v/>
          </cell>
          <cell r="D189" t="str">
            <v/>
          </cell>
          <cell r="F189" t="str">
            <v/>
          </cell>
          <cell r="G189" t="str">
            <v/>
          </cell>
        </row>
        <row r="190">
          <cell r="F190" t="str">
            <v>SUBTOTAL</v>
          </cell>
          <cell r="G190" t="str">
            <v/>
          </cell>
        </row>
        <row r="192">
          <cell r="A192" t="str">
            <v>TOTAL COSTO DIRECTO</v>
          </cell>
          <cell r="G192">
            <v>628559</v>
          </cell>
        </row>
        <row r="194">
          <cell r="A194" t="str">
            <v>2. COSTOS INDIRECTOS</v>
          </cell>
        </row>
        <row r="196">
          <cell r="A196" t="str">
            <v>DESCRIPCIÓN</v>
          </cell>
          <cell r="F196" t="str">
            <v>PORCENTAJE</v>
          </cell>
          <cell r="G196" t="str">
            <v>VALOR TOTAL</v>
          </cell>
        </row>
        <row r="197">
          <cell r="A197" t="str">
            <v>ADMINISTRACION</v>
          </cell>
          <cell r="F197">
            <v>0.29570000000000002</v>
          </cell>
          <cell r="G197">
            <v>185864.89630000002</v>
          </cell>
        </row>
        <row r="198">
          <cell r="A198" t="str">
            <v>IMPREVISTOS</v>
          </cell>
          <cell r="F198">
            <v>0.01</v>
          </cell>
          <cell r="G198">
            <v>6285.59</v>
          </cell>
        </row>
        <row r="199">
          <cell r="A199" t="str">
            <v>UTILIDADES</v>
          </cell>
          <cell r="F199">
            <v>0.05</v>
          </cell>
          <cell r="G199">
            <v>31427.95</v>
          </cell>
        </row>
        <row r="200">
          <cell r="A200" t="str">
            <v>TOTAL COSTO INDIRECTO</v>
          </cell>
          <cell r="F200">
            <v>0.35570000000000002</v>
          </cell>
          <cell r="G200">
            <v>223578</v>
          </cell>
        </row>
        <row r="202">
          <cell r="A202" t="str">
            <v>PRECIO UNITARIO TOTAL APROXIMADO AL PESO</v>
          </cell>
          <cell r="G202">
            <v>852137</v>
          </cell>
        </row>
        <row r="204">
          <cell r="B204" t="str">
            <v>RESPONSABLE: JUAN CARLOS ALVARDADO</v>
          </cell>
        </row>
        <row r="205">
          <cell r="B205" t="str">
            <v>SECRETARIO DE INFRAESTRUCTURA</v>
          </cell>
        </row>
        <row r="206">
          <cell r="B206" t="str">
            <v>SECRETARIA DE INFRAESTRUCTURA</v>
          </cell>
        </row>
        <row r="207">
          <cell r="B207" t="str">
            <v/>
          </cell>
          <cell r="D207" t="str">
            <v>FIRMA RESPONSABLE</v>
          </cell>
        </row>
        <row r="208">
          <cell r="A208" t="str">
            <v>DEPARTAMENTO DE ANTIOQUIA</v>
          </cell>
          <cell r="F208" t="str">
            <v/>
          </cell>
        </row>
        <row r="209">
          <cell r="A209" t="str">
            <v>MUNICIPIO DE YONDÓ</v>
          </cell>
        </row>
        <row r="210">
          <cell r="A21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12">
          <cell r="A212" t="str">
            <v>ANÁLISIS DE PRECIOS UNITARIOS AUXILIARES</v>
          </cell>
        </row>
        <row r="214">
          <cell r="A214" t="str">
            <v>ITEM</v>
          </cell>
          <cell r="B214" t="str">
            <v>DESCRIPCIÓN</v>
          </cell>
          <cell r="E214" t="str">
            <v>UNIDAD</v>
          </cell>
          <cell r="F214" t="str">
            <v>CANTIDAD</v>
          </cell>
          <cell r="G214" t="str">
            <v>COSTO DIRECTO</v>
          </cell>
        </row>
        <row r="215">
          <cell r="A215" t="str">
            <v>SA004</v>
          </cell>
          <cell r="B215" t="str">
            <v>CONCRETO 3500 PSI (245 MPA) EN OBRA</v>
          </cell>
          <cell r="E215" t="str">
            <v>M3</v>
          </cell>
          <cell r="F215" t="str">
            <v>N.D.</v>
          </cell>
          <cell r="G215">
            <v>664081</v>
          </cell>
        </row>
        <row r="217">
          <cell r="A217" t="str">
            <v>1. COSTOS DIRECTOS</v>
          </cell>
        </row>
        <row r="219">
          <cell r="A219" t="str">
            <v>I. EQUIPO</v>
          </cell>
        </row>
        <row r="220">
          <cell r="A220" t="str">
            <v>CÓDIGO</v>
          </cell>
          <cell r="B220" t="str">
            <v>DESCRIPCIÓN</v>
          </cell>
          <cell r="D220" t="str">
            <v>UNIDAD</v>
          </cell>
          <cell r="E220" t="str">
            <v>TARIFA</v>
          </cell>
          <cell r="F220" t="str">
            <v>RENDIMIENTO</v>
          </cell>
          <cell r="G220" t="str">
            <v>VR. UNITARIO</v>
          </cell>
        </row>
        <row r="221">
          <cell r="A221" t="str">
            <v>HEQ002</v>
          </cell>
          <cell r="B221" t="str">
            <v>CONCRETADORA 1.5 SACOS A GASOLINA</v>
          </cell>
          <cell r="D221" t="str">
            <v>DÍA</v>
          </cell>
          <cell r="E221">
            <v>150000</v>
          </cell>
          <cell r="F221">
            <v>20</v>
          </cell>
          <cell r="G221">
            <v>7500</v>
          </cell>
        </row>
        <row r="222">
          <cell r="A222" t="str">
            <v/>
          </cell>
          <cell r="D222" t="str">
            <v/>
          </cell>
          <cell r="E222" t="str">
            <v/>
          </cell>
          <cell r="G222" t="str">
            <v/>
          </cell>
        </row>
        <row r="223">
          <cell r="A223" t="str">
            <v/>
          </cell>
          <cell r="D223" t="str">
            <v/>
          </cell>
          <cell r="E223" t="str">
            <v/>
          </cell>
          <cell r="G223" t="str">
            <v/>
          </cell>
        </row>
        <row r="224">
          <cell r="A224" t="str">
            <v/>
          </cell>
          <cell r="D224" t="str">
            <v/>
          </cell>
          <cell r="E224" t="str">
            <v/>
          </cell>
          <cell r="G224" t="str">
            <v/>
          </cell>
        </row>
        <row r="225">
          <cell r="A225" t="str">
            <v>HEQ001</v>
          </cell>
          <cell r="B225" t="str">
            <v>HERRAMIENTA MENOR (10% DE LA MANO DE OBRA)</v>
          </cell>
          <cell r="D225" t="str">
            <v>%</v>
          </cell>
          <cell r="E225">
            <v>0.1</v>
          </cell>
          <cell r="F225">
            <v>73118.222222222219</v>
          </cell>
          <cell r="G225">
            <v>7311.8222222222221</v>
          </cell>
        </row>
        <row r="226">
          <cell r="F226" t="str">
            <v>SUBTOTAL</v>
          </cell>
          <cell r="G226">
            <v>14811.822222222221</v>
          </cell>
        </row>
        <row r="228">
          <cell r="A228" t="str">
            <v>II. MATERIALES</v>
          </cell>
        </row>
        <row r="229">
          <cell r="A229" t="str">
            <v>CÓDIGO</v>
          </cell>
          <cell r="B229" t="str">
            <v>DESCRIPCIÓN</v>
          </cell>
          <cell r="C229" t="str">
            <v>UNIDAD</v>
          </cell>
          <cell r="D229" t="str">
            <v>CANTIDAD</v>
          </cell>
          <cell r="E229" t="str">
            <v>DESP.</v>
          </cell>
          <cell r="F229" t="str">
            <v>PRECIO UNIT.</v>
          </cell>
          <cell r="G229" t="str">
            <v>VR. UNITARIO</v>
          </cell>
        </row>
        <row r="230">
          <cell r="A230" t="str">
            <v>MA004</v>
          </cell>
          <cell r="B230" t="str">
            <v>Cemento gris</v>
          </cell>
          <cell r="C230" t="str">
            <v>kg</v>
          </cell>
          <cell r="D230">
            <v>380</v>
          </cell>
          <cell r="E230">
            <v>0.05</v>
          </cell>
          <cell r="F230">
            <v>756</v>
          </cell>
          <cell r="G230">
            <v>301644</v>
          </cell>
        </row>
        <row r="231">
          <cell r="A231" t="str">
            <v>MA002</v>
          </cell>
          <cell r="B231" t="str">
            <v>Arena gruesa</v>
          </cell>
          <cell r="C231" t="str">
            <v>m3</v>
          </cell>
          <cell r="D231">
            <v>0.6</v>
          </cell>
          <cell r="E231">
            <v>0.05</v>
          </cell>
          <cell r="F231">
            <v>45900</v>
          </cell>
          <cell r="G231">
            <v>28917</v>
          </cell>
        </row>
        <row r="232">
          <cell r="A232" t="str">
            <v>MA003</v>
          </cell>
          <cell r="B232" t="str">
            <v>Triturado de 3/4"</v>
          </cell>
          <cell r="C232" t="str">
            <v>m3</v>
          </cell>
          <cell r="D232">
            <v>0.76</v>
          </cell>
          <cell r="E232">
            <v>0.05</v>
          </cell>
          <cell r="F232">
            <v>76630.05</v>
          </cell>
          <cell r="G232">
            <v>61150.779900000009</v>
          </cell>
        </row>
        <row r="233">
          <cell r="A233" t="str">
            <v>MA001</v>
          </cell>
          <cell r="B233" t="str">
            <v>AGUA</v>
          </cell>
          <cell r="C233" t="str">
            <v>lt</v>
          </cell>
          <cell r="D233">
            <v>170</v>
          </cell>
          <cell r="E233">
            <v>0.1</v>
          </cell>
          <cell r="F233">
            <v>33.75</v>
          </cell>
          <cell r="G233">
            <v>6311.2500000000009</v>
          </cell>
        </row>
        <row r="234">
          <cell r="A234" t="str">
            <v/>
          </cell>
          <cell r="C234" t="str">
            <v/>
          </cell>
          <cell r="F234" t="str">
            <v/>
          </cell>
          <cell r="G234" t="str">
            <v/>
          </cell>
        </row>
        <row r="235">
          <cell r="A235" t="str">
            <v/>
          </cell>
          <cell r="C235" t="str">
            <v/>
          </cell>
          <cell r="F235" t="str">
            <v/>
          </cell>
          <cell r="G235" t="str">
            <v/>
          </cell>
        </row>
        <row r="236">
          <cell r="A236" t="str">
            <v/>
          </cell>
          <cell r="C236" t="str">
            <v/>
          </cell>
          <cell r="F236" t="str">
            <v/>
          </cell>
          <cell r="G236" t="str">
            <v/>
          </cell>
        </row>
        <row r="237">
          <cell r="F237" t="str">
            <v>SUBTOTAL</v>
          </cell>
          <cell r="G237">
            <v>398023.02990000002</v>
          </cell>
        </row>
        <row r="239">
          <cell r="A239" t="str">
            <v>III. TRANSPORTES</v>
          </cell>
        </row>
        <row r="240">
          <cell r="A240" t="str">
            <v>CÓDIGO</v>
          </cell>
          <cell r="B240" t="str">
            <v>DESCRIPCIÓN</v>
          </cell>
          <cell r="C240" t="str">
            <v>TIPO</v>
          </cell>
          <cell r="D240" t="str">
            <v>VOLUMEN/PESO</v>
          </cell>
          <cell r="E240" t="str">
            <v>DISTANCIA</v>
          </cell>
          <cell r="F240" t="str">
            <v>TARIFA</v>
          </cell>
          <cell r="G240" t="str">
            <v>VR. UNITARIO</v>
          </cell>
        </row>
        <row r="241">
          <cell r="A241" t="str">
            <v>TR002</v>
          </cell>
          <cell r="B241" t="str">
            <v>TRANSPORTE DE MATERIALES DE PLAYA</v>
          </cell>
          <cell r="C241" t="str">
            <v>PLAYA</v>
          </cell>
          <cell r="D241">
            <v>1.4279999999999999</v>
          </cell>
          <cell r="E241">
            <v>55</v>
          </cell>
          <cell r="F241">
            <v>1503.95</v>
          </cell>
          <cell r="G241">
            <v>118120.23299999999</v>
          </cell>
        </row>
        <row r="242">
          <cell r="A242" t="str">
            <v>TR001</v>
          </cell>
          <cell r="B242" t="str">
            <v>TRANSPORTE DE INSUMOS GENERALES</v>
          </cell>
          <cell r="C242" t="str">
            <v>INSUMOS A MUNICIPIO</v>
          </cell>
          <cell r="D242">
            <v>19.95</v>
          </cell>
          <cell r="E242">
            <v>2</v>
          </cell>
          <cell r="F242">
            <v>1503.95</v>
          </cell>
          <cell r="G242">
            <v>60007.605000000003</v>
          </cell>
        </row>
        <row r="243">
          <cell r="A243" t="str">
            <v/>
          </cell>
          <cell r="E243" t="str">
            <v/>
          </cell>
          <cell r="F243" t="str">
            <v/>
          </cell>
          <cell r="G243" t="str">
            <v/>
          </cell>
        </row>
        <row r="244">
          <cell r="F244" t="str">
            <v>SUBTOTAL</v>
          </cell>
          <cell r="G244">
            <v>178127.83799999999</v>
          </cell>
        </row>
        <row r="246">
          <cell r="A246" t="str">
            <v>IV. MANO DE OBRA</v>
          </cell>
        </row>
        <row r="247">
          <cell r="A247" t="str">
            <v>CÓDIGO</v>
          </cell>
          <cell r="B247" t="str">
            <v>CARGOS PERSONAL</v>
          </cell>
          <cell r="D247" t="str">
            <v>CANTIDAD</v>
          </cell>
          <cell r="E247" t="str">
            <v>JORNAL TOTAL</v>
          </cell>
          <cell r="F247" t="str">
            <v>RENDIMIENTO</v>
          </cell>
          <cell r="G247" t="str">
            <v>VR. UNITARIO</v>
          </cell>
        </row>
        <row r="248">
          <cell r="A248" t="str">
            <v>MO033</v>
          </cell>
          <cell r="B248" t="str">
            <v>OPERADOR EQUIPO LIVIANO</v>
          </cell>
          <cell r="D248">
            <v>1</v>
          </cell>
          <cell r="E248">
            <v>78264</v>
          </cell>
          <cell r="F248">
            <v>4.5</v>
          </cell>
          <cell r="G248">
            <v>17392</v>
          </cell>
        </row>
        <row r="249">
          <cell r="A249" t="str">
            <v>MO032</v>
          </cell>
          <cell r="B249" t="str">
            <v>AYUDANTE RASO</v>
          </cell>
          <cell r="D249">
            <v>4</v>
          </cell>
          <cell r="E249">
            <v>62692</v>
          </cell>
          <cell r="F249">
            <v>4.5</v>
          </cell>
          <cell r="G249">
            <v>55726.222222222219</v>
          </cell>
        </row>
        <row r="250">
          <cell r="A250" t="str">
            <v/>
          </cell>
          <cell r="E250" t="str">
            <v/>
          </cell>
          <cell r="F250" t="str">
            <v/>
          </cell>
          <cell r="G250" t="str">
            <v/>
          </cell>
        </row>
        <row r="251">
          <cell r="A251" t="str">
            <v/>
          </cell>
          <cell r="E251" t="str">
            <v/>
          </cell>
          <cell r="F251" t="str">
            <v/>
          </cell>
          <cell r="G251" t="str">
            <v/>
          </cell>
        </row>
        <row r="252">
          <cell r="F252" t="str">
            <v>SUBTOTAL</v>
          </cell>
          <cell r="G252">
            <v>73118.222222222219</v>
          </cell>
        </row>
        <row r="254">
          <cell r="A254" t="str">
            <v>V. SERVICIOS</v>
          </cell>
        </row>
        <row r="255">
          <cell r="A255" t="str">
            <v>CÓDIGO</v>
          </cell>
          <cell r="B255" t="str">
            <v>DESCRIPCIÓN</v>
          </cell>
          <cell r="D255" t="str">
            <v>UNIDAD</v>
          </cell>
          <cell r="E255" t="str">
            <v>CANTIDAD</v>
          </cell>
          <cell r="F255" t="str">
            <v>PRECIO UNIT.</v>
          </cell>
          <cell r="G255" t="str">
            <v>VR. UNITARIO</v>
          </cell>
        </row>
        <row r="256">
          <cell r="A256" t="str">
            <v/>
          </cell>
          <cell r="D256" t="str">
            <v/>
          </cell>
          <cell r="F256" t="str">
            <v/>
          </cell>
          <cell r="G256" t="str">
            <v/>
          </cell>
        </row>
        <row r="257">
          <cell r="A257" t="str">
            <v/>
          </cell>
          <cell r="D257" t="str">
            <v/>
          </cell>
          <cell r="F257" t="str">
            <v/>
          </cell>
          <cell r="G257" t="str">
            <v/>
          </cell>
        </row>
        <row r="258">
          <cell r="A258" t="str">
            <v/>
          </cell>
          <cell r="D258" t="str">
            <v/>
          </cell>
          <cell r="F258" t="str">
            <v/>
          </cell>
          <cell r="G258" t="str">
            <v/>
          </cell>
        </row>
        <row r="259">
          <cell r="F259" t="str">
            <v>SUBTOTAL</v>
          </cell>
          <cell r="G259" t="str">
            <v/>
          </cell>
        </row>
        <row r="261">
          <cell r="A261" t="str">
            <v>TOTAL COSTO DIRECTO</v>
          </cell>
          <cell r="G261">
            <v>664081</v>
          </cell>
        </row>
        <row r="263">
          <cell r="A263" t="str">
            <v>2. COSTOS INDIRECTOS</v>
          </cell>
        </row>
        <row r="265">
          <cell r="A265" t="str">
            <v>DESCRIPCIÓN</v>
          </cell>
          <cell r="F265" t="str">
            <v>PORCENTAJE</v>
          </cell>
          <cell r="G265" t="str">
            <v>VALOR TOTAL</v>
          </cell>
        </row>
        <row r="266">
          <cell r="A266" t="str">
            <v>ADMINISTRACION</v>
          </cell>
          <cell r="F266">
            <v>0.29570000000000002</v>
          </cell>
          <cell r="G266">
            <v>196368.75170000002</v>
          </cell>
        </row>
        <row r="267">
          <cell r="A267" t="str">
            <v>IMPREVISTOS</v>
          </cell>
          <cell r="F267">
            <v>0.01</v>
          </cell>
          <cell r="G267">
            <v>6640.81</v>
          </cell>
        </row>
        <row r="268">
          <cell r="A268" t="str">
            <v>UTILIDADES</v>
          </cell>
          <cell r="F268">
            <v>0.05</v>
          </cell>
          <cell r="G268">
            <v>33204.050000000003</v>
          </cell>
        </row>
        <row r="269">
          <cell r="A269" t="str">
            <v>TOTAL COSTO INDIRECTO</v>
          </cell>
          <cell r="F269">
            <v>0.35570000000000002</v>
          </cell>
          <cell r="G269">
            <v>236214</v>
          </cell>
        </row>
        <row r="271">
          <cell r="A271" t="str">
            <v>PRECIO UNITARIO TOTAL APROXIMADO AL PESO</v>
          </cell>
          <cell r="G271">
            <v>900295</v>
          </cell>
        </row>
        <row r="273">
          <cell r="B273" t="str">
            <v>RESPONSABLE: JUAN CARLOS ALVARDADO</v>
          </cell>
        </row>
        <row r="274">
          <cell r="B274" t="str">
            <v>SECRETARIO DE INFRAESTRUCTURA</v>
          </cell>
        </row>
        <row r="275">
          <cell r="B275" t="str">
            <v>SECRETARIA DE INFRAESTRUCTURA</v>
          </cell>
        </row>
        <row r="276">
          <cell r="B276" t="str">
            <v/>
          </cell>
          <cell r="D276" t="str">
            <v>FIRMA RESPONSABLE</v>
          </cell>
        </row>
        <row r="277">
          <cell r="A277" t="str">
            <v>DEPARTAMENTO DE ANTIOQUIA</v>
          </cell>
          <cell r="F277" t="str">
            <v/>
          </cell>
        </row>
        <row r="278">
          <cell r="A278" t="str">
            <v>MUNICIPIO DE YONDÓ</v>
          </cell>
        </row>
        <row r="279">
          <cell r="A27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281">
          <cell r="A281" t="str">
            <v>ANÁLISIS DE PRECIOS UNITARIOS AUXILIARES</v>
          </cell>
        </row>
        <row r="283">
          <cell r="A283" t="str">
            <v>ITEM</v>
          </cell>
          <cell r="B283" t="str">
            <v>DESCRIPCIÓN</v>
          </cell>
          <cell r="E283" t="str">
            <v>UNIDAD</v>
          </cell>
          <cell r="F283" t="str">
            <v>CANTIDAD</v>
          </cell>
          <cell r="G283" t="str">
            <v>COSTO DIRECTO</v>
          </cell>
        </row>
        <row r="284">
          <cell r="A284" t="str">
            <v>SA005</v>
          </cell>
          <cell r="B284" t="str">
            <v>CONCRETO 4000 PSI (280 MPA) EN OBRA</v>
          </cell>
          <cell r="E284" t="str">
            <v>M3</v>
          </cell>
          <cell r="F284" t="str">
            <v>N.D.</v>
          </cell>
          <cell r="G284">
            <v>692470</v>
          </cell>
        </row>
        <row r="286">
          <cell r="A286" t="str">
            <v>1. COSTOS DIRECTOS</v>
          </cell>
        </row>
        <row r="288">
          <cell r="A288" t="str">
            <v>I. EQUIPO</v>
          </cell>
        </row>
        <row r="289">
          <cell r="A289" t="str">
            <v>CÓDIGO</v>
          </cell>
          <cell r="B289" t="str">
            <v>DESCRIPCIÓN</v>
          </cell>
          <cell r="D289" t="str">
            <v>UNIDAD</v>
          </cell>
          <cell r="E289" t="str">
            <v>TARIFA</v>
          </cell>
          <cell r="F289" t="str">
            <v>RENDIMIENTO</v>
          </cell>
          <cell r="G289" t="str">
            <v>VR. UNITARIO</v>
          </cell>
        </row>
        <row r="290">
          <cell r="A290" t="str">
            <v>HEQ002</v>
          </cell>
          <cell r="B290" t="str">
            <v>CONCRETADORA 1.5 SACOS A GASOLINA</v>
          </cell>
          <cell r="D290" t="str">
            <v>DÍA</v>
          </cell>
          <cell r="E290">
            <v>150000</v>
          </cell>
          <cell r="F290">
            <v>8</v>
          </cell>
          <cell r="G290">
            <v>18750</v>
          </cell>
        </row>
        <row r="291">
          <cell r="A291" t="str">
            <v/>
          </cell>
          <cell r="D291" t="str">
            <v/>
          </cell>
          <cell r="E291" t="str">
            <v/>
          </cell>
          <cell r="G291" t="str">
            <v/>
          </cell>
        </row>
        <row r="292">
          <cell r="A292" t="str">
            <v/>
          </cell>
          <cell r="D292" t="str">
            <v/>
          </cell>
          <cell r="E292" t="str">
            <v/>
          </cell>
          <cell r="G292" t="str">
            <v/>
          </cell>
        </row>
        <row r="293">
          <cell r="A293" t="str">
            <v/>
          </cell>
          <cell r="D293" t="str">
            <v/>
          </cell>
          <cell r="E293" t="str">
            <v/>
          </cell>
          <cell r="G293" t="str">
            <v/>
          </cell>
        </row>
        <row r="294">
          <cell r="A294" t="str">
            <v>HEQ001</v>
          </cell>
          <cell r="B294" t="str">
            <v>HERRAMIENTA MENOR (10% DE LA MANO DE OBRA)</v>
          </cell>
          <cell r="D294" t="str">
            <v>%</v>
          </cell>
          <cell r="E294">
            <v>0.1</v>
          </cell>
          <cell r="F294">
            <v>59186.666666666664</v>
          </cell>
          <cell r="G294">
            <v>5918.666666666667</v>
          </cell>
        </row>
        <row r="295">
          <cell r="F295" t="str">
            <v>SUBTOTAL</v>
          </cell>
          <cell r="G295">
            <v>24668.666666666668</v>
          </cell>
        </row>
        <row r="297">
          <cell r="A297" t="str">
            <v>II. MATERIALES</v>
          </cell>
        </row>
        <row r="298">
          <cell r="A298" t="str">
            <v>CÓDIGO</v>
          </cell>
          <cell r="B298" t="str">
            <v>DESCRIPCIÓN</v>
          </cell>
          <cell r="C298" t="str">
            <v>UNIDAD</v>
          </cell>
          <cell r="D298" t="str">
            <v>CANTIDAD</v>
          </cell>
          <cell r="E298" t="str">
            <v>DESP.</v>
          </cell>
          <cell r="F298" t="str">
            <v>PRECIO UNIT.</v>
          </cell>
          <cell r="G298" t="str">
            <v>VR. UNITARIO</v>
          </cell>
        </row>
        <row r="299">
          <cell r="A299" t="str">
            <v>MA004</v>
          </cell>
          <cell r="B299" t="str">
            <v>Cemento gris</v>
          </cell>
          <cell r="C299" t="str">
            <v>kg</v>
          </cell>
          <cell r="D299">
            <v>420</v>
          </cell>
          <cell r="E299">
            <v>0.05</v>
          </cell>
          <cell r="F299">
            <v>756</v>
          </cell>
          <cell r="G299">
            <v>333396</v>
          </cell>
        </row>
        <row r="300">
          <cell r="A300" t="str">
            <v>MA002</v>
          </cell>
          <cell r="B300" t="str">
            <v>Arena gruesa</v>
          </cell>
          <cell r="C300" t="str">
            <v>m3</v>
          </cell>
          <cell r="D300">
            <v>0.67</v>
          </cell>
          <cell r="E300">
            <v>0.05</v>
          </cell>
          <cell r="F300">
            <v>45900</v>
          </cell>
          <cell r="G300">
            <v>32290.650000000005</v>
          </cell>
        </row>
        <row r="301">
          <cell r="A301" t="str">
            <v>MA003</v>
          </cell>
          <cell r="B301" t="str">
            <v>Triturado de 3/4"</v>
          </cell>
          <cell r="C301" t="str">
            <v>m3</v>
          </cell>
          <cell r="D301">
            <v>0.67</v>
          </cell>
          <cell r="E301">
            <v>0.05</v>
          </cell>
          <cell r="F301">
            <v>76630.05</v>
          </cell>
          <cell r="G301">
            <v>53909.240175000006</v>
          </cell>
        </row>
        <row r="302">
          <cell r="A302" t="str">
            <v>MA001</v>
          </cell>
          <cell r="B302" t="str">
            <v>AGUA</v>
          </cell>
          <cell r="C302" t="str">
            <v>lt</v>
          </cell>
          <cell r="D302">
            <v>170</v>
          </cell>
          <cell r="E302">
            <v>0.1</v>
          </cell>
          <cell r="F302">
            <v>33.75</v>
          </cell>
          <cell r="G302">
            <v>6311.2500000000009</v>
          </cell>
        </row>
        <row r="303">
          <cell r="A303" t="str">
            <v/>
          </cell>
          <cell r="C303" t="str">
            <v/>
          </cell>
          <cell r="F303" t="str">
            <v/>
          </cell>
          <cell r="G303" t="str">
            <v/>
          </cell>
        </row>
        <row r="304">
          <cell r="A304" t="str">
            <v/>
          </cell>
          <cell r="C304" t="str">
            <v/>
          </cell>
          <cell r="F304" t="str">
            <v/>
          </cell>
          <cell r="G304" t="str">
            <v/>
          </cell>
        </row>
        <row r="305">
          <cell r="A305" t="str">
            <v/>
          </cell>
          <cell r="C305" t="str">
            <v/>
          </cell>
          <cell r="F305" t="str">
            <v/>
          </cell>
          <cell r="G305" t="str">
            <v/>
          </cell>
        </row>
        <row r="306">
          <cell r="F306" t="str">
            <v>SUBTOTAL</v>
          </cell>
          <cell r="G306">
            <v>425907.14017500001</v>
          </cell>
        </row>
        <row r="308">
          <cell r="A308" t="str">
            <v>III. TRANSPORTES</v>
          </cell>
        </row>
        <row r="309">
          <cell r="A309" t="str">
            <v>CÓDIGO</v>
          </cell>
          <cell r="B309" t="str">
            <v>DESCRIPCIÓN</v>
          </cell>
          <cell r="C309" t="str">
            <v>TIPO</v>
          </cell>
          <cell r="D309" t="str">
            <v>VOLUMEN/PESO</v>
          </cell>
          <cell r="E309" t="str">
            <v>DISTANCIA</v>
          </cell>
          <cell r="F309" t="str">
            <v>TARIFA</v>
          </cell>
          <cell r="G309" t="str">
            <v>VR. UNITARIO</v>
          </cell>
        </row>
        <row r="310">
          <cell r="A310" t="str">
            <v>TR002</v>
          </cell>
          <cell r="B310" t="str">
            <v>TRANSPORTE DE MATERIALES DE PLAYA</v>
          </cell>
          <cell r="C310" t="str">
            <v>PLAYA</v>
          </cell>
          <cell r="D310">
            <v>1.4070000000000003</v>
          </cell>
          <cell r="E310">
            <v>55</v>
          </cell>
          <cell r="F310">
            <v>1503.95</v>
          </cell>
          <cell r="G310">
            <v>116383.17075000003</v>
          </cell>
        </row>
        <row r="311">
          <cell r="A311" t="str">
            <v>TR001</v>
          </cell>
          <cell r="B311" t="str">
            <v>TRANSPORTE DE INSUMOS GENERALES</v>
          </cell>
          <cell r="C311" t="str">
            <v>INSUMOS A MUNICIPIO</v>
          </cell>
          <cell r="D311">
            <v>22.05</v>
          </cell>
          <cell r="E311">
            <v>2</v>
          </cell>
          <cell r="F311">
            <v>1503.95</v>
          </cell>
          <cell r="G311">
            <v>66324.195000000007</v>
          </cell>
        </row>
        <row r="312">
          <cell r="A312" t="str">
            <v/>
          </cell>
          <cell r="E312" t="str">
            <v/>
          </cell>
          <cell r="F312" t="str">
            <v/>
          </cell>
          <cell r="G312" t="str">
            <v/>
          </cell>
        </row>
        <row r="313">
          <cell r="F313" t="str">
            <v>SUBTOTAL</v>
          </cell>
          <cell r="G313">
            <v>182707.36575000006</v>
          </cell>
        </row>
        <row r="315">
          <cell r="A315" t="str">
            <v>IV. MANO DE OBRA</v>
          </cell>
        </row>
        <row r="316">
          <cell r="A316" t="str">
            <v>CÓDIGO</v>
          </cell>
          <cell r="B316" t="str">
            <v>CARGOS PERSONAL</v>
          </cell>
          <cell r="D316" t="str">
            <v>CANTIDAD</v>
          </cell>
          <cell r="E316" t="str">
            <v>JORNAL TOTAL</v>
          </cell>
          <cell r="F316" t="str">
            <v>RENDIMIENTO</v>
          </cell>
          <cell r="G316" t="str">
            <v>VR. UNITARIO</v>
          </cell>
        </row>
        <row r="317">
          <cell r="A317" t="str">
            <v>MO033</v>
          </cell>
          <cell r="B317" t="str">
            <v>OPERADOR EQUIPO LIVIANO</v>
          </cell>
          <cell r="D317">
            <v>1</v>
          </cell>
          <cell r="E317">
            <v>78264</v>
          </cell>
          <cell r="F317">
            <v>4.5</v>
          </cell>
          <cell r="G317">
            <v>17392</v>
          </cell>
        </row>
        <row r="318">
          <cell r="A318" t="str">
            <v>MO032</v>
          </cell>
          <cell r="B318" t="str">
            <v>AYUDANTE RASO</v>
          </cell>
          <cell r="D318">
            <v>3</v>
          </cell>
          <cell r="E318">
            <v>62692</v>
          </cell>
          <cell r="F318">
            <v>4.5</v>
          </cell>
          <cell r="G318">
            <v>41794.666666666664</v>
          </cell>
        </row>
        <row r="319">
          <cell r="A319" t="str">
            <v/>
          </cell>
          <cell r="E319" t="str">
            <v/>
          </cell>
          <cell r="F319" t="str">
            <v/>
          </cell>
          <cell r="G319" t="str">
            <v/>
          </cell>
        </row>
        <row r="320">
          <cell r="A320" t="str">
            <v/>
          </cell>
          <cell r="E320" t="str">
            <v/>
          </cell>
          <cell r="F320" t="str">
            <v/>
          </cell>
          <cell r="G320" t="str">
            <v/>
          </cell>
        </row>
        <row r="321">
          <cell r="F321" t="str">
            <v>SUBTOTAL</v>
          </cell>
          <cell r="G321">
            <v>59186.666666666664</v>
          </cell>
        </row>
        <row r="323">
          <cell r="A323" t="str">
            <v>V. SERVICIOS</v>
          </cell>
        </row>
        <row r="324">
          <cell r="A324" t="str">
            <v>CÓDIGO</v>
          </cell>
          <cell r="B324" t="str">
            <v>DESCRIPCIÓN</v>
          </cell>
          <cell r="D324" t="str">
            <v>UNIDAD</v>
          </cell>
          <cell r="E324" t="str">
            <v>CANTIDAD</v>
          </cell>
          <cell r="F324" t="str">
            <v>PRECIO UNIT.</v>
          </cell>
          <cell r="G324" t="str">
            <v>VR. UNITARIO</v>
          </cell>
        </row>
        <row r="325">
          <cell r="A325" t="str">
            <v/>
          </cell>
          <cell r="D325" t="str">
            <v/>
          </cell>
          <cell r="F325" t="str">
            <v/>
          </cell>
          <cell r="G325" t="str">
            <v/>
          </cell>
        </row>
        <row r="326">
          <cell r="A326" t="str">
            <v/>
          </cell>
          <cell r="D326" t="str">
            <v/>
          </cell>
          <cell r="F326" t="str">
            <v/>
          </cell>
          <cell r="G326" t="str">
            <v/>
          </cell>
        </row>
        <row r="327">
          <cell r="A327" t="str">
            <v/>
          </cell>
          <cell r="D327" t="str">
            <v/>
          </cell>
          <cell r="F327" t="str">
            <v/>
          </cell>
          <cell r="G327" t="str">
            <v/>
          </cell>
        </row>
        <row r="328">
          <cell r="F328" t="str">
            <v>SUBTOTAL</v>
          </cell>
          <cell r="G328" t="str">
            <v/>
          </cell>
        </row>
        <row r="330">
          <cell r="A330" t="str">
            <v>TOTAL COSTO DIRECTO</v>
          </cell>
          <cell r="G330">
            <v>692470</v>
          </cell>
        </row>
        <row r="332">
          <cell r="A332" t="str">
            <v>2. COSTOS INDIRECTOS</v>
          </cell>
        </row>
        <row r="334">
          <cell r="A334" t="str">
            <v>DESCRIPCIÓN</v>
          </cell>
          <cell r="F334" t="str">
            <v>PORCENTAJE</v>
          </cell>
          <cell r="G334" t="str">
            <v>VALOR TOTAL</v>
          </cell>
        </row>
        <row r="335">
          <cell r="A335" t="str">
            <v>ADMINISTRACION</v>
          </cell>
          <cell r="F335">
            <v>0.29570000000000002</v>
          </cell>
          <cell r="G335">
            <v>204763.37900000002</v>
          </cell>
        </row>
        <row r="336">
          <cell r="A336" t="str">
            <v>IMPREVISTOS</v>
          </cell>
          <cell r="F336">
            <v>0.01</v>
          </cell>
          <cell r="G336">
            <v>6924.7</v>
          </cell>
        </row>
        <row r="337">
          <cell r="A337" t="str">
            <v>UTILIDADES</v>
          </cell>
          <cell r="F337">
            <v>0.05</v>
          </cell>
          <cell r="G337">
            <v>34623.5</v>
          </cell>
        </row>
        <row r="338">
          <cell r="A338" t="str">
            <v>TOTAL COSTO INDIRECTO</v>
          </cell>
          <cell r="F338">
            <v>0.35570000000000002</v>
          </cell>
          <cell r="G338">
            <v>246312</v>
          </cell>
        </row>
        <row r="340">
          <cell r="A340" t="str">
            <v>PRECIO UNITARIO TOTAL APROXIMADO AL PESO</v>
          </cell>
          <cell r="G340">
            <v>938782</v>
          </cell>
        </row>
        <row r="342">
          <cell r="B342" t="str">
            <v>RESPONSABLE: JUAN CARLOS ALVARDADO</v>
          </cell>
        </row>
        <row r="343">
          <cell r="B343" t="str">
            <v>SECRETARIO DE INFRAESTRUCTURA</v>
          </cell>
        </row>
        <row r="344">
          <cell r="B344" t="str">
            <v>SECRETARIA DE INFRAESTRUCTURA</v>
          </cell>
        </row>
        <row r="345">
          <cell r="B345" t="str">
            <v/>
          </cell>
          <cell r="D345" t="str">
            <v>FIRMA RESPONSABLE</v>
          </cell>
        </row>
        <row r="346">
          <cell r="A346" t="str">
            <v>DEPARTAMENTO DE ANTIOQUIA</v>
          </cell>
          <cell r="F346" t="str">
            <v/>
          </cell>
        </row>
        <row r="347">
          <cell r="A347" t="str">
            <v>MUNICIPIO DE YONDÓ</v>
          </cell>
        </row>
        <row r="348">
          <cell r="A34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350">
          <cell r="A350" t="str">
            <v>ANÁLISIS DE PRECIOS UNITARIOS AUXILIARES</v>
          </cell>
        </row>
        <row r="352">
          <cell r="A352" t="str">
            <v>ITEM</v>
          </cell>
          <cell r="B352" t="str">
            <v>DESCRIPCIÓN</v>
          </cell>
          <cell r="E352" t="str">
            <v>UNIDAD</v>
          </cell>
          <cell r="F352" t="str">
            <v>CANTIDAD</v>
          </cell>
          <cell r="G352" t="str">
            <v>COSTO DIRECTO</v>
          </cell>
        </row>
        <row r="353">
          <cell r="A353" t="str">
            <v>SA006</v>
          </cell>
          <cell r="B353" t="str">
            <v>MORTERO 1:2 EN OBRA (REVOQUE)</v>
          </cell>
          <cell r="E353" t="str">
            <v>M3</v>
          </cell>
          <cell r="F353" t="str">
            <v>N.D.</v>
          </cell>
          <cell r="G353">
            <v>767940</v>
          </cell>
        </row>
        <row r="355">
          <cell r="A355" t="str">
            <v>1. COSTOS DIRECTOS</v>
          </cell>
        </row>
        <row r="357">
          <cell r="A357" t="str">
            <v>I. EQUIPO</v>
          </cell>
        </row>
        <row r="358">
          <cell r="A358" t="str">
            <v>CÓDIGO</v>
          </cell>
          <cell r="B358" t="str">
            <v>DESCRIPCIÓN</v>
          </cell>
          <cell r="D358" t="str">
            <v>UNIDAD</v>
          </cell>
          <cell r="E358" t="str">
            <v>TARIFA</v>
          </cell>
          <cell r="F358" t="str">
            <v>RENDIMIENTO</v>
          </cell>
          <cell r="G358" t="str">
            <v>VR. UNITARIO</v>
          </cell>
        </row>
        <row r="359">
          <cell r="A359" t="str">
            <v>HEQ002</v>
          </cell>
          <cell r="B359" t="str">
            <v>CONCRETADORA 1.5 SACOS A GASOLINA</v>
          </cell>
          <cell r="D359" t="str">
            <v>DÍA</v>
          </cell>
          <cell r="E359">
            <v>150000</v>
          </cell>
          <cell r="F359">
            <v>20</v>
          </cell>
          <cell r="G359">
            <v>7500</v>
          </cell>
        </row>
        <row r="360">
          <cell r="A360" t="str">
            <v/>
          </cell>
          <cell r="D360" t="str">
            <v/>
          </cell>
          <cell r="E360" t="str">
            <v/>
          </cell>
          <cell r="G360" t="str">
            <v/>
          </cell>
        </row>
        <row r="361">
          <cell r="A361" t="str">
            <v/>
          </cell>
          <cell r="D361" t="str">
            <v/>
          </cell>
          <cell r="E361" t="str">
            <v/>
          </cell>
          <cell r="G361" t="str">
            <v/>
          </cell>
        </row>
        <row r="362">
          <cell r="A362" t="str">
            <v/>
          </cell>
          <cell r="D362" t="str">
            <v/>
          </cell>
          <cell r="E362" t="str">
            <v/>
          </cell>
          <cell r="G362" t="str">
            <v/>
          </cell>
        </row>
        <row r="363">
          <cell r="A363" t="str">
            <v>HEQ001</v>
          </cell>
          <cell r="B363" t="str">
            <v>HERRAMIENTA MENOR (10% DE LA MANO DE OBRA)</v>
          </cell>
          <cell r="D363" t="str">
            <v>%</v>
          </cell>
          <cell r="E363">
            <v>0.1</v>
          </cell>
          <cell r="F363">
            <v>37026.909090909088</v>
          </cell>
          <cell r="G363">
            <v>3702.6909090909089</v>
          </cell>
        </row>
        <row r="364">
          <cell r="F364" t="str">
            <v>SUBTOTAL</v>
          </cell>
          <cell r="G364">
            <v>11202.690909090908</v>
          </cell>
        </row>
        <row r="366">
          <cell r="A366" t="str">
            <v>II. MATERIALES</v>
          </cell>
        </row>
        <row r="367">
          <cell r="A367" t="str">
            <v>CÓDIGO</v>
          </cell>
          <cell r="B367" t="str">
            <v>DESCRIPCIÓN</v>
          </cell>
          <cell r="C367" t="str">
            <v>UNIDAD</v>
          </cell>
          <cell r="D367" t="str">
            <v>CANTIDAD</v>
          </cell>
          <cell r="E367" t="str">
            <v>DESP.</v>
          </cell>
          <cell r="F367" t="str">
            <v>PRECIO UNIT.</v>
          </cell>
          <cell r="G367" t="str">
            <v>VR. UNITARIO</v>
          </cell>
        </row>
        <row r="368">
          <cell r="A368" t="str">
            <v>MA004</v>
          </cell>
          <cell r="B368" t="str">
            <v>Cemento gris</v>
          </cell>
          <cell r="C368" t="str">
            <v>kg</v>
          </cell>
          <cell r="D368">
            <v>610</v>
          </cell>
          <cell r="E368">
            <v>0.05</v>
          </cell>
          <cell r="F368">
            <v>756</v>
          </cell>
          <cell r="G368">
            <v>484218</v>
          </cell>
        </row>
        <row r="369">
          <cell r="A369" t="str">
            <v>MA002</v>
          </cell>
          <cell r="B369" t="str">
            <v>Arena gruesa</v>
          </cell>
          <cell r="C369" t="str">
            <v>m3</v>
          </cell>
          <cell r="D369">
            <v>0.97</v>
          </cell>
          <cell r="E369">
            <v>0.05</v>
          </cell>
          <cell r="F369">
            <v>45900</v>
          </cell>
          <cell r="G369">
            <v>46749.15</v>
          </cell>
        </row>
        <row r="370">
          <cell r="A370" t="str">
            <v>MA001</v>
          </cell>
          <cell r="B370" t="str">
            <v>AGUA</v>
          </cell>
          <cell r="C370" t="str">
            <v>lt</v>
          </cell>
          <cell r="D370">
            <v>220</v>
          </cell>
          <cell r="E370">
            <v>0.1</v>
          </cell>
          <cell r="F370">
            <v>33.75</v>
          </cell>
          <cell r="G370">
            <v>8167.5000000000009</v>
          </cell>
        </row>
        <row r="371">
          <cell r="A371" t="str">
            <v/>
          </cell>
          <cell r="C371" t="str">
            <v/>
          </cell>
          <cell r="F371" t="str">
            <v/>
          </cell>
          <cell r="G371" t="str">
            <v/>
          </cell>
        </row>
        <row r="372">
          <cell r="A372" t="str">
            <v/>
          </cell>
          <cell r="C372" t="str">
            <v/>
          </cell>
          <cell r="F372" t="str">
            <v/>
          </cell>
          <cell r="G372" t="str">
            <v/>
          </cell>
        </row>
        <row r="373">
          <cell r="A373" t="str">
            <v/>
          </cell>
          <cell r="C373" t="str">
            <v/>
          </cell>
          <cell r="F373" t="str">
            <v/>
          </cell>
          <cell r="G373" t="str">
            <v/>
          </cell>
        </row>
        <row r="374">
          <cell r="A374" t="str">
            <v/>
          </cell>
          <cell r="C374" t="str">
            <v/>
          </cell>
          <cell r="F374" t="str">
            <v/>
          </cell>
          <cell r="G374" t="str">
            <v/>
          </cell>
        </row>
        <row r="375">
          <cell r="F375" t="str">
            <v>SUBTOTAL</v>
          </cell>
          <cell r="G375">
            <v>539134.65</v>
          </cell>
        </row>
        <row r="377">
          <cell r="A377" t="str">
            <v>III. TRANSPORTES</v>
          </cell>
        </row>
        <row r="378">
          <cell r="A378" t="str">
            <v>CÓDIGO</v>
          </cell>
          <cell r="B378" t="str">
            <v>DESCRIPCIÓN</v>
          </cell>
          <cell r="C378" t="str">
            <v>TIPO</v>
          </cell>
          <cell r="D378" t="str">
            <v>VOLUMEN/PESO</v>
          </cell>
          <cell r="E378" t="str">
            <v>DISTANCIA</v>
          </cell>
          <cell r="F378" t="str">
            <v>TARIFA</v>
          </cell>
          <cell r="G378" t="str">
            <v>VR. UNITARIO</v>
          </cell>
        </row>
        <row r="379">
          <cell r="A379" t="str">
            <v>TR002</v>
          </cell>
          <cell r="B379" t="str">
            <v>TRANSPORTE DE MATERIALES DE PLAYA</v>
          </cell>
          <cell r="C379" t="str">
            <v>PLAYA</v>
          </cell>
          <cell r="D379">
            <v>1.0185</v>
          </cell>
          <cell r="E379">
            <v>55</v>
          </cell>
          <cell r="F379">
            <v>1503.95</v>
          </cell>
          <cell r="G379">
            <v>84247.519125000006</v>
          </cell>
        </row>
        <row r="380">
          <cell r="A380" t="str">
            <v>TR001</v>
          </cell>
          <cell r="B380" t="str">
            <v>TRANSPORTE DE INSUMOS GENERALES</v>
          </cell>
          <cell r="C380" t="str">
            <v>INSUMOS A MUNICIPIO</v>
          </cell>
          <cell r="D380">
            <v>32.024999999999999</v>
          </cell>
          <cell r="E380">
            <v>2</v>
          </cell>
          <cell r="F380">
            <v>1503.95</v>
          </cell>
          <cell r="G380">
            <v>96327.997499999998</v>
          </cell>
        </row>
        <row r="381">
          <cell r="A381" t="str">
            <v/>
          </cell>
          <cell r="E381" t="str">
            <v/>
          </cell>
          <cell r="F381" t="str">
            <v/>
          </cell>
          <cell r="G381" t="str">
            <v/>
          </cell>
        </row>
        <row r="382">
          <cell r="F382" t="str">
            <v>SUBTOTAL</v>
          </cell>
          <cell r="G382">
            <v>180575.51662499999</v>
          </cell>
        </row>
        <row r="384">
          <cell r="A384" t="str">
            <v>IV. MANO DE OBRA</v>
          </cell>
        </row>
        <row r="385">
          <cell r="A385" t="str">
            <v>CÓDIGO</v>
          </cell>
          <cell r="B385" t="str">
            <v>CARGOS PERSONAL</v>
          </cell>
          <cell r="D385" t="str">
            <v>CANTIDAD</v>
          </cell>
          <cell r="E385" t="str">
            <v>JORNAL TOTAL</v>
          </cell>
          <cell r="F385" t="str">
            <v>RENDIMIENTO</v>
          </cell>
          <cell r="G385" t="str">
            <v>VR. UNITARIO</v>
          </cell>
        </row>
        <row r="386">
          <cell r="A386" t="str">
            <v>MO033</v>
          </cell>
          <cell r="B386" t="str">
            <v>OPERADOR EQUIPO LIVIANO</v>
          </cell>
          <cell r="D386">
            <v>1</v>
          </cell>
          <cell r="E386">
            <v>78264</v>
          </cell>
          <cell r="F386">
            <v>5.5</v>
          </cell>
          <cell r="G386">
            <v>14229.818181818182</v>
          </cell>
        </row>
        <row r="387">
          <cell r="A387" t="str">
            <v>MO032</v>
          </cell>
          <cell r="B387" t="str">
            <v>AYUDANTE RASO</v>
          </cell>
          <cell r="D387">
            <v>2</v>
          </cell>
          <cell r="E387">
            <v>62692</v>
          </cell>
          <cell r="F387">
            <v>5.5</v>
          </cell>
          <cell r="G387">
            <v>22797.090909090908</v>
          </cell>
        </row>
        <row r="388">
          <cell r="A388" t="str">
            <v/>
          </cell>
          <cell r="E388" t="str">
            <v/>
          </cell>
          <cell r="F388" t="str">
            <v/>
          </cell>
          <cell r="G388" t="str">
            <v/>
          </cell>
        </row>
        <row r="389">
          <cell r="A389" t="str">
            <v/>
          </cell>
          <cell r="E389" t="str">
            <v/>
          </cell>
          <cell r="F389" t="str">
            <v/>
          </cell>
          <cell r="G389" t="str">
            <v/>
          </cell>
        </row>
        <row r="390">
          <cell r="F390" t="str">
            <v>SUBTOTAL</v>
          </cell>
          <cell r="G390">
            <v>37026.909090909088</v>
          </cell>
        </row>
        <row r="392">
          <cell r="A392" t="str">
            <v>V. SERVICIOS</v>
          </cell>
        </row>
        <row r="393">
          <cell r="A393" t="str">
            <v>CÓDIGO</v>
          </cell>
          <cell r="B393" t="str">
            <v>DESCRIPCIÓN</v>
          </cell>
          <cell r="D393" t="str">
            <v>UNIDAD</v>
          </cell>
          <cell r="E393" t="str">
            <v>CANTIDAD</v>
          </cell>
          <cell r="F393" t="str">
            <v>PRECIO UNIT.</v>
          </cell>
          <cell r="G393" t="str">
            <v>VR. UNITARIO</v>
          </cell>
        </row>
        <row r="394">
          <cell r="A394" t="str">
            <v/>
          </cell>
          <cell r="D394" t="str">
            <v/>
          </cell>
          <cell r="F394" t="str">
            <v/>
          </cell>
          <cell r="G394" t="str">
            <v/>
          </cell>
        </row>
        <row r="395">
          <cell r="A395" t="str">
            <v/>
          </cell>
          <cell r="D395" t="str">
            <v/>
          </cell>
          <cell r="F395" t="str">
            <v/>
          </cell>
          <cell r="G395" t="str">
            <v/>
          </cell>
        </row>
        <row r="396">
          <cell r="A396" t="str">
            <v/>
          </cell>
          <cell r="D396" t="str">
            <v/>
          </cell>
          <cell r="F396" t="str">
            <v/>
          </cell>
          <cell r="G396" t="str">
            <v/>
          </cell>
        </row>
        <row r="397">
          <cell r="F397" t="str">
            <v>SUBTOTAL</v>
          </cell>
          <cell r="G397" t="str">
            <v/>
          </cell>
        </row>
        <row r="399">
          <cell r="A399" t="str">
            <v>TOTAL COSTO DIRECTO</v>
          </cell>
          <cell r="G399">
            <v>767940</v>
          </cell>
        </row>
        <row r="401">
          <cell r="A401" t="str">
            <v>2. COSTOS INDIRECTOS</v>
          </cell>
        </row>
        <row r="403">
          <cell r="A403" t="str">
            <v>DESCRIPCIÓN</v>
          </cell>
          <cell r="F403" t="str">
            <v>PORCENTAJE</v>
          </cell>
          <cell r="G403" t="str">
            <v>VALOR TOTAL</v>
          </cell>
        </row>
        <row r="404">
          <cell r="A404" t="str">
            <v>ADMINISTRACION</v>
          </cell>
          <cell r="F404">
            <v>0.29570000000000002</v>
          </cell>
          <cell r="G404">
            <v>227079.85800000001</v>
          </cell>
        </row>
        <row r="405">
          <cell r="A405" t="str">
            <v>IMPREVISTOS</v>
          </cell>
          <cell r="F405">
            <v>0.01</v>
          </cell>
          <cell r="G405">
            <v>7679.4000000000005</v>
          </cell>
        </row>
        <row r="406">
          <cell r="A406" t="str">
            <v>UTILIDADES</v>
          </cell>
          <cell r="F406">
            <v>0.05</v>
          </cell>
          <cell r="G406">
            <v>38397</v>
          </cell>
        </row>
        <row r="407">
          <cell r="A407" t="str">
            <v>TOTAL COSTO INDIRECTO</v>
          </cell>
          <cell r="F407">
            <v>0.35570000000000002</v>
          </cell>
          <cell r="G407">
            <v>273156</v>
          </cell>
        </row>
        <row r="409">
          <cell r="A409" t="str">
            <v>PRECIO UNITARIO TOTAL APROXIMADO AL PESO</v>
          </cell>
          <cell r="G409">
            <v>1041096</v>
          </cell>
        </row>
        <row r="411">
          <cell r="B411" t="str">
            <v>RESPONSABLE: JUAN CARLOS ALVARDADO</v>
          </cell>
        </row>
        <row r="412">
          <cell r="B412" t="str">
            <v>SECRETARIO DE INFRAESTRUCTURA</v>
          </cell>
        </row>
        <row r="413">
          <cell r="B413" t="str">
            <v>SECRETARIA DE INFRAESTRUCTURA</v>
          </cell>
        </row>
        <row r="414">
          <cell r="B414" t="str">
            <v/>
          </cell>
          <cell r="D414" t="str">
            <v>FIRMA RESPONSABLE</v>
          </cell>
        </row>
        <row r="415">
          <cell r="A415" t="str">
            <v>DEPARTAMENTO DE ANTIOQUIA</v>
          </cell>
          <cell r="F415" t="str">
            <v/>
          </cell>
        </row>
        <row r="416">
          <cell r="A416" t="str">
            <v>MUNICIPIO DE YONDÓ</v>
          </cell>
        </row>
        <row r="417">
          <cell r="A41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419">
          <cell r="A419" t="str">
            <v>ANÁLISIS DE PRECIOS UNITARIOS AUXILIARES</v>
          </cell>
        </row>
        <row r="421">
          <cell r="A421" t="str">
            <v>ITEM</v>
          </cell>
          <cell r="B421" t="str">
            <v>DESCRIPCIÓN</v>
          </cell>
          <cell r="E421" t="str">
            <v>UNIDAD</v>
          </cell>
          <cell r="F421" t="str">
            <v>CANTIDAD</v>
          </cell>
          <cell r="G421" t="str">
            <v>COSTO DIRECTO</v>
          </cell>
        </row>
        <row r="422">
          <cell r="A422" t="str">
            <v>SA007</v>
          </cell>
          <cell r="B422" t="str">
            <v>MORTERO 1:2 EN OBRA (GROUT)</v>
          </cell>
          <cell r="E422" t="str">
            <v>M3</v>
          </cell>
          <cell r="F422" t="str">
            <v>N.D.</v>
          </cell>
          <cell r="G422">
            <v>140777</v>
          </cell>
        </row>
        <row r="424">
          <cell r="A424" t="str">
            <v>1. COSTOS DIRECTOS</v>
          </cell>
        </row>
        <row r="426">
          <cell r="A426" t="str">
            <v>I. EQUIPO</v>
          </cell>
        </row>
        <row r="427">
          <cell r="A427" t="str">
            <v>CÓDIGO</v>
          </cell>
          <cell r="B427" t="str">
            <v>DESCRIPCIÓN</v>
          </cell>
          <cell r="D427" t="str">
            <v>UNIDAD</v>
          </cell>
          <cell r="E427" t="str">
            <v>TARIFA</v>
          </cell>
          <cell r="F427" t="str">
            <v>RENDIMIENTO</v>
          </cell>
          <cell r="G427" t="str">
            <v>VR. UNITARIO</v>
          </cell>
        </row>
        <row r="428">
          <cell r="A428" t="str">
            <v>HEQ002</v>
          </cell>
          <cell r="B428" t="str">
            <v>CONCRETADORA 1.5 SACOS A GASOLINA</v>
          </cell>
          <cell r="D428" t="str">
            <v>DÍA</v>
          </cell>
          <cell r="E428">
            <v>150000</v>
          </cell>
          <cell r="F428">
            <v>8</v>
          </cell>
          <cell r="G428">
            <v>18750</v>
          </cell>
        </row>
        <row r="429">
          <cell r="A429" t="str">
            <v/>
          </cell>
          <cell r="D429" t="str">
            <v/>
          </cell>
          <cell r="E429" t="str">
            <v/>
          </cell>
          <cell r="G429" t="str">
            <v/>
          </cell>
        </row>
        <row r="430">
          <cell r="A430" t="str">
            <v/>
          </cell>
          <cell r="D430" t="str">
            <v/>
          </cell>
          <cell r="E430" t="str">
            <v/>
          </cell>
          <cell r="G430" t="str">
            <v/>
          </cell>
        </row>
        <row r="431">
          <cell r="A431" t="str">
            <v/>
          </cell>
          <cell r="D431" t="str">
            <v/>
          </cell>
          <cell r="E431" t="str">
            <v/>
          </cell>
          <cell r="G431" t="str">
            <v/>
          </cell>
        </row>
        <row r="432">
          <cell r="A432" t="str">
            <v>HEQ001</v>
          </cell>
          <cell r="B432" t="str">
            <v>HERRAMIENTA MENOR (10% DE LA MANO DE OBRA)</v>
          </cell>
          <cell r="D432" t="str">
            <v>%</v>
          </cell>
          <cell r="E432">
            <v>0.1</v>
          </cell>
          <cell r="F432">
            <v>25456</v>
          </cell>
          <cell r="G432">
            <v>2545.6000000000004</v>
          </cell>
        </row>
        <row r="433">
          <cell r="F433" t="str">
            <v>SUBTOTAL</v>
          </cell>
          <cell r="G433">
            <v>21295.599999999999</v>
          </cell>
        </row>
        <row r="435">
          <cell r="A435" t="str">
            <v>II. MATERIALES</v>
          </cell>
        </row>
        <row r="436">
          <cell r="A436" t="str">
            <v>CÓDIGO</v>
          </cell>
          <cell r="B436" t="str">
            <v>DESCRIPCIÓN</v>
          </cell>
          <cell r="C436" t="str">
            <v>UNIDAD</v>
          </cell>
          <cell r="D436" t="str">
            <v>CANTIDAD</v>
          </cell>
          <cell r="E436" t="str">
            <v>DESP.</v>
          </cell>
          <cell r="F436" t="str">
            <v>PRECIO UNIT.</v>
          </cell>
          <cell r="G436" t="str">
            <v>VR. UNITARIO</v>
          </cell>
        </row>
        <row r="437">
          <cell r="A437" t="e">
            <v>#N/A</v>
          </cell>
          <cell r="B437" t="str">
            <v>CEMENTO GRIS (50 KG) PORTLAND TIPO I</v>
          </cell>
          <cell r="C437" t="e">
            <v>#N/A</v>
          </cell>
          <cell r="D437">
            <v>10.199999999999999</v>
          </cell>
          <cell r="E437">
            <v>0.05</v>
          </cell>
          <cell r="F437" t="e">
            <v>#N/A</v>
          </cell>
          <cell r="G437" t="str">
            <v/>
          </cell>
        </row>
        <row r="438">
          <cell r="A438" t="e">
            <v>#N/A</v>
          </cell>
          <cell r="B438" t="str">
            <v>ARENA FINA PARA CONCRETOS</v>
          </cell>
          <cell r="C438" t="e">
            <v>#N/A</v>
          </cell>
          <cell r="D438">
            <v>0.97</v>
          </cell>
          <cell r="E438">
            <v>0.05</v>
          </cell>
          <cell r="F438" t="e">
            <v>#N/A</v>
          </cell>
          <cell r="G438" t="str">
            <v/>
          </cell>
        </row>
        <row r="439">
          <cell r="A439" t="str">
            <v>MA001</v>
          </cell>
          <cell r="B439" t="str">
            <v>AGUA</v>
          </cell>
          <cell r="C439" t="str">
            <v>lt</v>
          </cell>
          <cell r="D439">
            <v>220</v>
          </cell>
          <cell r="E439">
            <v>0.1</v>
          </cell>
          <cell r="F439">
            <v>33.75</v>
          </cell>
          <cell r="G439">
            <v>8167.5000000000009</v>
          </cell>
        </row>
        <row r="440">
          <cell r="A440" t="str">
            <v/>
          </cell>
          <cell r="C440" t="str">
            <v/>
          </cell>
          <cell r="F440" t="str">
            <v/>
          </cell>
          <cell r="G440" t="str">
            <v/>
          </cell>
        </row>
        <row r="441">
          <cell r="A441" t="str">
            <v/>
          </cell>
          <cell r="C441" t="str">
            <v/>
          </cell>
          <cell r="F441" t="str">
            <v/>
          </cell>
          <cell r="G441" t="str">
            <v/>
          </cell>
        </row>
        <row r="442">
          <cell r="A442" t="str">
            <v/>
          </cell>
          <cell r="C442" t="str">
            <v/>
          </cell>
          <cell r="F442" t="str">
            <v/>
          </cell>
          <cell r="G442" t="str">
            <v/>
          </cell>
        </row>
        <row r="443">
          <cell r="A443" t="str">
            <v/>
          </cell>
          <cell r="C443" t="str">
            <v/>
          </cell>
          <cell r="F443" t="str">
            <v/>
          </cell>
          <cell r="G443" t="str">
            <v/>
          </cell>
        </row>
        <row r="444">
          <cell r="F444" t="str">
            <v>SUBTOTAL</v>
          </cell>
          <cell r="G444">
            <v>8167.5000000000009</v>
          </cell>
        </row>
        <row r="446">
          <cell r="A446" t="str">
            <v>III. TRANSPORTES</v>
          </cell>
        </row>
        <row r="447">
          <cell r="A447" t="str">
            <v>CÓDIGO</v>
          </cell>
          <cell r="B447" t="str">
            <v>DESCRIPCIÓN</v>
          </cell>
          <cell r="C447" t="str">
            <v>TIPO</v>
          </cell>
          <cell r="D447" t="str">
            <v>VOLUMEN/PESO</v>
          </cell>
          <cell r="E447" t="str">
            <v>DISTANCIA</v>
          </cell>
          <cell r="F447" t="str">
            <v>TARIFA</v>
          </cell>
          <cell r="G447" t="str">
            <v>VR. UNITARIO</v>
          </cell>
        </row>
        <row r="448">
          <cell r="A448" t="str">
            <v>TR002</v>
          </cell>
          <cell r="B448" t="str">
            <v>TRANSPORTE DE MATERIALES DE PLAYA</v>
          </cell>
          <cell r="C448" t="str">
            <v>PLAYA</v>
          </cell>
          <cell r="D448">
            <v>1.0185</v>
          </cell>
          <cell r="E448">
            <v>55</v>
          </cell>
          <cell r="F448">
            <v>1503.95</v>
          </cell>
          <cell r="G448">
            <v>84247.519125000006</v>
          </cell>
        </row>
        <row r="449">
          <cell r="A449" t="str">
            <v>TR001</v>
          </cell>
          <cell r="B449" t="str">
            <v>TRANSPORTE DE INSUMOS GENERALES</v>
          </cell>
          <cell r="C449" t="str">
            <v>INSUMOS A MUNICIPIO</v>
          </cell>
          <cell r="D449">
            <v>0.53550000000000009</v>
          </cell>
          <cell r="E449">
            <v>2</v>
          </cell>
          <cell r="F449">
            <v>1503.95</v>
          </cell>
          <cell r="G449">
            <v>1610.7304500000002</v>
          </cell>
        </row>
        <row r="450">
          <cell r="A450" t="str">
            <v/>
          </cell>
          <cell r="E450" t="str">
            <v/>
          </cell>
          <cell r="F450" t="str">
            <v/>
          </cell>
          <cell r="G450" t="str">
            <v/>
          </cell>
        </row>
        <row r="451">
          <cell r="F451" t="str">
            <v>SUBTOTAL</v>
          </cell>
          <cell r="G451">
            <v>85858.249575000009</v>
          </cell>
        </row>
        <row r="453">
          <cell r="A453" t="str">
            <v>IV. MANO DE OBRA</v>
          </cell>
        </row>
        <row r="454">
          <cell r="A454" t="str">
            <v>CÓDIGO</v>
          </cell>
          <cell r="B454" t="str">
            <v>CARGOS PERSONAL</v>
          </cell>
          <cell r="D454" t="str">
            <v>CANTIDAD</v>
          </cell>
          <cell r="E454" t="str">
            <v>JORNAL TOTAL</v>
          </cell>
          <cell r="F454" t="str">
            <v>RENDIMIENTO</v>
          </cell>
          <cell r="G454" t="str">
            <v>VR. UNITARIO</v>
          </cell>
        </row>
        <row r="455">
          <cell r="A455" t="str">
            <v>MO033</v>
          </cell>
          <cell r="B455" t="str">
            <v>OPERADOR EQUIPO LIVIANO</v>
          </cell>
          <cell r="D455">
            <v>1</v>
          </cell>
          <cell r="E455">
            <v>78264</v>
          </cell>
          <cell r="F455">
            <v>8</v>
          </cell>
          <cell r="G455">
            <v>9783</v>
          </cell>
        </row>
        <row r="456">
          <cell r="A456" t="str">
            <v>MO032</v>
          </cell>
          <cell r="B456" t="str">
            <v>AYUDANTE RASO</v>
          </cell>
          <cell r="D456">
            <v>2</v>
          </cell>
          <cell r="E456">
            <v>62692</v>
          </cell>
          <cell r="F456">
            <v>8</v>
          </cell>
          <cell r="G456">
            <v>15673</v>
          </cell>
        </row>
        <row r="457">
          <cell r="A457" t="str">
            <v/>
          </cell>
          <cell r="E457" t="str">
            <v/>
          </cell>
          <cell r="F457" t="str">
            <v/>
          </cell>
          <cell r="G457" t="str">
            <v/>
          </cell>
        </row>
        <row r="458">
          <cell r="A458" t="str">
            <v/>
          </cell>
          <cell r="E458" t="str">
            <v/>
          </cell>
          <cell r="F458" t="str">
            <v/>
          </cell>
          <cell r="G458" t="str">
            <v/>
          </cell>
        </row>
        <row r="459">
          <cell r="F459" t="str">
            <v>SUBTOTAL</v>
          </cell>
          <cell r="G459">
            <v>25456</v>
          </cell>
        </row>
        <row r="461">
          <cell r="A461" t="str">
            <v>V. SERVICIOS</v>
          </cell>
        </row>
        <row r="462">
          <cell r="A462" t="str">
            <v>CÓDIGO</v>
          </cell>
          <cell r="B462" t="str">
            <v>DESCRIPCIÓN</v>
          </cell>
          <cell r="D462" t="str">
            <v>UNIDAD</v>
          </cell>
          <cell r="E462" t="str">
            <v>CANTIDAD</v>
          </cell>
          <cell r="F462" t="str">
            <v>PRECIO UNIT.</v>
          </cell>
          <cell r="G462" t="str">
            <v>VR. UNITARIO</v>
          </cell>
        </row>
        <row r="463">
          <cell r="A463" t="str">
            <v/>
          </cell>
          <cell r="D463" t="str">
            <v/>
          </cell>
          <cell r="F463" t="str">
            <v/>
          </cell>
          <cell r="G463" t="str">
            <v/>
          </cell>
        </row>
        <row r="464">
          <cell r="A464" t="str">
            <v/>
          </cell>
          <cell r="D464" t="str">
            <v/>
          </cell>
          <cell r="F464" t="str">
            <v/>
          </cell>
          <cell r="G464" t="str">
            <v/>
          </cell>
        </row>
        <row r="465">
          <cell r="A465" t="str">
            <v/>
          </cell>
          <cell r="D465" t="str">
            <v/>
          </cell>
          <cell r="F465" t="str">
            <v/>
          </cell>
          <cell r="G465" t="str">
            <v/>
          </cell>
        </row>
        <row r="466">
          <cell r="F466" t="str">
            <v>SUBTOTAL</v>
          </cell>
          <cell r="G466" t="str">
            <v/>
          </cell>
        </row>
        <row r="468">
          <cell r="A468" t="str">
            <v>TOTAL COSTO DIRECTO</v>
          </cell>
          <cell r="G468">
            <v>140777</v>
          </cell>
        </row>
        <row r="470">
          <cell r="A470" t="str">
            <v>2. COSTOS INDIRECTOS</v>
          </cell>
        </row>
        <row r="472">
          <cell r="A472" t="str">
            <v>DESCRIPCIÓN</v>
          </cell>
          <cell r="F472" t="str">
            <v>PORCENTAJE</v>
          </cell>
          <cell r="G472" t="str">
            <v>VALOR TOTAL</v>
          </cell>
        </row>
        <row r="473">
          <cell r="A473" t="str">
            <v>ADMINISTRACION</v>
          </cell>
          <cell r="F473">
            <v>0.29570000000000002</v>
          </cell>
          <cell r="G473">
            <v>41627.758900000001</v>
          </cell>
        </row>
        <row r="474">
          <cell r="A474" t="str">
            <v>IMPREVISTOS</v>
          </cell>
          <cell r="F474">
            <v>0.01</v>
          </cell>
          <cell r="G474">
            <v>1407.77</v>
          </cell>
        </row>
        <row r="475">
          <cell r="A475" t="str">
            <v>UTILIDADES</v>
          </cell>
          <cell r="F475">
            <v>0.05</v>
          </cell>
          <cell r="G475">
            <v>7038.85</v>
          </cell>
        </row>
        <row r="476">
          <cell r="A476" t="str">
            <v>TOTAL COSTO INDIRECTO</v>
          </cell>
          <cell r="F476">
            <v>0.35570000000000002</v>
          </cell>
          <cell r="G476">
            <v>50074</v>
          </cell>
        </row>
        <row r="478">
          <cell r="A478" t="str">
            <v>PRECIO UNITARIO TOTAL APROXIMADO AL PESO</v>
          </cell>
          <cell r="G478">
            <v>190851</v>
          </cell>
        </row>
        <row r="480">
          <cell r="B480" t="str">
            <v>RESPONSABLE: JUAN CARLOS ALVARDADO</v>
          </cell>
        </row>
        <row r="481">
          <cell r="B481" t="str">
            <v>SECRETARIO DE INFRAESTRUCTURA</v>
          </cell>
        </row>
        <row r="482">
          <cell r="B482" t="str">
            <v>SECRETARIA DE INFRAESTRUCTURA</v>
          </cell>
        </row>
        <row r="483">
          <cell r="B483" t="str">
            <v/>
          </cell>
          <cell r="D483" t="str">
            <v>FIRMA RESPONSABLE</v>
          </cell>
        </row>
        <row r="484">
          <cell r="A484" t="str">
            <v>DEPARTAMENTO DE ANTIOQUIA</v>
          </cell>
          <cell r="F484" t="str">
            <v/>
          </cell>
        </row>
        <row r="485">
          <cell r="A485" t="str">
            <v>MUNICIPIO DE YONDÓ</v>
          </cell>
        </row>
        <row r="486">
          <cell r="A48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488">
          <cell r="A488" t="str">
            <v>ANÁLISIS DE PRECIOS UNITARIOS AUXILIARES</v>
          </cell>
        </row>
        <row r="490">
          <cell r="A490" t="str">
            <v>ITEM</v>
          </cell>
          <cell r="B490" t="str">
            <v>DESCRIPCIÓN</v>
          </cell>
          <cell r="E490" t="str">
            <v>UNIDAD</v>
          </cell>
          <cell r="F490" t="str">
            <v>CANTIDAD</v>
          </cell>
          <cell r="G490" t="str">
            <v>COSTO DIRECTO</v>
          </cell>
        </row>
        <row r="491">
          <cell r="A491" t="str">
            <v>SA008</v>
          </cell>
          <cell r="B491" t="str">
            <v>MORTERO 1:3 EN OBRA (REVOQUE)</v>
          </cell>
          <cell r="E491" t="str">
            <v>M3</v>
          </cell>
          <cell r="F491" t="str">
            <v>N.D.</v>
          </cell>
          <cell r="G491">
            <v>643430</v>
          </cell>
        </row>
        <row r="493">
          <cell r="A493" t="str">
            <v>1. COSTOS DIRECTOS</v>
          </cell>
        </row>
        <row r="495">
          <cell r="A495" t="str">
            <v>I. EQUIPO</v>
          </cell>
        </row>
        <row r="496">
          <cell r="A496" t="str">
            <v>CÓDIGO</v>
          </cell>
          <cell r="B496" t="str">
            <v>DESCRIPCIÓN</v>
          </cell>
          <cell r="D496" t="str">
            <v>UNIDAD</v>
          </cell>
          <cell r="E496" t="str">
            <v>TARIFA</v>
          </cell>
          <cell r="F496" t="str">
            <v>RENDIMIENTO</v>
          </cell>
          <cell r="G496" t="str">
            <v>VR. UNITARIO</v>
          </cell>
        </row>
        <row r="497">
          <cell r="A497" t="str">
            <v>HEQ002</v>
          </cell>
          <cell r="B497" t="str">
            <v>CONCRETADORA 1.5 SACOS A GASOLINA</v>
          </cell>
          <cell r="D497" t="str">
            <v>DÍA</v>
          </cell>
          <cell r="E497">
            <v>150000</v>
          </cell>
          <cell r="F497">
            <v>20</v>
          </cell>
          <cell r="G497">
            <v>7500</v>
          </cell>
        </row>
        <row r="498">
          <cell r="A498" t="str">
            <v/>
          </cell>
          <cell r="D498" t="str">
            <v/>
          </cell>
          <cell r="E498" t="str">
            <v/>
          </cell>
          <cell r="G498" t="str">
            <v/>
          </cell>
        </row>
        <row r="499">
          <cell r="A499" t="str">
            <v/>
          </cell>
          <cell r="D499" t="str">
            <v/>
          </cell>
          <cell r="E499" t="str">
            <v/>
          </cell>
          <cell r="G499" t="str">
            <v/>
          </cell>
        </row>
        <row r="500">
          <cell r="A500" t="str">
            <v/>
          </cell>
          <cell r="D500" t="str">
            <v/>
          </cell>
          <cell r="E500" t="str">
            <v/>
          </cell>
          <cell r="G500" t="str">
            <v/>
          </cell>
        </row>
        <row r="501">
          <cell r="A501" t="str">
            <v>HEQ001</v>
          </cell>
          <cell r="B501" t="str">
            <v>HERRAMIENTA MENOR (10% DE LA MANO DE OBRA)</v>
          </cell>
          <cell r="D501" t="str">
            <v>%</v>
          </cell>
          <cell r="E501">
            <v>0.1</v>
          </cell>
          <cell r="F501">
            <v>45255.111111111109</v>
          </cell>
          <cell r="G501">
            <v>4525.5111111111109</v>
          </cell>
        </row>
        <row r="502">
          <cell r="F502" t="str">
            <v>SUBTOTAL</v>
          </cell>
          <cell r="G502">
            <v>12025.511111111111</v>
          </cell>
        </row>
        <row r="504">
          <cell r="A504" t="str">
            <v>II. MATERIALES</v>
          </cell>
        </row>
        <row r="505">
          <cell r="A505" t="str">
            <v>CÓDIGO</v>
          </cell>
          <cell r="B505" t="str">
            <v>DESCRIPCIÓN</v>
          </cell>
          <cell r="C505" t="str">
            <v>UNIDAD</v>
          </cell>
          <cell r="D505" t="str">
            <v>CANTIDAD</v>
          </cell>
          <cell r="E505" t="str">
            <v>DESP.</v>
          </cell>
          <cell r="F505" t="str">
            <v>PRECIO UNIT.</v>
          </cell>
          <cell r="G505" t="str">
            <v>VR. UNITARIO</v>
          </cell>
        </row>
        <row r="506">
          <cell r="A506" t="str">
            <v>MA004</v>
          </cell>
          <cell r="B506" t="str">
            <v>Cemento gris</v>
          </cell>
          <cell r="C506" t="str">
            <v>kg</v>
          </cell>
          <cell r="D506">
            <v>454</v>
          </cell>
          <cell r="E506">
            <v>0.05</v>
          </cell>
          <cell r="F506">
            <v>756</v>
          </cell>
          <cell r="G506">
            <v>360385.2</v>
          </cell>
        </row>
        <row r="507">
          <cell r="A507" t="str">
            <v>MA002</v>
          </cell>
          <cell r="B507" t="str">
            <v>Arena gruesa</v>
          </cell>
          <cell r="C507" t="str">
            <v>m3</v>
          </cell>
          <cell r="D507">
            <v>1.0900000000000001</v>
          </cell>
          <cell r="E507">
            <v>0.05</v>
          </cell>
          <cell r="F507">
            <v>45900</v>
          </cell>
          <cell r="G507">
            <v>52532.55000000001</v>
          </cell>
        </row>
        <row r="508">
          <cell r="A508" t="str">
            <v>MA001</v>
          </cell>
          <cell r="B508" t="str">
            <v>AGUA</v>
          </cell>
          <cell r="C508" t="str">
            <v>lt</v>
          </cell>
          <cell r="D508">
            <v>185</v>
          </cell>
          <cell r="E508">
            <v>0.1</v>
          </cell>
          <cell r="F508">
            <v>33.75</v>
          </cell>
          <cell r="G508">
            <v>6868.1250000000009</v>
          </cell>
        </row>
        <row r="509">
          <cell r="A509" t="str">
            <v/>
          </cell>
          <cell r="C509" t="str">
            <v/>
          </cell>
          <cell r="F509" t="str">
            <v/>
          </cell>
          <cell r="G509" t="str">
            <v/>
          </cell>
        </row>
        <row r="510">
          <cell r="A510" t="str">
            <v/>
          </cell>
          <cell r="C510" t="str">
            <v/>
          </cell>
          <cell r="F510" t="str">
            <v/>
          </cell>
          <cell r="G510" t="str">
            <v/>
          </cell>
        </row>
        <row r="511">
          <cell r="A511" t="str">
            <v/>
          </cell>
          <cell r="C511" t="str">
            <v/>
          </cell>
          <cell r="F511" t="str">
            <v/>
          </cell>
          <cell r="G511" t="str">
            <v/>
          </cell>
        </row>
        <row r="512">
          <cell r="A512" t="str">
            <v/>
          </cell>
          <cell r="C512" t="str">
            <v/>
          </cell>
          <cell r="F512" t="str">
            <v/>
          </cell>
          <cell r="G512" t="str">
            <v/>
          </cell>
        </row>
        <row r="513">
          <cell r="F513" t="str">
            <v>SUBTOTAL</v>
          </cell>
          <cell r="G513">
            <v>419785.875</v>
          </cell>
        </row>
        <row r="515">
          <cell r="A515" t="str">
            <v>III. TRANSPORTES</v>
          </cell>
        </row>
        <row r="516">
          <cell r="A516" t="str">
            <v>CÓDIGO</v>
          </cell>
          <cell r="B516" t="str">
            <v>DESCRIPCIÓN</v>
          </cell>
          <cell r="C516" t="str">
            <v>TIPO</v>
          </cell>
          <cell r="D516" t="str">
            <v>VOLUMEN/PESO</v>
          </cell>
          <cell r="E516" t="str">
            <v>DISTANCIA</v>
          </cell>
          <cell r="F516" t="str">
            <v>TARIFA</v>
          </cell>
          <cell r="G516" t="str">
            <v>VR. UNITARIO</v>
          </cell>
        </row>
        <row r="517">
          <cell r="A517" t="str">
            <v>TR002</v>
          </cell>
          <cell r="B517" t="str">
            <v>TRANSPORTE DE MATERIALES DE PLAYA</v>
          </cell>
          <cell r="C517" t="str">
            <v>PLAYA</v>
          </cell>
          <cell r="D517">
            <v>1.1445000000000001</v>
          </cell>
          <cell r="E517">
            <v>55</v>
          </cell>
          <cell r="F517">
            <v>1503.95</v>
          </cell>
          <cell r="G517">
            <v>94669.892625000008</v>
          </cell>
        </row>
        <row r="518">
          <cell r="A518" t="str">
            <v>TR001</v>
          </cell>
          <cell r="B518" t="str">
            <v>TRANSPORTE DE INSUMOS GENERALES</v>
          </cell>
          <cell r="C518" t="str">
            <v>INSUMOS A MUNICIPIO</v>
          </cell>
          <cell r="D518">
            <v>23.835000000000004</v>
          </cell>
          <cell r="E518">
            <v>2</v>
          </cell>
          <cell r="F518">
            <v>1503.95</v>
          </cell>
          <cell r="G518">
            <v>71693.296500000011</v>
          </cell>
        </row>
        <row r="519">
          <cell r="A519" t="str">
            <v/>
          </cell>
          <cell r="E519" t="str">
            <v/>
          </cell>
          <cell r="F519" t="str">
            <v/>
          </cell>
          <cell r="G519" t="str">
            <v/>
          </cell>
        </row>
        <row r="520">
          <cell r="F520" t="str">
            <v>SUBTOTAL</v>
          </cell>
          <cell r="G520">
            <v>166363.18912500003</v>
          </cell>
        </row>
        <row r="522">
          <cell r="A522" t="str">
            <v>IV. MANO DE OBRA</v>
          </cell>
        </row>
        <row r="523">
          <cell r="A523" t="str">
            <v>CÓDIGO</v>
          </cell>
          <cell r="B523" t="str">
            <v>CARGOS PERSONAL</v>
          </cell>
          <cell r="D523" t="str">
            <v>CANTIDAD</v>
          </cell>
          <cell r="E523" t="str">
            <v>JORNAL TOTAL</v>
          </cell>
          <cell r="F523" t="str">
            <v>RENDIMIENTO</v>
          </cell>
          <cell r="G523" t="str">
            <v>VR. UNITARIO</v>
          </cell>
        </row>
        <row r="524">
          <cell r="A524" t="str">
            <v>MO033</v>
          </cell>
          <cell r="B524" t="str">
            <v>OPERADOR EQUIPO LIVIANO</v>
          </cell>
          <cell r="D524">
            <v>1</v>
          </cell>
          <cell r="E524">
            <v>78264</v>
          </cell>
          <cell r="F524">
            <v>4.5</v>
          </cell>
          <cell r="G524">
            <v>17392</v>
          </cell>
        </row>
        <row r="525">
          <cell r="A525" t="str">
            <v>MO032</v>
          </cell>
          <cell r="B525" t="str">
            <v>AYUDANTE RASO</v>
          </cell>
          <cell r="D525">
            <v>2</v>
          </cell>
          <cell r="E525">
            <v>62692</v>
          </cell>
          <cell r="F525">
            <v>4.5</v>
          </cell>
          <cell r="G525">
            <v>27863.111111111109</v>
          </cell>
        </row>
        <row r="526">
          <cell r="A526" t="str">
            <v/>
          </cell>
          <cell r="E526" t="str">
            <v/>
          </cell>
          <cell r="F526" t="str">
            <v/>
          </cell>
          <cell r="G526" t="str">
            <v/>
          </cell>
        </row>
        <row r="527">
          <cell r="A527" t="str">
            <v/>
          </cell>
          <cell r="E527" t="str">
            <v/>
          </cell>
          <cell r="F527" t="str">
            <v/>
          </cell>
          <cell r="G527" t="str">
            <v/>
          </cell>
        </row>
        <row r="528">
          <cell r="F528" t="str">
            <v>SUBTOTAL</v>
          </cell>
          <cell r="G528">
            <v>45255.111111111109</v>
          </cell>
        </row>
        <row r="530">
          <cell r="A530" t="str">
            <v>V. SERVICIOS</v>
          </cell>
        </row>
        <row r="531">
          <cell r="A531" t="str">
            <v>CÓDIGO</v>
          </cell>
          <cell r="B531" t="str">
            <v>DESCRIPCIÓN</v>
          </cell>
          <cell r="D531" t="str">
            <v>UNIDAD</v>
          </cell>
          <cell r="E531" t="str">
            <v>CANTIDAD</v>
          </cell>
          <cell r="F531" t="str">
            <v>PRECIO UNIT.</v>
          </cell>
          <cell r="G531" t="str">
            <v>VR. UNITARIO</v>
          </cell>
        </row>
        <row r="532">
          <cell r="A532" t="str">
            <v/>
          </cell>
          <cell r="D532" t="str">
            <v/>
          </cell>
          <cell r="F532" t="str">
            <v/>
          </cell>
          <cell r="G532" t="str">
            <v/>
          </cell>
        </row>
        <row r="533">
          <cell r="A533" t="str">
            <v/>
          </cell>
          <cell r="D533" t="str">
            <v/>
          </cell>
          <cell r="F533" t="str">
            <v/>
          </cell>
          <cell r="G533" t="str">
            <v/>
          </cell>
        </row>
        <row r="534">
          <cell r="A534" t="str">
            <v/>
          </cell>
          <cell r="D534" t="str">
            <v/>
          </cell>
          <cell r="F534" t="str">
            <v/>
          </cell>
          <cell r="G534" t="str">
            <v/>
          </cell>
        </row>
        <row r="535">
          <cell r="F535" t="str">
            <v>SUBTOTAL</v>
          </cell>
          <cell r="G535" t="str">
            <v/>
          </cell>
        </row>
        <row r="537">
          <cell r="A537" t="str">
            <v>TOTAL COSTO DIRECTO</v>
          </cell>
          <cell r="G537">
            <v>643430</v>
          </cell>
        </row>
        <row r="539">
          <cell r="A539" t="str">
            <v>2. COSTOS INDIRECTOS</v>
          </cell>
        </row>
        <row r="541">
          <cell r="A541" t="str">
            <v>DESCRIPCIÓN</v>
          </cell>
          <cell r="F541" t="str">
            <v>PORCENTAJE</v>
          </cell>
          <cell r="G541" t="str">
            <v>VALOR TOTAL</v>
          </cell>
        </row>
        <row r="542">
          <cell r="A542" t="str">
            <v>ADMINISTRACION</v>
          </cell>
          <cell r="F542">
            <v>0.29570000000000002</v>
          </cell>
          <cell r="G542">
            <v>190262.25100000002</v>
          </cell>
        </row>
        <row r="543">
          <cell r="A543" t="str">
            <v>IMPREVISTOS</v>
          </cell>
          <cell r="F543">
            <v>0.01</v>
          </cell>
          <cell r="G543">
            <v>6434.3</v>
          </cell>
        </row>
        <row r="544">
          <cell r="A544" t="str">
            <v>UTILIDADES</v>
          </cell>
          <cell r="F544">
            <v>0.05</v>
          </cell>
          <cell r="G544">
            <v>32171.5</v>
          </cell>
        </row>
        <row r="545">
          <cell r="A545" t="str">
            <v>TOTAL COSTO INDIRECTO</v>
          </cell>
          <cell r="F545">
            <v>0.35570000000000002</v>
          </cell>
          <cell r="G545">
            <v>228868</v>
          </cell>
        </row>
        <row r="547">
          <cell r="A547" t="str">
            <v>PRECIO UNITARIO TOTAL APROXIMADO AL PESO</v>
          </cell>
          <cell r="G547">
            <v>872298</v>
          </cell>
        </row>
        <row r="549">
          <cell r="B549" t="str">
            <v>RESPONSABLE: JUAN CARLOS ALVARDADO</v>
          </cell>
        </row>
        <row r="550">
          <cell r="B550" t="str">
            <v>SECRETARIO DE INFRAESTRUCTURA</v>
          </cell>
        </row>
        <row r="551">
          <cell r="B551" t="str">
            <v>SECRETARIA DE INFRAESTRUCTURA</v>
          </cell>
        </row>
        <row r="552">
          <cell r="B552" t="str">
            <v/>
          </cell>
          <cell r="D552" t="str">
            <v>FIRMA RESPONSABLE</v>
          </cell>
        </row>
        <row r="553">
          <cell r="A553" t="str">
            <v>DEPARTAMENTO DE ANTIOQUIA</v>
          </cell>
          <cell r="F553" t="str">
            <v/>
          </cell>
        </row>
        <row r="554">
          <cell r="A554" t="str">
            <v>MUNICIPIO DE YONDÓ</v>
          </cell>
        </row>
        <row r="555">
          <cell r="A55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557">
          <cell r="A557" t="str">
            <v>ANÁLISIS DE PRECIOS UNITARIOS AUXILIARES</v>
          </cell>
        </row>
        <row r="559">
          <cell r="A559" t="str">
            <v>ITEM</v>
          </cell>
          <cell r="B559" t="str">
            <v>DESCRIPCIÓN</v>
          </cell>
          <cell r="E559" t="str">
            <v>UNIDAD</v>
          </cell>
          <cell r="F559" t="str">
            <v>CANTIDAD</v>
          </cell>
          <cell r="G559" t="str">
            <v>COSTO DIRECTO</v>
          </cell>
        </row>
        <row r="560">
          <cell r="A560" t="str">
            <v>SA009</v>
          </cell>
          <cell r="B560" t="str">
            <v>MORTERO 1:3 EN OBRA (GROUT)</v>
          </cell>
          <cell r="E560" t="str">
            <v>M3</v>
          </cell>
          <cell r="F560" t="str">
            <v>N.D.</v>
          </cell>
          <cell r="G560">
            <v>149723</v>
          </cell>
        </row>
        <row r="562">
          <cell r="A562" t="str">
            <v>1. COSTOS DIRECTOS</v>
          </cell>
        </row>
        <row r="564">
          <cell r="A564" t="str">
            <v>I. EQUIPO</v>
          </cell>
        </row>
        <row r="565">
          <cell r="A565" t="str">
            <v>CÓDIGO</v>
          </cell>
          <cell r="B565" t="str">
            <v>DESCRIPCIÓN</v>
          </cell>
          <cell r="D565" t="str">
            <v>UNIDAD</v>
          </cell>
          <cell r="E565" t="str">
            <v>TARIFA</v>
          </cell>
          <cell r="F565" t="str">
            <v>RENDIMIENTO</v>
          </cell>
          <cell r="G565" t="str">
            <v>VR. UNITARIO</v>
          </cell>
        </row>
        <row r="566">
          <cell r="A566" t="str">
            <v>HEQ002</v>
          </cell>
          <cell r="B566" t="str">
            <v>CONCRETADORA 1.5 SACOS A GASOLINA</v>
          </cell>
          <cell r="D566" t="str">
            <v>DÍA</v>
          </cell>
          <cell r="E566">
            <v>150000</v>
          </cell>
          <cell r="F566">
            <v>8</v>
          </cell>
          <cell r="G566">
            <v>18750</v>
          </cell>
        </row>
        <row r="567">
          <cell r="A567" t="str">
            <v/>
          </cell>
          <cell r="D567" t="str">
            <v/>
          </cell>
          <cell r="E567" t="str">
            <v/>
          </cell>
          <cell r="G567" t="str">
            <v/>
          </cell>
        </row>
        <row r="568">
          <cell r="A568" t="str">
            <v/>
          </cell>
          <cell r="D568" t="str">
            <v/>
          </cell>
          <cell r="E568" t="str">
            <v/>
          </cell>
          <cell r="G568" t="str">
            <v/>
          </cell>
        </row>
        <row r="569">
          <cell r="A569" t="str">
            <v/>
          </cell>
          <cell r="D569" t="str">
            <v/>
          </cell>
          <cell r="E569" t="str">
            <v/>
          </cell>
          <cell r="G569" t="str">
            <v/>
          </cell>
        </row>
        <row r="570">
          <cell r="A570" t="str">
            <v>HEQ001</v>
          </cell>
          <cell r="B570" t="str">
            <v>HERRAMIENTA MENOR (10% DE LA MANO DE OBRA)</v>
          </cell>
          <cell r="D570" t="str">
            <v>%</v>
          </cell>
          <cell r="E570">
            <v>0.1</v>
          </cell>
          <cell r="F570">
            <v>25456</v>
          </cell>
          <cell r="G570">
            <v>2545.6000000000004</v>
          </cell>
        </row>
        <row r="571">
          <cell r="F571" t="str">
            <v>SUBTOTAL</v>
          </cell>
          <cell r="G571">
            <v>21295.599999999999</v>
          </cell>
        </row>
        <row r="573">
          <cell r="A573" t="str">
            <v>II. MATERIALES</v>
          </cell>
        </row>
        <row r="574">
          <cell r="A574" t="str">
            <v>CÓDIGO</v>
          </cell>
          <cell r="B574" t="str">
            <v>DESCRIPCIÓN</v>
          </cell>
          <cell r="C574" t="str">
            <v>UNIDAD</v>
          </cell>
          <cell r="D574" t="str">
            <v>CANTIDAD</v>
          </cell>
          <cell r="E574" t="str">
            <v>DESP.</v>
          </cell>
          <cell r="F574" t="str">
            <v>PRECIO UNIT.</v>
          </cell>
          <cell r="G574" t="str">
            <v>VR. UNITARIO</v>
          </cell>
        </row>
        <row r="575">
          <cell r="A575" t="e">
            <v>#N/A</v>
          </cell>
          <cell r="B575" t="str">
            <v>CEMENTO GRIS (50 KG) PORTLAND TIPO I</v>
          </cell>
          <cell r="C575" t="e">
            <v>#N/A</v>
          </cell>
          <cell r="D575">
            <v>9.08</v>
          </cell>
          <cell r="E575">
            <v>0.05</v>
          </cell>
          <cell r="F575" t="e">
            <v>#N/A</v>
          </cell>
          <cell r="G575" t="str">
            <v/>
          </cell>
        </row>
        <row r="576">
          <cell r="A576" t="e">
            <v>#N/A</v>
          </cell>
          <cell r="B576" t="str">
            <v>ARENA FINA PARA CONCRETOS</v>
          </cell>
          <cell r="C576" t="e">
            <v>#N/A</v>
          </cell>
          <cell r="D576">
            <v>1.0900000000000001</v>
          </cell>
          <cell r="E576">
            <v>0.05</v>
          </cell>
          <cell r="F576" t="e">
            <v>#N/A</v>
          </cell>
          <cell r="G576" t="str">
            <v/>
          </cell>
        </row>
        <row r="577">
          <cell r="A577" t="str">
            <v>MA001</v>
          </cell>
          <cell r="B577" t="str">
            <v>AGUA</v>
          </cell>
          <cell r="C577" t="str">
            <v>lt</v>
          </cell>
          <cell r="D577">
            <v>185</v>
          </cell>
          <cell r="E577">
            <v>0.1</v>
          </cell>
          <cell r="F577">
            <v>33.75</v>
          </cell>
          <cell r="G577">
            <v>6868.1250000000009</v>
          </cell>
        </row>
        <row r="578">
          <cell r="A578" t="str">
            <v/>
          </cell>
          <cell r="C578" t="str">
            <v/>
          </cell>
          <cell r="F578" t="str">
            <v/>
          </cell>
          <cell r="G578" t="str">
            <v/>
          </cell>
        </row>
        <row r="579">
          <cell r="A579" t="str">
            <v/>
          </cell>
          <cell r="C579" t="str">
            <v/>
          </cell>
          <cell r="F579" t="str">
            <v/>
          </cell>
          <cell r="G579" t="str">
            <v/>
          </cell>
        </row>
        <row r="580">
          <cell r="A580" t="str">
            <v/>
          </cell>
          <cell r="C580" t="str">
            <v/>
          </cell>
          <cell r="F580" t="str">
            <v/>
          </cell>
          <cell r="G580" t="str">
            <v/>
          </cell>
        </row>
        <row r="581">
          <cell r="A581" t="str">
            <v/>
          </cell>
          <cell r="C581" t="str">
            <v/>
          </cell>
          <cell r="F581" t="str">
            <v/>
          </cell>
          <cell r="G581" t="str">
            <v/>
          </cell>
        </row>
        <row r="582">
          <cell r="F582" t="str">
            <v>SUBTOTAL</v>
          </cell>
          <cell r="G582">
            <v>6868.1250000000009</v>
          </cell>
        </row>
        <row r="584">
          <cell r="A584" t="str">
            <v>III. TRANSPORTES</v>
          </cell>
        </row>
        <row r="585">
          <cell r="A585" t="str">
            <v>CÓDIGO</v>
          </cell>
          <cell r="B585" t="str">
            <v>DESCRIPCIÓN</v>
          </cell>
          <cell r="C585" t="str">
            <v>TIPO</v>
          </cell>
          <cell r="D585" t="str">
            <v>VOLUMEN/PESO</v>
          </cell>
          <cell r="E585" t="str">
            <v>DISTANCIA</v>
          </cell>
          <cell r="F585" t="str">
            <v>TARIFA</v>
          </cell>
          <cell r="G585" t="str">
            <v>VR. UNITARIO</v>
          </cell>
        </row>
        <row r="586">
          <cell r="A586" t="str">
            <v>TR002</v>
          </cell>
          <cell r="B586" t="str">
            <v>TRANSPORTE DE MATERIALES DE PLAYA</v>
          </cell>
          <cell r="C586" t="str">
            <v>PLAYA</v>
          </cell>
          <cell r="D586">
            <v>1.1445000000000001</v>
          </cell>
          <cell r="E586">
            <v>55</v>
          </cell>
          <cell r="F586">
            <v>1503.95</v>
          </cell>
          <cell r="G586">
            <v>94669.892625000008</v>
          </cell>
        </row>
        <row r="587">
          <cell r="A587" t="str">
            <v>TR001</v>
          </cell>
          <cell r="B587" t="str">
            <v>TRANSPORTE DE INSUMOS GENERALES</v>
          </cell>
          <cell r="C587" t="str">
            <v>INSUMOS A MUNICIPIO</v>
          </cell>
          <cell r="D587">
            <v>0.47670000000000001</v>
          </cell>
          <cell r="E587">
            <v>2</v>
          </cell>
          <cell r="F587">
            <v>1503.95</v>
          </cell>
          <cell r="G587">
            <v>1433.8659300000002</v>
          </cell>
        </row>
        <row r="588">
          <cell r="A588" t="str">
            <v/>
          </cell>
          <cell r="E588" t="str">
            <v/>
          </cell>
          <cell r="F588" t="str">
            <v/>
          </cell>
          <cell r="G588" t="str">
            <v/>
          </cell>
        </row>
        <row r="589">
          <cell r="F589" t="str">
            <v>SUBTOTAL</v>
          </cell>
          <cell r="G589">
            <v>96103.758555000008</v>
          </cell>
        </row>
        <row r="591">
          <cell r="A591" t="str">
            <v>IV. MANO DE OBRA</v>
          </cell>
        </row>
        <row r="592">
          <cell r="A592" t="str">
            <v>CÓDIGO</v>
          </cell>
          <cell r="B592" t="str">
            <v>CARGOS PERSONAL</v>
          </cell>
          <cell r="D592" t="str">
            <v>CANTIDAD</v>
          </cell>
          <cell r="E592" t="str">
            <v>JORNAL TOTAL</v>
          </cell>
          <cell r="F592" t="str">
            <v>RENDIMIENTO</v>
          </cell>
          <cell r="G592" t="str">
            <v>VR. UNITARIO</v>
          </cell>
        </row>
        <row r="593">
          <cell r="A593" t="str">
            <v>MO033</v>
          </cell>
          <cell r="B593" t="str">
            <v>OPERADOR EQUIPO LIVIANO</v>
          </cell>
          <cell r="D593">
            <v>1</v>
          </cell>
          <cell r="E593">
            <v>78264</v>
          </cell>
          <cell r="F593">
            <v>8</v>
          </cell>
          <cell r="G593">
            <v>9783</v>
          </cell>
        </row>
        <row r="594">
          <cell r="A594" t="str">
            <v>MO032</v>
          </cell>
          <cell r="B594" t="str">
            <v>AYUDANTE RASO</v>
          </cell>
          <cell r="D594">
            <v>2</v>
          </cell>
          <cell r="E594">
            <v>62692</v>
          </cell>
          <cell r="F594">
            <v>8</v>
          </cell>
          <cell r="G594">
            <v>15673</v>
          </cell>
        </row>
        <row r="595">
          <cell r="A595" t="str">
            <v/>
          </cell>
          <cell r="E595" t="str">
            <v/>
          </cell>
          <cell r="F595" t="str">
            <v/>
          </cell>
          <cell r="G595" t="str">
            <v/>
          </cell>
        </row>
        <row r="596">
          <cell r="A596" t="str">
            <v/>
          </cell>
          <cell r="E596" t="str">
            <v/>
          </cell>
          <cell r="F596" t="str">
            <v/>
          </cell>
          <cell r="G596" t="str">
            <v/>
          </cell>
        </row>
        <row r="597">
          <cell r="F597" t="str">
            <v>SUBTOTAL</v>
          </cell>
          <cell r="G597">
            <v>25456</v>
          </cell>
        </row>
        <row r="599">
          <cell r="A599" t="str">
            <v>V. SERVICIOS</v>
          </cell>
        </row>
        <row r="600">
          <cell r="A600" t="str">
            <v>CÓDIGO</v>
          </cell>
          <cell r="B600" t="str">
            <v>DESCRIPCIÓN</v>
          </cell>
          <cell r="D600" t="str">
            <v>UNIDAD</v>
          </cell>
          <cell r="E600" t="str">
            <v>CANTIDAD</v>
          </cell>
          <cell r="F600" t="str">
            <v>PRECIO UNIT.</v>
          </cell>
          <cell r="G600" t="str">
            <v>VR. UNITARIO</v>
          </cell>
        </row>
        <row r="601">
          <cell r="A601" t="str">
            <v/>
          </cell>
          <cell r="D601" t="str">
            <v/>
          </cell>
          <cell r="F601" t="str">
            <v/>
          </cell>
          <cell r="G601" t="str">
            <v/>
          </cell>
        </row>
        <row r="602">
          <cell r="A602" t="str">
            <v/>
          </cell>
          <cell r="D602" t="str">
            <v/>
          </cell>
          <cell r="F602" t="str">
            <v/>
          </cell>
          <cell r="G602" t="str">
            <v/>
          </cell>
        </row>
        <row r="603">
          <cell r="A603" t="str">
            <v/>
          </cell>
          <cell r="D603" t="str">
            <v/>
          </cell>
          <cell r="F603" t="str">
            <v/>
          </cell>
          <cell r="G603" t="str">
            <v/>
          </cell>
        </row>
        <row r="604">
          <cell r="F604" t="str">
            <v>SUBTOTAL</v>
          </cell>
          <cell r="G604" t="str">
            <v/>
          </cell>
        </row>
        <row r="606">
          <cell r="A606" t="str">
            <v>TOTAL COSTO DIRECTO</v>
          </cell>
          <cell r="G606">
            <v>149723</v>
          </cell>
        </row>
        <row r="608">
          <cell r="A608" t="str">
            <v>2. COSTOS INDIRECTOS</v>
          </cell>
        </row>
        <row r="610">
          <cell r="A610" t="str">
            <v>DESCRIPCIÓN</v>
          </cell>
          <cell r="F610" t="str">
            <v>PORCENTAJE</v>
          </cell>
          <cell r="G610" t="str">
            <v>VALOR TOTAL</v>
          </cell>
        </row>
        <row r="611">
          <cell r="A611" t="str">
            <v>ADMINISTRACION</v>
          </cell>
          <cell r="F611">
            <v>0.29570000000000002</v>
          </cell>
          <cell r="G611">
            <v>44273.091100000005</v>
          </cell>
        </row>
        <row r="612">
          <cell r="A612" t="str">
            <v>IMPREVISTOS</v>
          </cell>
          <cell r="F612">
            <v>0.01</v>
          </cell>
          <cell r="G612">
            <v>1497.23</v>
          </cell>
        </row>
        <row r="613">
          <cell r="A613" t="str">
            <v>UTILIDADES</v>
          </cell>
          <cell r="F613">
            <v>0.05</v>
          </cell>
          <cell r="G613">
            <v>7486.1500000000005</v>
          </cell>
        </row>
        <row r="614">
          <cell r="A614" t="str">
            <v>TOTAL COSTO INDIRECTO</v>
          </cell>
          <cell r="F614">
            <v>0.35570000000000002</v>
          </cell>
          <cell r="G614">
            <v>53256</v>
          </cell>
        </row>
        <row r="616">
          <cell r="A616" t="str">
            <v>PRECIO UNITARIO TOTAL APROXIMADO AL PESO</v>
          </cell>
          <cell r="G616">
            <v>202979</v>
          </cell>
        </row>
        <row r="618">
          <cell r="B618" t="str">
            <v>RESPONSABLE: JUAN CARLOS ALVARDADO</v>
          </cell>
        </row>
        <row r="619">
          <cell r="B619" t="str">
            <v>SECRETARIO DE INFRAESTRUCTURA</v>
          </cell>
        </row>
        <row r="620">
          <cell r="B620" t="str">
            <v>SECRETARIA DE INFRAESTRUCTURA</v>
          </cell>
        </row>
        <row r="621">
          <cell r="B621" t="str">
            <v/>
          </cell>
          <cell r="D621" t="str">
            <v>FIRMA RESPONSABLE</v>
          </cell>
        </row>
        <row r="622">
          <cell r="A622" t="str">
            <v>DEPARTAMENTO DE ANTIOQUIA</v>
          </cell>
          <cell r="F622" t="str">
            <v/>
          </cell>
        </row>
        <row r="623">
          <cell r="A623" t="str">
            <v>MUNICIPIO DE YONDÓ</v>
          </cell>
        </row>
        <row r="624">
          <cell r="A62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626">
          <cell r="A626" t="str">
            <v>ANÁLISIS DE PRECIOS UNITARIOS AUXILIARES</v>
          </cell>
        </row>
        <row r="628">
          <cell r="A628" t="str">
            <v>ITEM</v>
          </cell>
          <cell r="B628" t="str">
            <v>DESCRIPCIÓN</v>
          </cell>
          <cell r="E628" t="str">
            <v>UNIDAD</v>
          </cell>
          <cell r="F628" t="str">
            <v>CANTIDAD</v>
          </cell>
          <cell r="G628" t="str">
            <v>COSTO DIRECTO</v>
          </cell>
        </row>
        <row r="629">
          <cell r="A629" t="str">
            <v>SA010</v>
          </cell>
          <cell r="B629" t="str">
            <v>MORTERO 1:3 EN OBRA (PEGA)</v>
          </cell>
          <cell r="E629" t="str">
            <v>M3</v>
          </cell>
          <cell r="F629" t="str">
            <v>N.D.</v>
          </cell>
          <cell r="G629">
            <v>654680</v>
          </cell>
        </row>
        <row r="631">
          <cell r="A631" t="str">
            <v>1. COSTOS DIRECTOS</v>
          </cell>
        </row>
        <row r="633">
          <cell r="A633" t="str">
            <v>I. EQUIPO</v>
          </cell>
        </row>
        <row r="634">
          <cell r="A634" t="str">
            <v>CÓDIGO</v>
          </cell>
          <cell r="B634" t="str">
            <v>DESCRIPCIÓN</v>
          </cell>
          <cell r="D634" t="str">
            <v>UNIDAD</v>
          </cell>
          <cell r="E634" t="str">
            <v>TARIFA</v>
          </cell>
          <cell r="F634" t="str">
            <v>RENDIMIENTO</v>
          </cell>
          <cell r="G634" t="str">
            <v>VR. UNITARIO</v>
          </cell>
        </row>
        <row r="635">
          <cell r="A635" t="str">
            <v>HEQ002</v>
          </cell>
          <cell r="B635" t="str">
            <v>CONCRETADORA 1.5 SACOS A GASOLINA</v>
          </cell>
          <cell r="D635" t="str">
            <v>DÍA</v>
          </cell>
          <cell r="E635">
            <v>150000</v>
          </cell>
          <cell r="F635">
            <v>8</v>
          </cell>
          <cell r="G635">
            <v>18750</v>
          </cell>
        </row>
        <row r="636">
          <cell r="A636" t="str">
            <v/>
          </cell>
          <cell r="D636" t="str">
            <v/>
          </cell>
          <cell r="E636" t="str">
            <v/>
          </cell>
          <cell r="G636" t="str">
            <v/>
          </cell>
        </row>
        <row r="637">
          <cell r="A637" t="str">
            <v/>
          </cell>
          <cell r="D637" t="str">
            <v/>
          </cell>
          <cell r="E637" t="str">
            <v/>
          </cell>
          <cell r="G637" t="str">
            <v/>
          </cell>
        </row>
        <row r="638">
          <cell r="A638" t="str">
            <v/>
          </cell>
          <cell r="D638" t="str">
            <v/>
          </cell>
          <cell r="E638" t="str">
            <v/>
          </cell>
          <cell r="G638" t="str">
            <v/>
          </cell>
        </row>
        <row r="639">
          <cell r="A639" t="str">
            <v>HEQ001</v>
          </cell>
          <cell r="B639" t="str">
            <v>HERRAMIENTA MENOR (10% DE LA MANO DE OBRA)</v>
          </cell>
          <cell r="D639" t="str">
            <v>%</v>
          </cell>
          <cell r="E639">
            <v>0.1</v>
          </cell>
          <cell r="F639">
            <v>45255.111111111109</v>
          </cell>
          <cell r="G639">
            <v>4525.5111111111109</v>
          </cell>
        </row>
        <row r="640">
          <cell r="F640" t="str">
            <v>SUBTOTAL</v>
          </cell>
          <cell r="G640">
            <v>23275.511111111111</v>
          </cell>
        </row>
        <row r="642">
          <cell r="A642" t="str">
            <v>II. MATERIALES</v>
          </cell>
        </row>
        <row r="643">
          <cell r="A643" t="str">
            <v>CÓDIGO</v>
          </cell>
          <cell r="B643" t="str">
            <v>DESCRIPCIÓN</v>
          </cell>
          <cell r="C643" t="str">
            <v>UNIDAD</v>
          </cell>
          <cell r="D643" t="str">
            <v>CANTIDAD</v>
          </cell>
          <cell r="E643" t="str">
            <v>DESP.</v>
          </cell>
          <cell r="F643" t="str">
            <v>PRECIO UNIT.</v>
          </cell>
          <cell r="G643" t="str">
            <v>VR. UNITARIO</v>
          </cell>
        </row>
        <row r="644">
          <cell r="A644" t="str">
            <v>MA004</v>
          </cell>
          <cell r="B644" t="str">
            <v>Cemento gris</v>
          </cell>
          <cell r="C644" t="str">
            <v>kg</v>
          </cell>
          <cell r="D644">
            <v>454</v>
          </cell>
          <cell r="E644">
            <v>0.05</v>
          </cell>
          <cell r="F644">
            <v>756</v>
          </cell>
          <cell r="G644">
            <v>360385.2</v>
          </cell>
        </row>
        <row r="645">
          <cell r="A645" t="str">
            <v>MA002</v>
          </cell>
          <cell r="B645" t="str">
            <v>Arena gruesa</v>
          </cell>
          <cell r="C645" t="str">
            <v>m3</v>
          </cell>
          <cell r="D645">
            <v>1.0900000000000001</v>
          </cell>
          <cell r="E645">
            <v>0.05</v>
          </cell>
          <cell r="F645">
            <v>45900</v>
          </cell>
          <cell r="G645">
            <v>52532.55000000001</v>
          </cell>
        </row>
        <row r="646">
          <cell r="A646" t="str">
            <v>MA001</v>
          </cell>
          <cell r="B646" t="str">
            <v>AGUA</v>
          </cell>
          <cell r="C646" t="str">
            <v>lt</v>
          </cell>
          <cell r="D646">
            <v>185</v>
          </cell>
          <cell r="E646">
            <v>0.1</v>
          </cell>
          <cell r="F646">
            <v>33.75</v>
          </cell>
          <cell r="G646">
            <v>6868.1250000000009</v>
          </cell>
        </row>
        <row r="647">
          <cell r="A647" t="str">
            <v/>
          </cell>
          <cell r="C647" t="str">
            <v/>
          </cell>
          <cell r="F647" t="str">
            <v/>
          </cell>
          <cell r="G647" t="str">
            <v/>
          </cell>
        </row>
        <row r="648">
          <cell r="A648" t="str">
            <v/>
          </cell>
          <cell r="C648" t="str">
            <v/>
          </cell>
          <cell r="F648" t="str">
            <v/>
          </cell>
          <cell r="G648" t="str">
            <v/>
          </cell>
        </row>
        <row r="649">
          <cell r="A649" t="str">
            <v/>
          </cell>
          <cell r="C649" t="str">
            <v/>
          </cell>
          <cell r="F649" t="str">
            <v/>
          </cell>
          <cell r="G649" t="str">
            <v/>
          </cell>
        </row>
        <row r="650">
          <cell r="A650" t="str">
            <v/>
          </cell>
          <cell r="C650" t="str">
            <v/>
          </cell>
          <cell r="F650" t="str">
            <v/>
          </cell>
          <cell r="G650" t="str">
            <v/>
          </cell>
        </row>
        <row r="651">
          <cell r="F651" t="str">
            <v>SUBTOTAL</v>
          </cell>
          <cell r="G651">
            <v>419785.875</v>
          </cell>
        </row>
        <row r="653">
          <cell r="A653" t="str">
            <v>III. TRANSPORTES</v>
          </cell>
        </row>
        <row r="654">
          <cell r="A654" t="str">
            <v>CÓDIGO</v>
          </cell>
          <cell r="B654" t="str">
            <v>DESCRIPCIÓN</v>
          </cell>
          <cell r="C654" t="str">
            <v>TIPO</v>
          </cell>
          <cell r="D654" t="str">
            <v>VOLUMEN/PESO</v>
          </cell>
          <cell r="E654" t="str">
            <v>DISTANCIA</v>
          </cell>
          <cell r="F654" t="str">
            <v>TARIFA</v>
          </cell>
          <cell r="G654" t="str">
            <v>VR. UNITARIO</v>
          </cell>
        </row>
        <row r="655">
          <cell r="A655" t="str">
            <v>TR002</v>
          </cell>
          <cell r="B655" t="str">
            <v>TRANSPORTE DE MATERIALES DE PLAYA</v>
          </cell>
          <cell r="C655" t="str">
            <v>PLAYA</v>
          </cell>
          <cell r="D655">
            <v>1.1445000000000001</v>
          </cell>
          <cell r="E655">
            <v>55</v>
          </cell>
          <cell r="F655">
            <v>1503.95</v>
          </cell>
          <cell r="G655">
            <v>94669.892625000008</v>
          </cell>
        </row>
        <row r="656">
          <cell r="A656" t="str">
            <v>TR001</v>
          </cell>
          <cell r="B656" t="str">
            <v>TRANSPORTE DE INSUMOS GENERALES</v>
          </cell>
          <cell r="C656" t="str">
            <v>INSUMOS A MUNICIPIO</v>
          </cell>
          <cell r="D656">
            <v>23.835000000000004</v>
          </cell>
          <cell r="E656">
            <v>2</v>
          </cell>
          <cell r="F656">
            <v>1503.95</v>
          </cell>
          <cell r="G656">
            <v>71693.296500000011</v>
          </cell>
        </row>
        <row r="657">
          <cell r="A657" t="str">
            <v/>
          </cell>
          <cell r="E657" t="str">
            <v/>
          </cell>
          <cell r="F657" t="str">
            <v/>
          </cell>
          <cell r="G657" t="str">
            <v/>
          </cell>
        </row>
        <row r="658">
          <cell r="F658" t="str">
            <v>SUBTOTAL</v>
          </cell>
          <cell r="G658">
            <v>166363.18912500003</v>
          </cell>
        </row>
        <row r="660">
          <cell r="A660" t="str">
            <v>IV. MANO DE OBRA</v>
          </cell>
        </row>
        <row r="661">
          <cell r="A661" t="str">
            <v>CÓDIGO</v>
          </cell>
          <cell r="B661" t="str">
            <v>CARGOS PERSONAL</v>
          </cell>
          <cell r="D661" t="str">
            <v>CANTIDAD</v>
          </cell>
          <cell r="E661" t="str">
            <v>JORNAL TOTAL</v>
          </cell>
          <cell r="F661" t="str">
            <v>RENDIMIENTO</v>
          </cell>
          <cell r="G661" t="str">
            <v>VR. UNITARIO</v>
          </cell>
        </row>
        <row r="662">
          <cell r="A662" t="str">
            <v>MO033</v>
          </cell>
          <cell r="B662" t="str">
            <v>OPERADOR EQUIPO LIVIANO</v>
          </cell>
          <cell r="D662">
            <v>1</v>
          </cell>
          <cell r="E662">
            <v>78264</v>
          </cell>
          <cell r="F662">
            <v>4.5</v>
          </cell>
          <cell r="G662">
            <v>17392</v>
          </cell>
        </row>
        <row r="663">
          <cell r="A663" t="str">
            <v>MO032</v>
          </cell>
          <cell r="B663" t="str">
            <v>AYUDANTE RASO</v>
          </cell>
          <cell r="D663">
            <v>2</v>
          </cell>
          <cell r="E663">
            <v>62692</v>
          </cell>
          <cell r="F663">
            <v>4.5</v>
          </cell>
          <cell r="G663">
            <v>27863.111111111109</v>
          </cell>
        </row>
        <row r="664">
          <cell r="A664" t="str">
            <v/>
          </cell>
          <cell r="E664" t="str">
            <v/>
          </cell>
          <cell r="F664" t="str">
            <v/>
          </cell>
          <cell r="G664" t="str">
            <v/>
          </cell>
        </row>
        <row r="665">
          <cell r="A665" t="str">
            <v/>
          </cell>
          <cell r="E665" t="str">
            <v/>
          </cell>
          <cell r="F665" t="str">
            <v/>
          </cell>
          <cell r="G665" t="str">
            <v/>
          </cell>
        </row>
        <row r="666">
          <cell r="F666" t="str">
            <v>SUBTOTAL</v>
          </cell>
          <cell r="G666">
            <v>45255.111111111109</v>
          </cell>
        </row>
        <row r="668">
          <cell r="A668" t="str">
            <v>V. SERVICIOS</v>
          </cell>
        </row>
        <row r="669">
          <cell r="A669" t="str">
            <v>CÓDIGO</v>
          </cell>
          <cell r="B669" t="str">
            <v>DESCRIPCIÓN</v>
          </cell>
          <cell r="D669" t="str">
            <v>UNIDAD</v>
          </cell>
          <cell r="E669" t="str">
            <v>CANTIDAD</v>
          </cell>
          <cell r="F669" t="str">
            <v>PRECIO UNIT.</v>
          </cell>
          <cell r="G669" t="str">
            <v>VR. UNITARIO</v>
          </cell>
        </row>
        <row r="670">
          <cell r="A670" t="str">
            <v/>
          </cell>
          <cell r="D670" t="str">
            <v/>
          </cell>
          <cell r="F670" t="str">
            <v/>
          </cell>
          <cell r="G670" t="str">
            <v/>
          </cell>
        </row>
        <row r="671">
          <cell r="A671" t="str">
            <v/>
          </cell>
          <cell r="D671" t="str">
            <v/>
          </cell>
          <cell r="F671" t="str">
            <v/>
          </cell>
          <cell r="G671" t="str">
            <v/>
          </cell>
        </row>
        <row r="672">
          <cell r="A672" t="str">
            <v/>
          </cell>
          <cell r="D672" t="str">
            <v/>
          </cell>
          <cell r="F672" t="str">
            <v/>
          </cell>
          <cell r="G672" t="str">
            <v/>
          </cell>
        </row>
        <row r="673">
          <cell r="F673" t="str">
            <v>SUBTOTAL</v>
          </cell>
          <cell r="G673" t="str">
            <v/>
          </cell>
        </row>
        <row r="675">
          <cell r="A675" t="str">
            <v>TOTAL COSTO DIRECTO</v>
          </cell>
          <cell r="G675">
            <v>654680</v>
          </cell>
        </row>
        <row r="677">
          <cell r="A677" t="str">
            <v>2. COSTOS INDIRECTOS</v>
          </cell>
        </row>
        <row r="679">
          <cell r="A679" t="str">
            <v>DESCRIPCIÓN</v>
          </cell>
          <cell r="F679" t="str">
            <v>PORCENTAJE</v>
          </cell>
          <cell r="G679" t="str">
            <v>VALOR TOTAL</v>
          </cell>
        </row>
        <row r="680">
          <cell r="A680" t="str">
            <v>ADMINISTRACION</v>
          </cell>
          <cell r="F680">
            <v>0.29570000000000002</v>
          </cell>
          <cell r="G680">
            <v>193588.87600000002</v>
          </cell>
        </row>
        <row r="681">
          <cell r="A681" t="str">
            <v>IMPREVISTOS</v>
          </cell>
          <cell r="F681">
            <v>0.01</v>
          </cell>
          <cell r="G681">
            <v>6546.8</v>
          </cell>
        </row>
        <row r="682">
          <cell r="A682" t="str">
            <v>UTILIDADES</v>
          </cell>
          <cell r="F682">
            <v>0.05</v>
          </cell>
          <cell r="G682">
            <v>32734</v>
          </cell>
        </row>
        <row r="683">
          <cell r="A683" t="str">
            <v>TOTAL COSTO INDIRECTO</v>
          </cell>
          <cell r="F683">
            <v>0.35570000000000002</v>
          </cell>
          <cell r="G683">
            <v>232870</v>
          </cell>
        </row>
        <row r="685">
          <cell r="A685" t="str">
            <v>PRECIO UNITARIO TOTAL APROXIMADO AL PESO</v>
          </cell>
          <cell r="G685">
            <v>887550</v>
          </cell>
        </row>
        <row r="687">
          <cell r="B687" t="str">
            <v>RESPONSABLE: JUAN CARLOS ALVARDADO</v>
          </cell>
        </row>
        <row r="688">
          <cell r="B688" t="str">
            <v>SECRETARIO DE INFRAESTRUCTURA</v>
          </cell>
        </row>
        <row r="689">
          <cell r="B689" t="str">
            <v>SECRETARIA DE INFRAESTRUCTURA</v>
          </cell>
        </row>
        <row r="690">
          <cell r="B690" t="str">
            <v/>
          </cell>
          <cell r="D690" t="str">
            <v>FIRMA RESPONSABLE</v>
          </cell>
        </row>
        <row r="691">
          <cell r="A691" t="str">
            <v>DEPARTAMENTO DE ANTIOQUIA</v>
          </cell>
          <cell r="F691" t="str">
            <v/>
          </cell>
        </row>
        <row r="692">
          <cell r="A692" t="str">
            <v>MUNICIPIO DE YONDÓ</v>
          </cell>
        </row>
        <row r="693">
          <cell r="A69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695">
          <cell r="A695" t="str">
            <v>ANÁLISIS DE PRECIOS UNITARIOS AUXILIARES</v>
          </cell>
        </row>
        <row r="697">
          <cell r="A697" t="str">
            <v>ITEM</v>
          </cell>
          <cell r="B697" t="str">
            <v>DESCRIPCIÓN</v>
          </cell>
          <cell r="E697" t="str">
            <v>UNIDAD</v>
          </cell>
          <cell r="F697" t="str">
            <v>CANTIDAD</v>
          </cell>
          <cell r="G697" t="str">
            <v>COSTO DIRECTO</v>
          </cell>
        </row>
        <row r="698">
          <cell r="A698" t="str">
            <v>SA011</v>
          </cell>
          <cell r="B698" t="str">
            <v>MORTERO 1:4 EN OBRA (REVOQUE)</v>
          </cell>
          <cell r="E698" t="str">
            <v>M3</v>
          </cell>
          <cell r="F698" t="str">
            <v>N.D.</v>
          </cell>
          <cell r="G698">
            <v>154962</v>
          </cell>
        </row>
        <row r="700">
          <cell r="A700" t="str">
            <v>1. COSTOS DIRECTOS</v>
          </cell>
        </row>
        <row r="702">
          <cell r="A702" t="str">
            <v>I. EQUIPO</v>
          </cell>
        </row>
        <row r="703">
          <cell r="A703" t="str">
            <v>CÓDIGO</v>
          </cell>
          <cell r="B703" t="str">
            <v>DESCRIPCIÓN</v>
          </cell>
          <cell r="D703" t="str">
            <v>UNIDAD</v>
          </cell>
          <cell r="E703" t="str">
            <v>TARIFA</v>
          </cell>
          <cell r="F703" t="str">
            <v>RENDIMIENTO</v>
          </cell>
          <cell r="G703" t="str">
            <v>VR. UNITARIO</v>
          </cell>
        </row>
        <row r="704">
          <cell r="A704" t="str">
            <v>HEQ002</v>
          </cell>
          <cell r="B704" t="str">
            <v>CONCRETADORA 1.5 SACOS A GASOLINA</v>
          </cell>
          <cell r="D704" t="str">
            <v>DÍA</v>
          </cell>
          <cell r="E704">
            <v>150000</v>
          </cell>
          <cell r="F704">
            <v>8</v>
          </cell>
          <cell r="G704">
            <v>18750</v>
          </cell>
        </row>
        <row r="705">
          <cell r="A705" t="str">
            <v/>
          </cell>
          <cell r="D705" t="str">
            <v/>
          </cell>
          <cell r="E705" t="str">
            <v/>
          </cell>
          <cell r="G705" t="str">
            <v/>
          </cell>
        </row>
        <row r="706">
          <cell r="A706" t="str">
            <v/>
          </cell>
          <cell r="D706" t="str">
            <v/>
          </cell>
          <cell r="E706" t="str">
            <v/>
          </cell>
          <cell r="G706" t="str">
            <v/>
          </cell>
        </row>
        <row r="707">
          <cell r="A707" t="str">
            <v/>
          </cell>
          <cell r="D707" t="str">
            <v/>
          </cell>
          <cell r="E707" t="str">
            <v/>
          </cell>
          <cell r="G707" t="str">
            <v/>
          </cell>
        </row>
        <row r="708">
          <cell r="A708" t="str">
            <v>HEQ001</v>
          </cell>
          <cell r="B708" t="str">
            <v>HERRAMIENTA MENOR (10% DE LA MANO DE OBRA)</v>
          </cell>
          <cell r="D708" t="str">
            <v>%</v>
          </cell>
          <cell r="E708">
            <v>0.1</v>
          </cell>
          <cell r="F708">
            <v>25456</v>
          </cell>
          <cell r="G708">
            <v>2545.6000000000004</v>
          </cell>
        </row>
        <row r="709">
          <cell r="F709" t="str">
            <v>SUBTOTAL</v>
          </cell>
          <cell r="G709">
            <v>21295.599999999999</v>
          </cell>
        </row>
        <row r="711">
          <cell r="A711" t="str">
            <v>II. MATERIALES</v>
          </cell>
        </row>
        <row r="712">
          <cell r="A712" t="str">
            <v>CÓDIGO</v>
          </cell>
          <cell r="B712" t="str">
            <v>DESCRIPCIÓN</v>
          </cell>
          <cell r="C712" t="str">
            <v>UNIDAD</v>
          </cell>
          <cell r="D712" t="str">
            <v>CANTIDAD</v>
          </cell>
          <cell r="E712" t="str">
            <v>DESP.</v>
          </cell>
          <cell r="F712" t="str">
            <v>PRECIO UNIT.</v>
          </cell>
          <cell r="G712" t="str">
            <v>VR. UNITARIO</v>
          </cell>
        </row>
        <row r="713">
          <cell r="A713" t="e">
            <v>#N/A</v>
          </cell>
          <cell r="B713" t="str">
            <v>CEMENTO GRIS (50 KG) PORTLAND TIPO I</v>
          </cell>
          <cell r="C713" t="e">
            <v>#N/A</v>
          </cell>
          <cell r="D713">
            <v>7.28</v>
          </cell>
          <cell r="E713">
            <v>0.05</v>
          </cell>
          <cell r="F713" t="e">
            <v>#N/A</v>
          </cell>
          <cell r="G713" t="str">
            <v/>
          </cell>
        </row>
        <row r="714">
          <cell r="A714" t="e">
            <v>#N/A</v>
          </cell>
          <cell r="B714" t="str">
            <v xml:space="preserve">ARENA DE REVOQUE </v>
          </cell>
          <cell r="C714" t="e">
            <v>#N/A</v>
          </cell>
          <cell r="D714">
            <v>1.1599999999999999</v>
          </cell>
          <cell r="E714">
            <v>0.05</v>
          </cell>
          <cell r="F714" t="e">
            <v>#N/A</v>
          </cell>
          <cell r="G714" t="str">
            <v/>
          </cell>
        </row>
        <row r="715">
          <cell r="A715" t="str">
            <v>MA001</v>
          </cell>
          <cell r="B715" t="str">
            <v>AGUA</v>
          </cell>
          <cell r="C715" t="str">
            <v>lt</v>
          </cell>
          <cell r="D715">
            <v>170</v>
          </cell>
          <cell r="E715">
            <v>0.1</v>
          </cell>
          <cell r="F715">
            <v>33.75</v>
          </cell>
          <cell r="G715">
            <v>6311.2500000000009</v>
          </cell>
        </row>
        <row r="716">
          <cell r="A716" t="str">
            <v/>
          </cell>
          <cell r="C716" t="str">
            <v/>
          </cell>
          <cell r="F716" t="str">
            <v/>
          </cell>
          <cell r="G716" t="str">
            <v/>
          </cell>
        </row>
        <row r="717">
          <cell r="A717" t="str">
            <v/>
          </cell>
          <cell r="C717" t="str">
            <v/>
          </cell>
          <cell r="F717" t="str">
            <v/>
          </cell>
          <cell r="G717" t="str">
            <v/>
          </cell>
        </row>
        <row r="718">
          <cell r="A718" t="str">
            <v/>
          </cell>
          <cell r="C718" t="str">
            <v/>
          </cell>
          <cell r="F718" t="str">
            <v/>
          </cell>
          <cell r="G718" t="str">
            <v/>
          </cell>
        </row>
        <row r="719">
          <cell r="A719" t="str">
            <v/>
          </cell>
          <cell r="C719" t="str">
            <v/>
          </cell>
          <cell r="F719" t="str">
            <v/>
          </cell>
          <cell r="G719" t="str">
            <v/>
          </cell>
        </row>
        <row r="720">
          <cell r="F720" t="str">
            <v>SUBTOTAL</v>
          </cell>
          <cell r="G720">
            <v>6311.2500000000009</v>
          </cell>
        </row>
        <row r="722">
          <cell r="A722" t="str">
            <v>III. TRANSPORTES</v>
          </cell>
        </row>
        <row r="723">
          <cell r="A723" t="str">
            <v>CÓDIGO</v>
          </cell>
          <cell r="B723" t="str">
            <v>DESCRIPCIÓN</v>
          </cell>
          <cell r="C723" t="str">
            <v>TIPO</v>
          </cell>
          <cell r="D723" t="str">
            <v>VOLUMEN/PESO</v>
          </cell>
          <cell r="E723" t="str">
            <v>DISTANCIA</v>
          </cell>
          <cell r="F723" t="str">
            <v>TARIFA</v>
          </cell>
          <cell r="G723" t="str">
            <v>VR. UNITARIO</v>
          </cell>
        </row>
        <row r="724">
          <cell r="A724" t="str">
            <v>TR002</v>
          </cell>
          <cell r="B724" t="str">
            <v>TRANSPORTE DE MATERIALES DE PLAYA</v>
          </cell>
          <cell r="C724" t="str">
            <v>PLAYA</v>
          </cell>
          <cell r="D724">
            <v>1.218</v>
          </cell>
          <cell r="E724">
            <v>55</v>
          </cell>
          <cell r="F724">
            <v>1503.95</v>
          </cell>
          <cell r="G724">
            <v>100749.6105</v>
          </cell>
        </row>
        <row r="725">
          <cell r="A725" t="str">
            <v>TR001</v>
          </cell>
          <cell r="B725" t="str">
            <v>TRANSPORTE DE INSUMOS GENERALES</v>
          </cell>
          <cell r="C725" t="str">
            <v>INSUMOS A MUNICIPIO</v>
          </cell>
          <cell r="D725">
            <v>0.38220000000000004</v>
          </cell>
          <cell r="E725">
            <v>2</v>
          </cell>
          <cell r="F725">
            <v>1503.95</v>
          </cell>
          <cell r="G725">
            <v>1149.6193800000001</v>
          </cell>
        </row>
        <row r="726">
          <cell r="A726" t="str">
            <v/>
          </cell>
          <cell r="E726" t="str">
            <v/>
          </cell>
          <cell r="F726" t="str">
            <v/>
          </cell>
          <cell r="G726" t="str">
            <v/>
          </cell>
        </row>
        <row r="727">
          <cell r="F727" t="str">
            <v>SUBTOTAL</v>
          </cell>
          <cell r="G727">
            <v>101899.22988</v>
          </cell>
        </row>
        <row r="729">
          <cell r="A729" t="str">
            <v>IV. MANO DE OBRA</v>
          </cell>
        </row>
        <row r="730">
          <cell r="A730" t="str">
            <v>CÓDIGO</v>
          </cell>
          <cell r="B730" t="str">
            <v>CARGOS PERSONAL</v>
          </cell>
          <cell r="D730" t="str">
            <v>CANTIDAD</v>
          </cell>
          <cell r="E730" t="str">
            <v>JORNAL TOTAL</v>
          </cell>
          <cell r="F730" t="str">
            <v>RENDIMIENTO</v>
          </cell>
          <cell r="G730" t="str">
            <v>VR. UNITARIO</v>
          </cell>
        </row>
        <row r="731">
          <cell r="A731" t="str">
            <v>MO033</v>
          </cell>
          <cell r="B731" t="str">
            <v>OPERADOR EQUIPO LIVIANO</v>
          </cell>
          <cell r="D731">
            <v>1</v>
          </cell>
          <cell r="E731">
            <v>78264</v>
          </cell>
          <cell r="F731">
            <v>8</v>
          </cell>
          <cell r="G731">
            <v>9783</v>
          </cell>
        </row>
        <row r="732">
          <cell r="A732" t="str">
            <v>MO032</v>
          </cell>
          <cell r="B732" t="str">
            <v>AYUDANTE RASO</v>
          </cell>
          <cell r="D732">
            <v>2</v>
          </cell>
          <cell r="E732">
            <v>62692</v>
          </cell>
          <cell r="F732">
            <v>8</v>
          </cell>
          <cell r="G732">
            <v>15673</v>
          </cell>
        </row>
        <row r="733">
          <cell r="A733" t="str">
            <v/>
          </cell>
          <cell r="E733" t="str">
            <v/>
          </cell>
          <cell r="F733" t="str">
            <v/>
          </cell>
          <cell r="G733" t="str">
            <v/>
          </cell>
        </row>
        <row r="734">
          <cell r="A734" t="str">
            <v/>
          </cell>
          <cell r="E734" t="str">
            <v/>
          </cell>
          <cell r="F734" t="str">
            <v/>
          </cell>
          <cell r="G734" t="str">
            <v/>
          </cell>
        </row>
        <row r="735">
          <cell r="F735" t="str">
            <v>SUBTOTAL</v>
          </cell>
          <cell r="G735">
            <v>25456</v>
          </cell>
        </row>
        <row r="737">
          <cell r="A737" t="str">
            <v>V. SERVICIOS</v>
          </cell>
        </row>
        <row r="738">
          <cell r="A738" t="str">
            <v>CÓDIGO</v>
          </cell>
          <cell r="B738" t="str">
            <v>DESCRIPCIÓN</v>
          </cell>
          <cell r="D738" t="str">
            <v>UNIDAD</v>
          </cell>
          <cell r="E738" t="str">
            <v>CANTIDAD</v>
          </cell>
          <cell r="F738" t="str">
            <v>PRECIO UNIT.</v>
          </cell>
          <cell r="G738" t="str">
            <v>VR. UNITARIO</v>
          </cell>
        </row>
        <row r="739">
          <cell r="A739" t="str">
            <v/>
          </cell>
          <cell r="D739" t="str">
            <v/>
          </cell>
          <cell r="F739" t="str">
            <v/>
          </cell>
          <cell r="G739" t="str">
            <v/>
          </cell>
        </row>
        <row r="740">
          <cell r="A740" t="str">
            <v/>
          </cell>
          <cell r="D740" t="str">
            <v/>
          </cell>
          <cell r="F740" t="str">
            <v/>
          </cell>
          <cell r="G740" t="str">
            <v/>
          </cell>
        </row>
        <row r="741">
          <cell r="A741" t="str">
            <v/>
          </cell>
          <cell r="D741" t="str">
            <v/>
          </cell>
          <cell r="F741" t="str">
            <v/>
          </cell>
          <cell r="G741" t="str">
            <v/>
          </cell>
        </row>
        <row r="742">
          <cell r="F742" t="str">
            <v>SUBTOTAL</v>
          </cell>
          <cell r="G742" t="str">
            <v/>
          </cell>
        </row>
        <row r="744">
          <cell r="A744" t="str">
            <v>TOTAL COSTO DIRECTO</v>
          </cell>
          <cell r="G744">
            <v>154962</v>
          </cell>
        </row>
        <row r="746">
          <cell r="A746" t="str">
            <v>2. COSTOS INDIRECTOS</v>
          </cell>
        </row>
        <row r="748">
          <cell r="A748" t="str">
            <v>DESCRIPCIÓN</v>
          </cell>
          <cell r="F748" t="str">
            <v>PORCENTAJE</v>
          </cell>
          <cell r="G748" t="str">
            <v>VALOR TOTAL</v>
          </cell>
        </row>
        <row r="749">
          <cell r="A749" t="str">
            <v>ADMINISTRACION</v>
          </cell>
          <cell r="F749">
            <v>0.29570000000000002</v>
          </cell>
          <cell r="G749">
            <v>45822.263400000003</v>
          </cell>
        </row>
        <row r="750">
          <cell r="A750" t="str">
            <v>IMPREVISTOS</v>
          </cell>
          <cell r="F750">
            <v>0.01</v>
          </cell>
          <cell r="G750">
            <v>1549.6200000000001</v>
          </cell>
        </row>
        <row r="751">
          <cell r="A751" t="str">
            <v>UTILIDADES</v>
          </cell>
          <cell r="F751">
            <v>0.05</v>
          </cell>
          <cell r="G751">
            <v>7748.1</v>
          </cell>
        </row>
        <row r="752">
          <cell r="A752" t="str">
            <v>TOTAL COSTO INDIRECTO</v>
          </cell>
          <cell r="F752">
            <v>0.35570000000000002</v>
          </cell>
          <cell r="G752">
            <v>55120</v>
          </cell>
        </row>
        <row r="754">
          <cell r="A754" t="str">
            <v>PRECIO UNITARIO TOTAL APROXIMADO AL PESO</v>
          </cell>
          <cell r="G754">
            <v>210082</v>
          </cell>
        </row>
        <row r="756">
          <cell r="B756" t="str">
            <v>RESPONSABLE: JUAN CARLOS ALVARDADO</v>
          </cell>
        </row>
        <row r="757">
          <cell r="B757" t="str">
            <v>SECRETARIO DE INFRAESTRUCTURA</v>
          </cell>
        </row>
        <row r="758">
          <cell r="B758" t="str">
            <v>SECRETARIA DE INFRAESTRUCTURA</v>
          </cell>
        </row>
        <row r="759">
          <cell r="B759" t="str">
            <v/>
          </cell>
          <cell r="D759" t="str">
            <v>FIRMA RESPONSABLE</v>
          </cell>
        </row>
        <row r="760">
          <cell r="A760" t="str">
            <v>DEPARTAMENTO DE ANTIOQUIA</v>
          </cell>
          <cell r="F760" t="str">
            <v/>
          </cell>
        </row>
        <row r="761">
          <cell r="A761" t="str">
            <v>MUNICIPIO DE YONDÓ</v>
          </cell>
        </row>
        <row r="762">
          <cell r="A762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764">
          <cell r="A764" t="str">
            <v>ANÁLISIS DE PRECIOS UNITARIOS AUXILIARES</v>
          </cell>
        </row>
        <row r="766">
          <cell r="A766" t="str">
            <v>ITEM</v>
          </cell>
          <cell r="B766" t="str">
            <v>DESCRIPCIÓN</v>
          </cell>
          <cell r="E766" t="str">
            <v>UNIDAD</v>
          </cell>
          <cell r="F766" t="str">
            <v>CANTIDAD</v>
          </cell>
          <cell r="G766" t="str">
            <v>COSTO DIRECTO</v>
          </cell>
        </row>
        <row r="767">
          <cell r="A767" t="str">
            <v>SA012</v>
          </cell>
          <cell r="B767" t="str">
            <v>MORTERO 1:4 EN OBRA (GROUT)</v>
          </cell>
          <cell r="E767" t="str">
            <v>M3</v>
          </cell>
          <cell r="F767" t="str">
            <v>N.D.</v>
          </cell>
          <cell r="G767">
            <v>154962</v>
          </cell>
        </row>
        <row r="769">
          <cell r="A769" t="str">
            <v>1. COSTOS DIRECTOS</v>
          </cell>
        </row>
        <row r="771">
          <cell r="A771" t="str">
            <v>I. EQUIPO</v>
          </cell>
        </row>
        <row r="772">
          <cell r="A772" t="str">
            <v>CÓDIGO</v>
          </cell>
          <cell r="B772" t="str">
            <v>DESCRIPCIÓN</v>
          </cell>
          <cell r="D772" t="str">
            <v>UNIDAD</v>
          </cell>
          <cell r="E772" t="str">
            <v>TARIFA</v>
          </cell>
          <cell r="F772" t="str">
            <v>RENDIMIENTO</v>
          </cell>
          <cell r="G772" t="str">
            <v>VR. UNITARIO</v>
          </cell>
        </row>
        <row r="773">
          <cell r="A773" t="str">
            <v>HEQ002</v>
          </cell>
          <cell r="B773" t="str">
            <v>CONCRETADORA 1.5 SACOS A GASOLINA</v>
          </cell>
          <cell r="D773" t="str">
            <v>DÍA</v>
          </cell>
          <cell r="E773">
            <v>150000</v>
          </cell>
          <cell r="F773">
            <v>8</v>
          </cell>
          <cell r="G773">
            <v>18750</v>
          </cell>
        </row>
        <row r="774">
          <cell r="A774" t="str">
            <v/>
          </cell>
          <cell r="D774" t="str">
            <v/>
          </cell>
          <cell r="E774" t="str">
            <v/>
          </cell>
          <cell r="G774" t="str">
            <v/>
          </cell>
        </row>
        <row r="775">
          <cell r="A775" t="str">
            <v/>
          </cell>
          <cell r="D775" t="str">
            <v/>
          </cell>
          <cell r="E775" t="str">
            <v/>
          </cell>
          <cell r="G775" t="str">
            <v/>
          </cell>
        </row>
        <row r="776">
          <cell r="A776" t="str">
            <v/>
          </cell>
          <cell r="D776" t="str">
            <v/>
          </cell>
          <cell r="E776" t="str">
            <v/>
          </cell>
          <cell r="G776" t="str">
            <v/>
          </cell>
        </row>
        <row r="777">
          <cell r="A777" t="str">
            <v>HEQ001</v>
          </cell>
          <cell r="B777" t="str">
            <v>HERRAMIENTA MENOR (10% DE LA MANO DE OBRA)</v>
          </cell>
          <cell r="D777" t="str">
            <v>%</v>
          </cell>
          <cell r="E777">
            <v>0.1</v>
          </cell>
          <cell r="F777">
            <v>25456</v>
          </cell>
          <cell r="G777">
            <v>2545.6000000000004</v>
          </cell>
        </row>
        <row r="778">
          <cell r="F778" t="str">
            <v>SUBTOTAL</v>
          </cell>
          <cell r="G778">
            <v>21295.599999999999</v>
          </cell>
        </row>
        <row r="780">
          <cell r="A780" t="str">
            <v>II. MATERIALES</v>
          </cell>
        </row>
        <row r="781">
          <cell r="A781" t="str">
            <v>CÓDIGO</v>
          </cell>
          <cell r="B781" t="str">
            <v>DESCRIPCIÓN</v>
          </cell>
          <cell r="C781" t="str">
            <v>UNIDAD</v>
          </cell>
          <cell r="D781" t="str">
            <v>CANTIDAD</v>
          </cell>
          <cell r="E781" t="str">
            <v>DESP.</v>
          </cell>
          <cell r="F781" t="str">
            <v>PRECIO UNIT.</v>
          </cell>
          <cell r="G781" t="str">
            <v>VR. UNITARIO</v>
          </cell>
        </row>
        <row r="782">
          <cell r="A782" t="e">
            <v>#N/A</v>
          </cell>
          <cell r="B782" t="str">
            <v>CEMENTO GRIS (50 KG) PORTLAND TIPO I</v>
          </cell>
          <cell r="C782" t="e">
            <v>#N/A</v>
          </cell>
          <cell r="D782">
            <v>7.28</v>
          </cell>
          <cell r="E782">
            <v>0.05</v>
          </cell>
          <cell r="F782" t="e">
            <v>#N/A</v>
          </cell>
          <cell r="G782" t="str">
            <v/>
          </cell>
        </row>
        <row r="783">
          <cell r="A783" t="e">
            <v>#N/A</v>
          </cell>
          <cell r="B783" t="str">
            <v>ARENA FINA PARA CONCRETOS</v>
          </cell>
          <cell r="C783" t="e">
            <v>#N/A</v>
          </cell>
          <cell r="D783">
            <v>1.1599999999999999</v>
          </cell>
          <cell r="E783">
            <v>0.05</v>
          </cell>
          <cell r="F783" t="e">
            <v>#N/A</v>
          </cell>
          <cell r="G783" t="str">
            <v/>
          </cell>
        </row>
        <row r="784">
          <cell r="A784" t="str">
            <v>MA001</v>
          </cell>
          <cell r="B784" t="str">
            <v>AGUA</v>
          </cell>
          <cell r="C784" t="str">
            <v>lt</v>
          </cell>
          <cell r="D784">
            <v>170</v>
          </cell>
          <cell r="E784">
            <v>0.1</v>
          </cell>
          <cell r="F784">
            <v>33.75</v>
          </cell>
          <cell r="G784">
            <v>6311.2500000000009</v>
          </cell>
        </row>
        <row r="785">
          <cell r="A785" t="str">
            <v/>
          </cell>
          <cell r="C785" t="str">
            <v/>
          </cell>
          <cell r="F785" t="str">
            <v/>
          </cell>
          <cell r="G785" t="str">
            <v/>
          </cell>
        </row>
        <row r="786">
          <cell r="A786" t="str">
            <v/>
          </cell>
          <cell r="C786" t="str">
            <v/>
          </cell>
          <cell r="F786" t="str">
            <v/>
          </cell>
          <cell r="G786" t="str">
            <v/>
          </cell>
        </row>
        <row r="787">
          <cell r="A787" t="str">
            <v/>
          </cell>
          <cell r="C787" t="str">
            <v/>
          </cell>
          <cell r="F787" t="str">
            <v/>
          </cell>
          <cell r="G787" t="str">
            <v/>
          </cell>
        </row>
        <row r="788">
          <cell r="A788" t="str">
            <v/>
          </cell>
          <cell r="C788" t="str">
            <v/>
          </cell>
          <cell r="F788" t="str">
            <v/>
          </cell>
          <cell r="G788" t="str">
            <v/>
          </cell>
        </row>
        <row r="789">
          <cell r="F789" t="str">
            <v>SUBTOTAL</v>
          </cell>
          <cell r="G789">
            <v>6311.2500000000009</v>
          </cell>
        </row>
        <row r="791">
          <cell r="A791" t="str">
            <v>III. TRANSPORTES</v>
          </cell>
        </row>
        <row r="792">
          <cell r="A792" t="str">
            <v>CÓDIGO</v>
          </cell>
          <cell r="B792" t="str">
            <v>DESCRIPCIÓN</v>
          </cell>
          <cell r="C792" t="str">
            <v>TIPO</v>
          </cell>
          <cell r="D792" t="str">
            <v>VOLUMEN/PESO</v>
          </cell>
          <cell r="E792" t="str">
            <v>DISTANCIA</v>
          </cell>
          <cell r="F792" t="str">
            <v>TARIFA</v>
          </cell>
          <cell r="G792" t="str">
            <v>VR. UNITARIO</v>
          </cell>
        </row>
        <row r="793">
          <cell r="A793" t="str">
            <v>TR002</v>
          </cell>
          <cell r="B793" t="str">
            <v>TRANSPORTE DE MATERIALES DE PLAYA</v>
          </cell>
          <cell r="C793" t="str">
            <v>PLAYA</v>
          </cell>
          <cell r="D793">
            <v>1.218</v>
          </cell>
          <cell r="E793">
            <v>55</v>
          </cell>
          <cell r="F793">
            <v>1503.95</v>
          </cell>
          <cell r="G793">
            <v>100749.6105</v>
          </cell>
        </row>
        <row r="794">
          <cell r="A794" t="str">
            <v>TR001</v>
          </cell>
          <cell r="B794" t="str">
            <v>TRANSPORTE DE INSUMOS GENERALES</v>
          </cell>
          <cell r="C794" t="str">
            <v>INSUMOS A MUNICIPIO</v>
          </cell>
          <cell r="D794">
            <v>0.38220000000000004</v>
          </cell>
          <cell r="E794">
            <v>2</v>
          </cell>
          <cell r="F794">
            <v>1503.95</v>
          </cell>
          <cell r="G794">
            <v>1149.6193800000001</v>
          </cell>
        </row>
        <row r="795">
          <cell r="A795" t="str">
            <v/>
          </cell>
          <cell r="E795" t="str">
            <v/>
          </cell>
          <cell r="F795" t="str">
            <v/>
          </cell>
          <cell r="G795" t="str">
            <v/>
          </cell>
        </row>
        <row r="796">
          <cell r="F796" t="str">
            <v>SUBTOTAL</v>
          </cell>
          <cell r="G796">
            <v>101899.22988</v>
          </cell>
        </row>
        <row r="798">
          <cell r="A798" t="str">
            <v>IV. MANO DE OBRA</v>
          </cell>
        </row>
        <row r="799">
          <cell r="A799" t="str">
            <v>CÓDIGO</v>
          </cell>
          <cell r="B799" t="str">
            <v>CARGOS PERSONAL</v>
          </cell>
          <cell r="D799" t="str">
            <v>CANTIDAD</v>
          </cell>
          <cell r="E799" t="str">
            <v>JORNAL TOTAL</v>
          </cell>
          <cell r="F799" t="str">
            <v>RENDIMIENTO</v>
          </cell>
          <cell r="G799" t="str">
            <v>VR. UNITARIO</v>
          </cell>
        </row>
        <row r="800">
          <cell r="A800" t="str">
            <v>MO033</v>
          </cell>
          <cell r="B800" t="str">
            <v>OPERADOR EQUIPO LIVIANO</v>
          </cell>
          <cell r="D800">
            <v>1</v>
          </cell>
          <cell r="E800">
            <v>78264</v>
          </cell>
          <cell r="F800">
            <v>8</v>
          </cell>
          <cell r="G800">
            <v>9783</v>
          </cell>
        </row>
        <row r="801">
          <cell r="A801" t="str">
            <v>MO032</v>
          </cell>
          <cell r="B801" t="str">
            <v>AYUDANTE RASO</v>
          </cell>
          <cell r="D801">
            <v>2</v>
          </cell>
          <cell r="E801">
            <v>62692</v>
          </cell>
          <cell r="F801">
            <v>8</v>
          </cell>
          <cell r="G801">
            <v>15673</v>
          </cell>
        </row>
        <row r="802">
          <cell r="A802" t="str">
            <v/>
          </cell>
          <cell r="E802" t="str">
            <v/>
          </cell>
          <cell r="F802" t="str">
            <v/>
          </cell>
          <cell r="G802" t="str">
            <v/>
          </cell>
        </row>
        <row r="803">
          <cell r="A803" t="str">
            <v/>
          </cell>
          <cell r="E803" t="str">
            <v/>
          </cell>
          <cell r="F803" t="str">
            <v/>
          </cell>
          <cell r="G803" t="str">
            <v/>
          </cell>
        </row>
        <row r="804">
          <cell r="F804" t="str">
            <v>SUBTOTAL</v>
          </cell>
          <cell r="G804">
            <v>25456</v>
          </cell>
        </row>
        <row r="806">
          <cell r="A806" t="str">
            <v>V. SERVICIOS</v>
          </cell>
        </row>
        <row r="807">
          <cell r="A807" t="str">
            <v>CÓDIGO</v>
          </cell>
          <cell r="B807" t="str">
            <v>DESCRIPCIÓN</v>
          </cell>
          <cell r="D807" t="str">
            <v>UNIDAD</v>
          </cell>
          <cell r="E807" t="str">
            <v>CANTIDAD</v>
          </cell>
          <cell r="F807" t="str">
            <v>PRECIO UNIT.</v>
          </cell>
          <cell r="G807" t="str">
            <v>VR. UNITARIO</v>
          </cell>
        </row>
        <row r="808">
          <cell r="A808" t="str">
            <v/>
          </cell>
          <cell r="D808" t="str">
            <v/>
          </cell>
          <cell r="F808" t="str">
            <v/>
          </cell>
          <cell r="G808" t="str">
            <v/>
          </cell>
        </row>
        <row r="809">
          <cell r="A809" t="str">
            <v/>
          </cell>
          <cell r="D809" t="str">
            <v/>
          </cell>
          <cell r="F809" t="str">
            <v/>
          </cell>
          <cell r="G809" t="str">
            <v/>
          </cell>
        </row>
        <row r="810">
          <cell r="A810" t="str">
            <v/>
          </cell>
          <cell r="D810" t="str">
            <v/>
          </cell>
          <cell r="F810" t="str">
            <v/>
          </cell>
          <cell r="G810" t="str">
            <v/>
          </cell>
        </row>
        <row r="811">
          <cell r="F811" t="str">
            <v>SUBTOTAL</v>
          </cell>
          <cell r="G811" t="str">
            <v/>
          </cell>
        </row>
        <row r="813">
          <cell r="A813" t="str">
            <v>TOTAL COSTO DIRECTO</v>
          </cell>
          <cell r="G813">
            <v>154962</v>
          </cell>
        </row>
        <row r="815">
          <cell r="A815" t="str">
            <v>2. COSTOS INDIRECTOS</v>
          </cell>
        </row>
        <row r="817">
          <cell r="A817" t="str">
            <v>DESCRIPCIÓN</v>
          </cell>
          <cell r="F817" t="str">
            <v>PORCENTAJE</v>
          </cell>
          <cell r="G817" t="str">
            <v>VALOR TOTAL</v>
          </cell>
        </row>
        <row r="818">
          <cell r="A818" t="str">
            <v>ADMINISTRACION</v>
          </cell>
          <cell r="F818">
            <v>0.29570000000000002</v>
          </cell>
          <cell r="G818">
            <v>45822.263400000003</v>
          </cell>
        </row>
        <row r="819">
          <cell r="A819" t="str">
            <v>IMPREVISTOS</v>
          </cell>
          <cell r="F819">
            <v>0.01</v>
          </cell>
          <cell r="G819">
            <v>1549.6200000000001</v>
          </cell>
        </row>
        <row r="820">
          <cell r="A820" t="str">
            <v>UTILIDADES</v>
          </cell>
          <cell r="F820">
            <v>0.05</v>
          </cell>
          <cell r="G820">
            <v>7748.1</v>
          </cell>
        </row>
        <row r="821">
          <cell r="A821" t="str">
            <v>TOTAL COSTO INDIRECTO</v>
          </cell>
          <cell r="F821">
            <v>0.35570000000000002</v>
          </cell>
          <cell r="G821">
            <v>55120</v>
          </cell>
        </row>
        <row r="823">
          <cell r="A823" t="str">
            <v>PRECIO UNITARIO TOTAL APROXIMADO AL PESO</v>
          </cell>
          <cell r="G823">
            <v>210082</v>
          </cell>
        </row>
        <row r="825">
          <cell r="B825" t="str">
            <v>RESPONSABLE: JUAN CARLOS ALVARDADO</v>
          </cell>
        </row>
        <row r="826">
          <cell r="B826" t="str">
            <v>SECRETARIO DE INFRAESTRUCTURA</v>
          </cell>
        </row>
        <row r="827">
          <cell r="B827" t="str">
            <v>SECRETARIA DE INFRAESTRUCTURA</v>
          </cell>
        </row>
        <row r="828">
          <cell r="B828" t="str">
            <v/>
          </cell>
          <cell r="D828" t="str">
            <v>FIRMA RESPONSABLE</v>
          </cell>
        </row>
        <row r="829">
          <cell r="A829" t="str">
            <v>DEPARTAMENTO DE ANTIOQUIA</v>
          </cell>
          <cell r="F829" t="str">
            <v/>
          </cell>
        </row>
        <row r="830">
          <cell r="A830" t="str">
            <v>MUNICIPIO DE YONDÓ</v>
          </cell>
        </row>
        <row r="831">
          <cell r="A831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833">
          <cell r="A833" t="str">
            <v>ANÁLISIS DE PRECIOS UNITARIOS AUXILIARES</v>
          </cell>
        </row>
        <row r="835">
          <cell r="A835" t="str">
            <v>ITEM</v>
          </cell>
          <cell r="B835" t="str">
            <v>DESCRIPCIÓN</v>
          </cell>
          <cell r="E835" t="str">
            <v>UNIDAD</v>
          </cell>
          <cell r="F835" t="str">
            <v>CANTIDAD</v>
          </cell>
          <cell r="G835" t="str">
            <v>COSTO DIRECTO</v>
          </cell>
        </row>
        <row r="836">
          <cell r="A836" t="str">
            <v>SA013</v>
          </cell>
          <cell r="B836" t="str">
            <v>MORTERO 1:4 EN OBRA (PEGA)</v>
          </cell>
          <cell r="E836" t="str">
            <v>M3</v>
          </cell>
          <cell r="F836" t="str">
            <v>N.D.</v>
          </cell>
          <cell r="G836">
            <v>154962</v>
          </cell>
        </row>
        <row r="838">
          <cell r="A838" t="str">
            <v>1. COSTOS DIRECTOS</v>
          </cell>
        </row>
        <row r="840">
          <cell r="A840" t="str">
            <v>I. EQUIPO</v>
          </cell>
        </row>
        <row r="841">
          <cell r="A841" t="str">
            <v>CÓDIGO</v>
          </cell>
          <cell r="B841" t="str">
            <v>DESCRIPCIÓN</v>
          </cell>
          <cell r="D841" t="str">
            <v>UNIDAD</v>
          </cell>
          <cell r="E841" t="str">
            <v>TARIFA</v>
          </cell>
          <cell r="F841" t="str">
            <v>RENDIMIENTO</v>
          </cell>
          <cell r="G841" t="str">
            <v>VR. UNITARIO</v>
          </cell>
        </row>
        <row r="842">
          <cell r="A842" t="str">
            <v>HEQ002</v>
          </cell>
          <cell r="B842" t="str">
            <v>CONCRETADORA 1.5 SACOS A GASOLINA</v>
          </cell>
          <cell r="D842" t="str">
            <v>DÍA</v>
          </cell>
          <cell r="E842">
            <v>150000</v>
          </cell>
          <cell r="F842">
            <v>8</v>
          </cell>
          <cell r="G842">
            <v>18750</v>
          </cell>
        </row>
        <row r="843">
          <cell r="A843" t="str">
            <v/>
          </cell>
          <cell r="D843" t="str">
            <v/>
          </cell>
          <cell r="E843" t="str">
            <v/>
          </cell>
          <cell r="G843" t="str">
            <v/>
          </cell>
        </row>
        <row r="844">
          <cell r="A844" t="str">
            <v/>
          </cell>
          <cell r="D844" t="str">
            <v/>
          </cell>
          <cell r="E844" t="str">
            <v/>
          </cell>
          <cell r="G844" t="str">
            <v/>
          </cell>
        </row>
        <row r="845">
          <cell r="A845" t="str">
            <v/>
          </cell>
          <cell r="D845" t="str">
            <v/>
          </cell>
          <cell r="E845" t="str">
            <v/>
          </cell>
          <cell r="G845" t="str">
            <v/>
          </cell>
        </row>
        <row r="846">
          <cell r="A846" t="str">
            <v>HEQ001</v>
          </cell>
          <cell r="B846" t="str">
            <v>HERRAMIENTA MENOR (10% DE LA MANO DE OBRA)</v>
          </cell>
          <cell r="D846" t="str">
            <v>%</v>
          </cell>
          <cell r="E846">
            <v>0.1</v>
          </cell>
          <cell r="F846">
            <v>25456</v>
          </cell>
          <cell r="G846">
            <v>2545.6000000000004</v>
          </cell>
        </row>
        <row r="847">
          <cell r="F847" t="str">
            <v>SUBTOTAL</v>
          </cell>
          <cell r="G847">
            <v>21295.599999999999</v>
          </cell>
        </row>
        <row r="849">
          <cell r="A849" t="str">
            <v>II. MATERIALES</v>
          </cell>
        </row>
        <row r="850">
          <cell r="A850" t="str">
            <v>CÓDIGO</v>
          </cell>
          <cell r="B850" t="str">
            <v>DESCRIPCIÓN</v>
          </cell>
          <cell r="C850" t="str">
            <v>UNIDAD</v>
          </cell>
          <cell r="D850" t="str">
            <v>CANTIDAD</v>
          </cell>
          <cell r="E850" t="str">
            <v>DESP.</v>
          </cell>
          <cell r="F850" t="str">
            <v>PRECIO UNIT.</v>
          </cell>
          <cell r="G850" t="str">
            <v>VR. UNITARIO</v>
          </cell>
        </row>
        <row r="851">
          <cell r="A851" t="e">
            <v>#N/A</v>
          </cell>
          <cell r="B851" t="str">
            <v>CEMENTO GRIS (50 KG) PORTLAND TIPO I</v>
          </cell>
          <cell r="C851" t="e">
            <v>#N/A</v>
          </cell>
          <cell r="D851">
            <v>7.28</v>
          </cell>
          <cell r="E851">
            <v>0.05</v>
          </cell>
          <cell r="F851" t="e">
            <v>#N/A</v>
          </cell>
          <cell r="G851" t="str">
            <v/>
          </cell>
        </row>
        <row r="852">
          <cell r="A852" t="e">
            <v>#N/A</v>
          </cell>
          <cell r="B852" t="str">
            <v xml:space="preserve">ARENA DE PEGA </v>
          </cell>
          <cell r="C852" t="e">
            <v>#N/A</v>
          </cell>
          <cell r="D852">
            <v>1.1599999999999999</v>
          </cell>
          <cell r="E852">
            <v>0.05</v>
          </cell>
          <cell r="F852" t="e">
            <v>#N/A</v>
          </cell>
          <cell r="G852" t="str">
            <v/>
          </cell>
        </row>
        <row r="853">
          <cell r="A853" t="str">
            <v>MA001</v>
          </cell>
          <cell r="B853" t="str">
            <v>AGUA</v>
          </cell>
          <cell r="C853" t="str">
            <v>lt</v>
          </cell>
          <cell r="D853">
            <v>170</v>
          </cell>
          <cell r="E853">
            <v>0.1</v>
          </cell>
          <cell r="F853">
            <v>33.75</v>
          </cell>
          <cell r="G853">
            <v>6311.2500000000009</v>
          </cell>
        </row>
        <row r="854">
          <cell r="A854" t="str">
            <v/>
          </cell>
          <cell r="C854" t="str">
            <v/>
          </cell>
          <cell r="F854" t="str">
            <v/>
          </cell>
          <cell r="G854" t="str">
            <v/>
          </cell>
        </row>
        <row r="855">
          <cell r="A855" t="str">
            <v/>
          </cell>
          <cell r="C855" t="str">
            <v/>
          </cell>
          <cell r="F855" t="str">
            <v/>
          </cell>
          <cell r="G855" t="str">
            <v/>
          </cell>
        </row>
        <row r="856">
          <cell r="A856" t="str">
            <v/>
          </cell>
          <cell r="C856" t="str">
            <v/>
          </cell>
          <cell r="F856" t="str">
            <v/>
          </cell>
          <cell r="G856" t="str">
            <v/>
          </cell>
        </row>
        <row r="857">
          <cell r="A857" t="str">
            <v/>
          </cell>
          <cell r="C857" t="str">
            <v/>
          </cell>
          <cell r="F857" t="str">
            <v/>
          </cell>
          <cell r="G857" t="str">
            <v/>
          </cell>
        </row>
        <row r="858">
          <cell r="F858" t="str">
            <v>SUBTOTAL</v>
          </cell>
          <cell r="G858">
            <v>6311.2500000000009</v>
          </cell>
        </row>
        <row r="860">
          <cell r="A860" t="str">
            <v>III. TRANSPORTES</v>
          </cell>
        </row>
        <row r="861">
          <cell r="A861" t="str">
            <v>CÓDIGO</v>
          </cell>
          <cell r="B861" t="str">
            <v>DESCRIPCIÓN</v>
          </cell>
          <cell r="C861" t="str">
            <v>TIPO</v>
          </cell>
          <cell r="D861" t="str">
            <v>VOLUMEN/PESO</v>
          </cell>
          <cell r="E861" t="str">
            <v>DISTANCIA</v>
          </cell>
          <cell r="F861" t="str">
            <v>TARIFA</v>
          </cell>
          <cell r="G861" t="str">
            <v>VR. UNITARIO</v>
          </cell>
        </row>
        <row r="862">
          <cell r="A862" t="str">
            <v>TR002</v>
          </cell>
          <cell r="B862" t="str">
            <v>TRANSPORTE DE MATERIALES DE PLAYA</v>
          </cell>
          <cell r="C862" t="str">
            <v>PLAYA</v>
          </cell>
          <cell r="D862">
            <v>1.218</v>
          </cell>
          <cell r="E862">
            <v>55</v>
          </cell>
          <cell r="F862">
            <v>1503.95</v>
          </cell>
          <cell r="G862">
            <v>100749.6105</v>
          </cell>
        </row>
        <row r="863">
          <cell r="A863" t="str">
            <v>TR001</v>
          </cell>
          <cell r="B863" t="str">
            <v>TRANSPORTE DE INSUMOS GENERALES</v>
          </cell>
          <cell r="C863" t="str">
            <v>INSUMOS A MUNICIPIO</v>
          </cell>
          <cell r="D863">
            <v>0.38220000000000004</v>
          </cell>
          <cell r="E863">
            <v>2</v>
          </cell>
          <cell r="F863">
            <v>1503.95</v>
          </cell>
          <cell r="G863">
            <v>1149.6193800000001</v>
          </cell>
        </row>
        <row r="864">
          <cell r="A864" t="str">
            <v/>
          </cell>
          <cell r="E864" t="str">
            <v/>
          </cell>
          <cell r="F864" t="str">
            <v/>
          </cell>
          <cell r="G864" t="str">
            <v/>
          </cell>
        </row>
        <row r="865">
          <cell r="F865" t="str">
            <v>SUBTOTAL</v>
          </cell>
          <cell r="G865">
            <v>101899.22988</v>
          </cell>
        </row>
        <row r="867">
          <cell r="A867" t="str">
            <v>IV. MANO DE OBRA</v>
          </cell>
        </row>
        <row r="868">
          <cell r="A868" t="str">
            <v>CÓDIGO</v>
          </cell>
          <cell r="B868" t="str">
            <v>CARGOS PERSONAL</v>
          </cell>
          <cell r="D868" t="str">
            <v>CANTIDAD</v>
          </cell>
          <cell r="E868" t="str">
            <v>JORNAL TOTAL</v>
          </cell>
          <cell r="F868" t="str">
            <v>RENDIMIENTO</v>
          </cell>
          <cell r="G868" t="str">
            <v>VR. UNITARIO</v>
          </cell>
        </row>
        <row r="869">
          <cell r="A869" t="str">
            <v>MO033</v>
          </cell>
          <cell r="B869" t="str">
            <v>OPERADOR EQUIPO LIVIANO</v>
          </cell>
          <cell r="D869">
            <v>1</v>
          </cell>
          <cell r="E869">
            <v>78264</v>
          </cell>
          <cell r="F869">
            <v>8</v>
          </cell>
          <cell r="G869">
            <v>9783</v>
          </cell>
        </row>
        <row r="870">
          <cell r="A870" t="str">
            <v>MO032</v>
          </cell>
          <cell r="B870" t="str">
            <v>AYUDANTE RASO</v>
          </cell>
          <cell r="D870">
            <v>2</v>
          </cell>
          <cell r="E870">
            <v>62692</v>
          </cell>
          <cell r="F870">
            <v>8</v>
          </cell>
          <cell r="G870">
            <v>15673</v>
          </cell>
        </row>
        <row r="871">
          <cell r="A871" t="str">
            <v/>
          </cell>
          <cell r="E871" t="str">
            <v/>
          </cell>
          <cell r="F871" t="str">
            <v/>
          </cell>
          <cell r="G871" t="str">
            <v/>
          </cell>
        </row>
        <row r="872">
          <cell r="A872" t="str">
            <v/>
          </cell>
          <cell r="E872" t="str">
            <v/>
          </cell>
          <cell r="F872" t="str">
            <v/>
          </cell>
          <cell r="G872" t="str">
            <v/>
          </cell>
        </row>
        <row r="873">
          <cell r="F873" t="str">
            <v>SUBTOTAL</v>
          </cell>
          <cell r="G873">
            <v>25456</v>
          </cell>
        </row>
        <row r="875">
          <cell r="A875" t="str">
            <v>V. SERVICIOS</v>
          </cell>
        </row>
        <row r="876">
          <cell r="A876" t="str">
            <v>CÓDIGO</v>
          </cell>
          <cell r="B876" t="str">
            <v>DESCRIPCIÓN</v>
          </cell>
          <cell r="D876" t="str">
            <v>UNIDAD</v>
          </cell>
          <cell r="E876" t="str">
            <v>CANTIDAD</v>
          </cell>
          <cell r="F876" t="str">
            <v>PRECIO UNIT.</v>
          </cell>
          <cell r="G876" t="str">
            <v>VR. UNITARIO</v>
          </cell>
        </row>
        <row r="877">
          <cell r="A877" t="str">
            <v/>
          </cell>
          <cell r="D877" t="str">
            <v/>
          </cell>
          <cell r="F877" t="str">
            <v/>
          </cell>
          <cell r="G877" t="str">
            <v/>
          </cell>
        </row>
        <row r="878">
          <cell r="A878" t="str">
            <v/>
          </cell>
          <cell r="D878" t="str">
            <v/>
          </cell>
          <cell r="F878" t="str">
            <v/>
          </cell>
          <cell r="G878" t="str">
            <v/>
          </cell>
        </row>
        <row r="879">
          <cell r="A879" t="str">
            <v/>
          </cell>
          <cell r="D879" t="str">
            <v/>
          </cell>
          <cell r="F879" t="str">
            <v/>
          </cell>
          <cell r="G879" t="str">
            <v/>
          </cell>
        </row>
        <row r="880">
          <cell r="F880" t="str">
            <v>SUBTOTAL</v>
          </cell>
          <cell r="G880" t="str">
            <v/>
          </cell>
        </row>
        <row r="882">
          <cell r="A882" t="str">
            <v>TOTAL COSTO DIRECTO</v>
          </cell>
          <cell r="G882">
            <v>154962</v>
          </cell>
        </row>
        <row r="884">
          <cell r="A884" t="str">
            <v>2. COSTOS INDIRECTOS</v>
          </cell>
        </row>
        <row r="886">
          <cell r="A886" t="str">
            <v>DESCRIPCIÓN</v>
          </cell>
          <cell r="F886" t="str">
            <v>PORCENTAJE</v>
          </cell>
          <cell r="G886" t="str">
            <v>VALOR TOTAL</v>
          </cell>
        </row>
        <row r="887">
          <cell r="A887" t="str">
            <v>ADMINISTRACION</v>
          </cell>
          <cell r="F887">
            <v>0.29570000000000002</v>
          </cell>
          <cell r="G887">
            <v>45822.263400000003</v>
          </cell>
        </row>
        <row r="888">
          <cell r="A888" t="str">
            <v>IMPREVISTOS</v>
          </cell>
          <cell r="F888">
            <v>0.01</v>
          </cell>
          <cell r="G888">
            <v>1549.6200000000001</v>
          </cell>
        </row>
        <row r="889">
          <cell r="A889" t="str">
            <v>UTILIDADES</v>
          </cell>
          <cell r="F889">
            <v>0.05</v>
          </cell>
          <cell r="G889">
            <v>7748.1</v>
          </cell>
        </row>
        <row r="890">
          <cell r="A890" t="str">
            <v>TOTAL COSTO INDIRECTO</v>
          </cell>
          <cell r="F890">
            <v>0.35570000000000002</v>
          </cell>
          <cell r="G890">
            <v>55120</v>
          </cell>
        </row>
        <row r="892">
          <cell r="A892" t="str">
            <v>PRECIO UNITARIO TOTAL APROXIMADO AL PESO</v>
          </cell>
          <cell r="G892">
            <v>210082</v>
          </cell>
        </row>
        <row r="894">
          <cell r="B894" t="str">
            <v>RESPONSABLE: JUAN CARLOS ALVARDADO</v>
          </cell>
        </row>
        <row r="895">
          <cell r="B895" t="str">
            <v>SECRETARIO DE INFRAESTRUCTURA</v>
          </cell>
        </row>
        <row r="896">
          <cell r="B896" t="str">
            <v>SECRETARIA DE INFRAESTRUCTURA</v>
          </cell>
        </row>
        <row r="897">
          <cell r="B897" t="str">
            <v/>
          </cell>
          <cell r="D897" t="str">
            <v>FIRMA RESPONSABLE</v>
          </cell>
        </row>
        <row r="898">
          <cell r="A898" t="str">
            <v>DEPARTAMENTO DE ANTIOQUIA</v>
          </cell>
          <cell r="F898" t="str">
            <v/>
          </cell>
        </row>
        <row r="899">
          <cell r="A899" t="str">
            <v>MUNICIPIO DE YONDÓ</v>
          </cell>
        </row>
        <row r="900">
          <cell r="A900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902">
          <cell r="A902" t="str">
            <v>ANÁLISIS DE PRECIOS UNITARIOS AUXILIARES</v>
          </cell>
        </row>
        <row r="904">
          <cell r="A904" t="str">
            <v>ITEM</v>
          </cell>
          <cell r="B904" t="str">
            <v>DESCRIPCIÓN</v>
          </cell>
          <cell r="E904" t="str">
            <v>UNIDAD</v>
          </cell>
          <cell r="F904" t="str">
            <v>CANTIDAD</v>
          </cell>
          <cell r="G904" t="str">
            <v>COSTO DIRECTO</v>
          </cell>
        </row>
        <row r="905">
          <cell r="A905" t="str">
            <v>SA014</v>
          </cell>
          <cell r="B905" t="str">
            <v>MORTERO 1:5 EN OBRA (REVOQUE)</v>
          </cell>
          <cell r="E905" t="str">
            <v>M3</v>
          </cell>
          <cell r="F905" t="str">
            <v>N.D.</v>
          </cell>
          <cell r="G905">
            <v>155761</v>
          </cell>
        </row>
        <row r="907">
          <cell r="A907" t="str">
            <v>1. COSTOS DIRECTOS</v>
          </cell>
        </row>
        <row r="909">
          <cell r="A909" t="str">
            <v>I. EQUIPO</v>
          </cell>
        </row>
        <row r="910">
          <cell r="A910" t="str">
            <v>CÓDIGO</v>
          </cell>
          <cell r="B910" t="str">
            <v>DESCRIPCIÓN</v>
          </cell>
          <cell r="D910" t="str">
            <v>UNIDAD</v>
          </cell>
          <cell r="E910" t="str">
            <v>TARIFA</v>
          </cell>
          <cell r="F910" t="str">
            <v>RENDIMIENTO</v>
          </cell>
          <cell r="G910" t="str">
            <v>VR. UNITARIO</v>
          </cell>
        </row>
        <row r="911">
          <cell r="A911" t="str">
            <v>HEQ002</v>
          </cell>
          <cell r="B911" t="str">
            <v>CONCRETADORA 1.5 SACOS A GASOLINA</v>
          </cell>
          <cell r="D911" t="str">
            <v>DÍA</v>
          </cell>
          <cell r="E911">
            <v>150000</v>
          </cell>
          <cell r="F911">
            <v>8</v>
          </cell>
          <cell r="G911">
            <v>18750</v>
          </cell>
        </row>
        <row r="912">
          <cell r="A912" t="str">
            <v/>
          </cell>
          <cell r="D912" t="str">
            <v/>
          </cell>
          <cell r="E912" t="str">
            <v/>
          </cell>
          <cell r="G912" t="str">
            <v/>
          </cell>
        </row>
        <row r="913">
          <cell r="A913" t="str">
            <v/>
          </cell>
          <cell r="D913" t="str">
            <v/>
          </cell>
          <cell r="E913" t="str">
            <v/>
          </cell>
          <cell r="G913" t="str">
            <v/>
          </cell>
        </row>
        <row r="914">
          <cell r="A914" t="str">
            <v/>
          </cell>
          <cell r="D914" t="str">
            <v/>
          </cell>
          <cell r="E914" t="str">
            <v/>
          </cell>
          <cell r="G914" t="str">
            <v/>
          </cell>
        </row>
        <row r="915">
          <cell r="A915" t="str">
            <v>HEQ001</v>
          </cell>
          <cell r="B915" t="str">
            <v>HERRAMIENTA MENOR (10% DE LA MANO DE OBRA)</v>
          </cell>
          <cell r="D915" t="str">
            <v>%</v>
          </cell>
          <cell r="E915">
            <v>0.1</v>
          </cell>
          <cell r="F915">
            <v>25456</v>
          </cell>
          <cell r="G915">
            <v>2545.6000000000004</v>
          </cell>
        </row>
        <row r="916">
          <cell r="F916" t="str">
            <v>SUBTOTAL</v>
          </cell>
          <cell r="G916">
            <v>21295.599999999999</v>
          </cell>
        </row>
        <row r="918">
          <cell r="A918" t="str">
            <v>II. MATERIALES</v>
          </cell>
        </row>
        <row r="919">
          <cell r="A919" t="str">
            <v>CÓDIGO</v>
          </cell>
          <cell r="B919" t="str">
            <v>DESCRIPCIÓN</v>
          </cell>
          <cell r="C919" t="str">
            <v>UNIDAD</v>
          </cell>
          <cell r="D919" t="str">
            <v>CANTIDAD</v>
          </cell>
          <cell r="E919" t="str">
            <v>DESP.</v>
          </cell>
          <cell r="F919" t="str">
            <v>PRECIO UNIT.</v>
          </cell>
          <cell r="G919" t="str">
            <v>VR. UNITARIO</v>
          </cell>
        </row>
        <row r="920">
          <cell r="A920" t="e">
            <v>#N/A</v>
          </cell>
          <cell r="B920" t="str">
            <v>CEMENTO GRIS (50 KG) PORTLAND TIPO I</v>
          </cell>
          <cell r="C920" t="e">
            <v>#N/A</v>
          </cell>
          <cell r="D920">
            <v>6.04</v>
          </cell>
          <cell r="E920">
            <v>0.05</v>
          </cell>
          <cell r="F920" t="e">
            <v>#N/A</v>
          </cell>
          <cell r="G920" t="str">
            <v/>
          </cell>
        </row>
        <row r="921">
          <cell r="A921" t="e">
            <v>#N/A</v>
          </cell>
          <cell r="B921" t="str">
            <v xml:space="preserve">ARENA DE REVOQUE </v>
          </cell>
          <cell r="C921" t="e">
            <v>#N/A</v>
          </cell>
          <cell r="D921">
            <v>1.18</v>
          </cell>
          <cell r="E921">
            <v>0.05</v>
          </cell>
          <cell r="F921" t="e">
            <v>#N/A</v>
          </cell>
          <cell r="G921" t="str">
            <v/>
          </cell>
        </row>
        <row r="922">
          <cell r="A922" t="str">
            <v>MA001</v>
          </cell>
          <cell r="B922" t="str">
            <v>AGUA</v>
          </cell>
          <cell r="C922" t="str">
            <v>lt</v>
          </cell>
          <cell r="D922">
            <v>150</v>
          </cell>
          <cell r="E922">
            <v>0.1</v>
          </cell>
          <cell r="F922">
            <v>33.75</v>
          </cell>
          <cell r="G922">
            <v>5568.75</v>
          </cell>
        </row>
        <row r="923">
          <cell r="A923" t="str">
            <v/>
          </cell>
          <cell r="C923" t="str">
            <v/>
          </cell>
          <cell r="F923" t="str">
            <v/>
          </cell>
          <cell r="G923" t="str">
            <v/>
          </cell>
        </row>
        <row r="924">
          <cell r="A924" t="str">
            <v/>
          </cell>
          <cell r="C924" t="str">
            <v/>
          </cell>
          <cell r="F924" t="str">
            <v/>
          </cell>
          <cell r="G924" t="str">
            <v/>
          </cell>
        </row>
        <row r="925">
          <cell r="A925" t="str">
            <v/>
          </cell>
          <cell r="C925" t="str">
            <v/>
          </cell>
          <cell r="F925" t="str">
            <v/>
          </cell>
          <cell r="G925" t="str">
            <v/>
          </cell>
        </row>
        <row r="926">
          <cell r="A926" t="str">
            <v/>
          </cell>
          <cell r="C926" t="str">
            <v/>
          </cell>
          <cell r="F926" t="str">
            <v/>
          </cell>
          <cell r="G926" t="str">
            <v/>
          </cell>
        </row>
        <row r="927">
          <cell r="F927" t="str">
            <v>SUBTOTAL</v>
          </cell>
          <cell r="G927">
            <v>5568.75</v>
          </cell>
        </row>
        <row r="929">
          <cell r="A929" t="str">
            <v>III. TRANSPORTES</v>
          </cell>
        </row>
        <row r="930">
          <cell r="A930" t="str">
            <v>CÓDIGO</v>
          </cell>
          <cell r="B930" t="str">
            <v>DESCRIPCIÓN</v>
          </cell>
          <cell r="C930" t="str">
            <v>TIPO</v>
          </cell>
          <cell r="D930" t="str">
            <v>VOLUMEN/PESO</v>
          </cell>
          <cell r="E930" t="str">
            <v>DISTANCIA</v>
          </cell>
          <cell r="F930" t="str">
            <v>TARIFA</v>
          </cell>
          <cell r="G930" t="str">
            <v>VR. UNITARIO</v>
          </cell>
        </row>
        <row r="931">
          <cell r="A931" t="str">
            <v>TR002</v>
          </cell>
          <cell r="B931" t="str">
            <v>TRANSPORTE DE MATERIALES DE PLAYA</v>
          </cell>
          <cell r="C931" t="str">
            <v>PLAYA</v>
          </cell>
          <cell r="D931">
            <v>1.2389999999999999</v>
          </cell>
          <cell r="E931">
            <v>55</v>
          </cell>
          <cell r="F931">
            <v>1503.95</v>
          </cell>
          <cell r="G931">
            <v>102486.67275</v>
          </cell>
        </row>
        <row r="932">
          <cell r="A932" t="str">
            <v>TR001</v>
          </cell>
          <cell r="B932" t="str">
            <v>TRANSPORTE DE INSUMOS GENERALES</v>
          </cell>
          <cell r="C932" t="str">
            <v>INSUMOS A MUNICIPIO</v>
          </cell>
          <cell r="D932">
            <v>0.31710000000000005</v>
          </cell>
          <cell r="E932">
            <v>2</v>
          </cell>
          <cell r="F932">
            <v>1503.95</v>
          </cell>
          <cell r="G932">
            <v>953.80509000000018</v>
          </cell>
        </row>
        <row r="933">
          <cell r="A933" t="str">
            <v/>
          </cell>
          <cell r="E933" t="str">
            <v/>
          </cell>
          <cell r="F933" t="str">
            <v/>
          </cell>
          <cell r="G933" t="str">
            <v/>
          </cell>
        </row>
        <row r="934">
          <cell r="F934" t="str">
            <v>SUBTOTAL</v>
          </cell>
          <cell r="G934">
            <v>103440.47783999999</v>
          </cell>
        </row>
        <row r="936">
          <cell r="A936" t="str">
            <v>IV. MANO DE OBRA</v>
          </cell>
        </row>
        <row r="937">
          <cell r="A937" t="str">
            <v>CÓDIGO</v>
          </cell>
          <cell r="B937" t="str">
            <v>CARGOS PERSONAL</v>
          </cell>
          <cell r="D937" t="str">
            <v>CANTIDAD</v>
          </cell>
          <cell r="E937" t="str">
            <v>JORNAL TOTAL</v>
          </cell>
          <cell r="F937" t="str">
            <v>RENDIMIENTO</v>
          </cell>
          <cell r="G937" t="str">
            <v>VR. UNITARIO</v>
          </cell>
        </row>
        <row r="938">
          <cell r="A938" t="str">
            <v>MO033</v>
          </cell>
          <cell r="B938" t="str">
            <v>OPERADOR EQUIPO LIVIANO</v>
          </cell>
          <cell r="D938">
            <v>1</v>
          </cell>
          <cell r="E938">
            <v>78264</v>
          </cell>
          <cell r="F938">
            <v>8</v>
          </cell>
          <cell r="G938">
            <v>9783</v>
          </cell>
        </row>
        <row r="939">
          <cell r="A939" t="str">
            <v>MO032</v>
          </cell>
          <cell r="B939" t="str">
            <v>AYUDANTE RASO</v>
          </cell>
          <cell r="D939">
            <v>2</v>
          </cell>
          <cell r="E939">
            <v>62692</v>
          </cell>
          <cell r="F939">
            <v>8</v>
          </cell>
          <cell r="G939">
            <v>15673</v>
          </cell>
        </row>
        <row r="940">
          <cell r="A940" t="str">
            <v/>
          </cell>
          <cell r="E940" t="str">
            <v/>
          </cell>
          <cell r="F940" t="str">
            <v/>
          </cell>
          <cell r="G940" t="str">
            <v/>
          </cell>
        </row>
        <row r="941">
          <cell r="A941" t="str">
            <v/>
          </cell>
          <cell r="E941" t="str">
            <v/>
          </cell>
          <cell r="F941" t="str">
            <v/>
          </cell>
          <cell r="G941" t="str">
            <v/>
          </cell>
        </row>
        <row r="942">
          <cell r="F942" t="str">
            <v>SUBTOTAL</v>
          </cell>
          <cell r="G942">
            <v>25456</v>
          </cell>
        </row>
        <row r="944">
          <cell r="A944" t="str">
            <v>V. SERVICIOS</v>
          </cell>
        </row>
        <row r="945">
          <cell r="A945" t="str">
            <v>CÓDIGO</v>
          </cell>
          <cell r="B945" t="str">
            <v>DESCRIPCIÓN</v>
          </cell>
          <cell r="D945" t="str">
            <v>UNIDAD</v>
          </cell>
          <cell r="E945" t="str">
            <v>CANTIDAD</v>
          </cell>
          <cell r="F945" t="str">
            <v>PRECIO UNIT.</v>
          </cell>
          <cell r="G945" t="str">
            <v>VR. UNITARIO</v>
          </cell>
        </row>
        <row r="946">
          <cell r="A946" t="str">
            <v/>
          </cell>
          <cell r="D946" t="str">
            <v/>
          </cell>
          <cell r="F946" t="str">
            <v/>
          </cell>
          <cell r="G946" t="str">
            <v/>
          </cell>
        </row>
        <row r="947">
          <cell r="A947" t="str">
            <v/>
          </cell>
          <cell r="D947" t="str">
            <v/>
          </cell>
          <cell r="F947" t="str">
            <v/>
          </cell>
          <cell r="G947" t="str">
            <v/>
          </cell>
        </row>
        <row r="948">
          <cell r="A948" t="str">
            <v/>
          </cell>
          <cell r="D948" t="str">
            <v/>
          </cell>
          <cell r="F948" t="str">
            <v/>
          </cell>
          <cell r="G948" t="str">
            <v/>
          </cell>
        </row>
        <row r="949">
          <cell r="F949" t="str">
            <v>SUBTOTAL</v>
          </cell>
          <cell r="G949" t="str">
            <v/>
          </cell>
        </row>
        <row r="951">
          <cell r="A951" t="str">
            <v>TOTAL COSTO DIRECTO</v>
          </cell>
          <cell r="G951">
            <v>155761</v>
          </cell>
        </row>
        <row r="953">
          <cell r="A953" t="str">
            <v>2. COSTOS INDIRECTOS</v>
          </cell>
        </row>
        <row r="955">
          <cell r="A955" t="str">
            <v>DESCRIPCIÓN</v>
          </cell>
          <cell r="F955" t="str">
            <v>PORCENTAJE</v>
          </cell>
          <cell r="G955" t="str">
            <v>VALOR TOTAL</v>
          </cell>
        </row>
        <row r="956">
          <cell r="A956" t="str">
            <v>ADMINISTRACION</v>
          </cell>
          <cell r="F956">
            <v>0.29570000000000002</v>
          </cell>
          <cell r="G956">
            <v>46058.527700000006</v>
          </cell>
        </row>
        <row r="957">
          <cell r="A957" t="str">
            <v>IMPREVISTOS</v>
          </cell>
          <cell r="F957">
            <v>0.01</v>
          </cell>
          <cell r="G957">
            <v>1557.6100000000001</v>
          </cell>
        </row>
        <row r="958">
          <cell r="A958" t="str">
            <v>UTILIDADES</v>
          </cell>
          <cell r="F958">
            <v>0.05</v>
          </cell>
          <cell r="G958">
            <v>7788.05</v>
          </cell>
        </row>
        <row r="959">
          <cell r="A959" t="str">
            <v>TOTAL COSTO INDIRECTO</v>
          </cell>
          <cell r="F959">
            <v>0.35570000000000002</v>
          </cell>
          <cell r="G959">
            <v>55404</v>
          </cell>
        </row>
        <row r="961">
          <cell r="A961" t="str">
            <v>PRECIO UNITARIO TOTAL APROXIMADO AL PESO</v>
          </cell>
          <cell r="G961">
            <v>211165</v>
          </cell>
        </row>
        <row r="963">
          <cell r="B963" t="str">
            <v>RESPONSABLE: JUAN CARLOS ALVARDADO</v>
          </cell>
        </row>
        <row r="964">
          <cell r="B964" t="str">
            <v>SECRETARIO DE INFRAESTRUCTURA</v>
          </cell>
        </row>
        <row r="965">
          <cell r="B965" t="str">
            <v>SECRETARIA DE INFRAESTRUCTURA</v>
          </cell>
        </row>
        <row r="966">
          <cell r="B966" t="str">
            <v/>
          </cell>
          <cell r="D966" t="str">
            <v>FIRMA RESPONSABLE</v>
          </cell>
        </row>
        <row r="967">
          <cell r="A967" t="str">
            <v>DEPARTAMENTO DE ANTIOQUIA</v>
          </cell>
          <cell r="F967" t="str">
            <v/>
          </cell>
        </row>
        <row r="968">
          <cell r="A968" t="str">
            <v>MUNICIPIO DE YONDÓ</v>
          </cell>
        </row>
        <row r="969">
          <cell r="A969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971">
          <cell r="A971" t="str">
            <v>ANÁLISIS DE PRECIOS UNITARIOS AUXILIARES</v>
          </cell>
        </row>
        <row r="973">
          <cell r="A973" t="str">
            <v>ITEM</v>
          </cell>
          <cell r="B973" t="str">
            <v>DESCRIPCIÓN</v>
          </cell>
          <cell r="E973" t="str">
            <v>UNIDAD</v>
          </cell>
          <cell r="F973" t="str">
            <v>CANTIDAD</v>
          </cell>
          <cell r="G973" t="str">
            <v>COSTO DIRECTO</v>
          </cell>
        </row>
        <row r="974">
          <cell r="A974" t="str">
            <v>SA015</v>
          </cell>
          <cell r="B974" t="str">
            <v>MORTERO 1:5 EN OBRA (PEGA)</v>
          </cell>
          <cell r="E974" t="str">
            <v>M3</v>
          </cell>
          <cell r="F974" t="str">
            <v>N.D.</v>
          </cell>
          <cell r="G974">
            <v>155761</v>
          </cell>
        </row>
        <row r="976">
          <cell r="A976" t="str">
            <v>1. COSTOS DIRECTOS</v>
          </cell>
        </row>
        <row r="978">
          <cell r="A978" t="str">
            <v>I. EQUIPO</v>
          </cell>
        </row>
        <row r="979">
          <cell r="A979" t="str">
            <v>CÓDIGO</v>
          </cell>
          <cell r="B979" t="str">
            <v>DESCRIPCIÓN</v>
          </cell>
          <cell r="D979" t="str">
            <v>UNIDAD</v>
          </cell>
          <cell r="E979" t="str">
            <v>TARIFA</v>
          </cell>
          <cell r="F979" t="str">
            <v>RENDIMIENTO</v>
          </cell>
          <cell r="G979" t="str">
            <v>VR. UNITARIO</v>
          </cell>
        </row>
        <row r="980">
          <cell r="A980" t="str">
            <v>HEQ002</v>
          </cell>
          <cell r="B980" t="str">
            <v>CONCRETADORA 1.5 SACOS A GASOLINA</v>
          </cell>
          <cell r="D980" t="str">
            <v>DÍA</v>
          </cell>
          <cell r="E980">
            <v>150000</v>
          </cell>
          <cell r="F980">
            <v>8</v>
          </cell>
          <cell r="G980">
            <v>18750</v>
          </cell>
        </row>
        <row r="981">
          <cell r="A981" t="str">
            <v/>
          </cell>
          <cell r="D981" t="str">
            <v/>
          </cell>
          <cell r="E981" t="str">
            <v/>
          </cell>
          <cell r="G981" t="str">
            <v/>
          </cell>
        </row>
        <row r="982">
          <cell r="A982" t="str">
            <v/>
          </cell>
          <cell r="D982" t="str">
            <v/>
          </cell>
          <cell r="E982" t="str">
            <v/>
          </cell>
          <cell r="G982" t="str">
            <v/>
          </cell>
        </row>
        <row r="983">
          <cell r="A983" t="str">
            <v/>
          </cell>
          <cell r="D983" t="str">
            <v/>
          </cell>
          <cell r="E983" t="str">
            <v/>
          </cell>
          <cell r="G983" t="str">
            <v/>
          </cell>
        </row>
        <row r="984">
          <cell r="A984" t="str">
            <v>HEQ001</v>
          </cell>
          <cell r="B984" t="str">
            <v>HERRAMIENTA MENOR (10% DE LA MANO DE OBRA)</v>
          </cell>
          <cell r="D984" t="str">
            <v>%</v>
          </cell>
          <cell r="E984">
            <v>0.1</v>
          </cell>
          <cell r="F984">
            <v>25456</v>
          </cell>
          <cell r="G984">
            <v>2545.6000000000004</v>
          </cell>
        </row>
        <row r="985">
          <cell r="F985" t="str">
            <v>SUBTOTAL</v>
          </cell>
          <cell r="G985">
            <v>21295.599999999999</v>
          </cell>
        </row>
        <row r="987">
          <cell r="A987" t="str">
            <v>II. MATERIALES</v>
          </cell>
        </row>
        <row r="988">
          <cell r="A988" t="str">
            <v>CÓDIGO</v>
          </cell>
          <cell r="B988" t="str">
            <v>DESCRIPCIÓN</v>
          </cell>
          <cell r="C988" t="str">
            <v>UNIDAD</v>
          </cell>
          <cell r="D988" t="str">
            <v>CANTIDAD</v>
          </cell>
          <cell r="E988" t="str">
            <v>DESP.</v>
          </cell>
          <cell r="F988" t="str">
            <v>PRECIO UNIT.</v>
          </cell>
          <cell r="G988" t="str">
            <v>VR. UNITARIO</v>
          </cell>
        </row>
        <row r="989">
          <cell r="A989" t="e">
            <v>#N/A</v>
          </cell>
          <cell r="B989" t="str">
            <v>CEMENTO GRIS (50 KG) PORTLAND TIPO I</v>
          </cell>
          <cell r="C989" t="e">
            <v>#N/A</v>
          </cell>
          <cell r="D989">
            <v>6.04</v>
          </cell>
          <cell r="E989">
            <v>0.05</v>
          </cell>
          <cell r="F989" t="e">
            <v>#N/A</v>
          </cell>
          <cell r="G989" t="str">
            <v/>
          </cell>
        </row>
        <row r="990">
          <cell r="A990" t="e">
            <v>#N/A</v>
          </cell>
          <cell r="B990" t="str">
            <v xml:space="preserve">ARENA DE PEGA </v>
          </cell>
          <cell r="C990" t="e">
            <v>#N/A</v>
          </cell>
          <cell r="D990">
            <v>1.18</v>
          </cell>
          <cell r="E990">
            <v>0.05</v>
          </cell>
          <cell r="F990" t="e">
            <v>#N/A</v>
          </cell>
          <cell r="G990" t="str">
            <v/>
          </cell>
        </row>
        <row r="991">
          <cell r="A991" t="str">
            <v>MA001</v>
          </cell>
          <cell r="B991" t="str">
            <v>AGUA</v>
          </cell>
          <cell r="C991" t="str">
            <v>lt</v>
          </cell>
          <cell r="D991">
            <v>150</v>
          </cell>
          <cell r="E991">
            <v>0.1</v>
          </cell>
          <cell r="F991">
            <v>33.75</v>
          </cell>
          <cell r="G991">
            <v>5568.75</v>
          </cell>
        </row>
        <row r="992">
          <cell r="A992" t="str">
            <v/>
          </cell>
          <cell r="C992" t="str">
            <v/>
          </cell>
          <cell r="F992" t="str">
            <v/>
          </cell>
          <cell r="G992" t="str">
            <v/>
          </cell>
        </row>
        <row r="993">
          <cell r="A993" t="str">
            <v/>
          </cell>
          <cell r="C993" t="str">
            <v/>
          </cell>
          <cell r="F993" t="str">
            <v/>
          </cell>
          <cell r="G993" t="str">
            <v/>
          </cell>
        </row>
        <row r="994">
          <cell r="A994" t="str">
            <v/>
          </cell>
          <cell r="C994" t="str">
            <v/>
          </cell>
          <cell r="F994" t="str">
            <v/>
          </cell>
          <cell r="G994" t="str">
            <v/>
          </cell>
        </row>
        <row r="995">
          <cell r="A995" t="str">
            <v/>
          </cell>
          <cell r="C995" t="str">
            <v/>
          </cell>
          <cell r="F995" t="str">
            <v/>
          </cell>
          <cell r="G995" t="str">
            <v/>
          </cell>
        </row>
        <row r="996">
          <cell r="F996" t="str">
            <v>SUBTOTAL</v>
          </cell>
          <cell r="G996">
            <v>5568.75</v>
          </cell>
        </row>
        <row r="998">
          <cell r="A998" t="str">
            <v>III. TRANSPORTES</v>
          </cell>
        </row>
        <row r="999">
          <cell r="A999" t="str">
            <v>CÓDIGO</v>
          </cell>
          <cell r="B999" t="str">
            <v>DESCRIPCIÓN</v>
          </cell>
          <cell r="C999" t="str">
            <v>TIPO</v>
          </cell>
          <cell r="D999" t="str">
            <v>VOLUMEN/PESO</v>
          </cell>
          <cell r="E999" t="str">
            <v>DISTANCIA</v>
          </cell>
          <cell r="F999" t="str">
            <v>TARIFA</v>
          </cell>
          <cell r="G999" t="str">
            <v>VR. UNITARIO</v>
          </cell>
        </row>
        <row r="1000">
          <cell r="A1000" t="str">
            <v>TR002</v>
          </cell>
          <cell r="B1000" t="str">
            <v>TRANSPORTE DE MATERIALES DE PLAYA</v>
          </cell>
          <cell r="C1000" t="str">
            <v>PLAYA</v>
          </cell>
          <cell r="D1000">
            <v>1.2389999999999999</v>
          </cell>
          <cell r="E1000">
            <v>55</v>
          </cell>
          <cell r="F1000">
            <v>1503.95</v>
          </cell>
          <cell r="G1000">
            <v>102486.67275</v>
          </cell>
        </row>
        <row r="1001">
          <cell r="A1001" t="str">
            <v>TR001</v>
          </cell>
          <cell r="B1001" t="str">
            <v>TRANSPORTE DE INSUMOS GENERALES</v>
          </cell>
          <cell r="C1001" t="str">
            <v>INSUMOS A MUNICIPIO</v>
          </cell>
          <cell r="D1001">
            <v>0.31710000000000005</v>
          </cell>
          <cell r="E1001">
            <v>2</v>
          </cell>
          <cell r="F1001">
            <v>1503.95</v>
          </cell>
          <cell r="G1001">
            <v>953.80509000000018</v>
          </cell>
        </row>
        <row r="1002">
          <cell r="A1002" t="str">
            <v/>
          </cell>
          <cell r="E1002" t="str">
            <v/>
          </cell>
          <cell r="F1002" t="str">
            <v/>
          </cell>
          <cell r="G1002" t="str">
            <v/>
          </cell>
        </row>
        <row r="1003">
          <cell r="F1003" t="str">
            <v>SUBTOTAL</v>
          </cell>
          <cell r="G1003">
            <v>103440.47783999999</v>
          </cell>
        </row>
        <row r="1005">
          <cell r="A1005" t="str">
            <v>IV. MANO DE OBRA</v>
          </cell>
        </row>
        <row r="1006">
          <cell r="A1006" t="str">
            <v>CÓDIGO</v>
          </cell>
          <cell r="B1006" t="str">
            <v>CARGOS PERSONAL</v>
          </cell>
          <cell r="D1006" t="str">
            <v>CANTIDAD</v>
          </cell>
          <cell r="E1006" t="str">
            <v>JORNAL TOTAL</v>
          </cell>
          <cell r="F1006" t="str">
            <v>RENDIMIENTO</v>
          </cell>
          <cell r="G1006" t="str">
            <v>VR. UNITARIO</v>
          </cell>
        </row>
        <row r="1007">
          <cell r="A1007" t="str">
            <v>MO033</v>
          </cell>
          <cell r="B1007" t="str">
            <v>OPERADOR EQUIPO LIVIANO</v>
          </cell>
          <cell r="D1007">
            <v>1</v>
          </cell>
          <cell r="E1007">
            <v>78264</v>
          </cell>
          <cell r="F1007">
            <v>8</v>
          </cell>
          <cell r="G1007">
            <v>9783</v>
          </cell>
        </row>
        <row r="1008">
          <cell r="A1008" t="str">
            <v>MO032</v>
          </cell>
          <cell r="B1008" t="str">
            <v>AYUDANTE RASO</v>
          </cell>
          <cell r="D1008">
            <v>2</v>
          </cell>
          <cell r="E1008">
            <v>62692</v>
          </cell>
          <cell r="F1008">
            <v>8</v>
          </cell>
          <cell r="G1008">
            <v>15673</v>
          </cell>
        </row>
        <row r="1009">
          <cell r="A1009" t="str">
            <v/>
          </cell>
          <cell r="E1009" t="str">
            <v/>
          </cell>
          <cell r="F1009" t="str">
            <v/>
          </cell>
          <cell r="G1009" t="str">
            <v/>
          </cell>
        </row>
        <row r="1010">
          <cell r="A1010" t="str">
            <v/>
          </cell>
          <cell r="E1010" t="str">
            <v/>
          </cell>
          <cell r="F1010" t="str">
            <v/>
          </cell>
          <cell r="G1010" t="str">
            <v/>
          </cell>
        </row>
        <row r="1011">
          <cell r="F1011" t="str">
            <v>SUBTOTAL</v>
          </cell>
          <cell r="G1011">
            <v>25456</v>
          </cell>
        </row>
        <row r="1013">
          <cell r="A1013" t="str">
            <v>V. SERVICIOS</v>
          </cell>
        </row>
        <row r="1014">
          <cell r="A1014" t="str">
            <v>CÓDIGO</v>
          </cell>
          <cell r="B1014" t="str">
            <v>DESCRIPCIÓN</v>
          </cell>
          <cell r="D1014" t="str">
            <v>UNIDAD</v>
          </cell>
          <cell r="E1014" t="str">
            <v>CANTIDAD</v>
          </cell>
          <cell r="F1014" t="str">
            <v>PRECIO UNIT.</v>
          </cell>
          <cell r="G1014" t="str">
            <v>VR. UNITARIO</v>
          </cell>
        </row>
        <row r="1015">
          <cell r="A1015" t="str">
            <v/>
          </cell>
          <cell r="D1015" t="str">
            <v/>
          </cell>
          <cell r="F1015" t="str">
            <v/>
          </cell>
          <cell r="G1015" t="str">
            <v/>
          </cell>
        </row>
        <row r="1016">
          <cell r="A1016" t="str">
            <v/>
          </cell>
          <cell r="D1016" t="str">
            <v/>
          </cell>
          <cell r="F1016" t="str">
            <v/>
          </cell>
          <cell r="G1016" t="str">
            <v/>
          </cell>
        </row>
        <row r="1017">
          <cell r="A1017" t="str">
            <v/>
          </cell>
          <cell r="D1017" t="str">
            <v/>
          </cell>
          <cell r="F1017" t="str">
            <v/>
          </cell>
          <cell r="G1017" t="str">
            <v/>
          </cell>
        </row>
        <row r="1018">
          <cell r="F1018" t="str">
            <v>SUBTOTAL</v>
          </cell>
          <cell r="G1018" t="str">
            <v/>
          </cell>
        </row>
        <row r="1020">
          <cell r="A1020" t="str">
            <v>TOTAL COSTO DIRECTO</v>
          </cell>
          <cell r="G1020">
            <v>155761</v>
          </cell>
        </row>
        <row r="1022">
          <cell r="A1022" t="str">
            <v>2. COSTOS INDIRECTOS</v>
          </cell>
        </row>
        <row r="1024">
          <cell r="A1024" t="str">
            <v>DESCRIPCIÓN</v>
          </cell>
          <cell r="F1024" t="str">
            <v>PORCENTAJE</v>
          </cell>
          <cell r="G1024" t="str">
            <v>VALOR TOTAL</v>
          </cell>
        </row>
        <row r="1025">
          <cell r="A1025" t="str">
            <v>ADMINISTRACION</v>
          </cell>
          <cell r="F1025">
            <v>0.29570000000000002</v>
          </cell>
          <cell r="G1025">
            <v>46058.527700000006</v>
          </cell>
        </row>
        <row r="1026">
          <cell r="A1026" t="str">
            <v>IMPREVISTOS</v>
          </cell>
          <cell r="F1026">
            <v>0.01</v>
          </cell>
          <cell r="G1026">
            <v>1557.6100000000001</v>
          </cell>
        </row>
        <row r="1027">
          <cell r="A1027" t="str">
            <v>UTILIDADES</v>
          </cell>
          <cell r="F1027">
            <v>0.05</v>
          </cell>
          <cell r="G1027">
            <v>7788.05</v>
          </cell>
        </row>
        <row r="1028">
          <cell r="A1028" t="str">
            <v>TOTAL COSTO INDIRECTO</v>
          </cell>
          <cell r="F1028">
            <v>0.35570000000000002</v>
          </cell>
          <cell r="G1028">
            <v>55404</v>
          </cell>
        </row>
        <row r="1030">
          <cell r="A1030" t="str">
            <v>PRECIO UNITARIO TOTAL APROXIMADO AL PESO</v>
          </cell>
          <cell r="G1030">
            <v>211165</v>
          </cell>
        </row>
        <row r="1032">
          <cell r="B1032" t="str">
            <v>RESPONSABLE: JUAN CARLOS ALVARDADO</v>
          </cell>
        </row>
        <row r="1033">
          <cell r="B1033" t="str">
            <v>SECRETARIO DE INFRAESTRUCTURA</v>
          </cell>
        </row>
        <row r="1034">
          <cell r="B1034" t="str">
            <v>SECRETARIA DE INFRAESTRUCTURA</v>
          </cell>
        </row>
        <row r="1035">
          <cell r="B1035" t="str">
            <v/>
          </cell>
          <cell r="D1035" t="str">
            <v>FIRMA RESPONSABLE</v>
          </cell>
        </row>
        <row r="1036">
          <cell r="A1036" t="str">
            <v>DEPARTAMENTO DE ANTIOQUIA</v>
          </cell>
          <cell r="F1036" t="str">
            <v/>
          </cell>
        </row>
        <row r="1037">
          <cell r="A1037" t="str">
            <v>MUNICIPIO DE YONDÓ</v>
          </cell>
        </row>
        <row r="1038">
          <cell r="A1038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040">
          <cell r="A1040" t="str">
            <v>ANÁLISIS DE PRECIOS UNITARIOS AUXILIARES</v>
          </cell>
        </row>
        <row r="1042">
          <cell r="A1042" t="str">
            <v>ITEM</v>
          </cell>
          <cell r="B1042" t="str">
            <v>DESCRIPCIÓN</v>
          </cell>
          <cell r="E1042" t="str">
            <v>UNIDAD</v>
          </cell>
          <cell r="F1042" t="str">
            <v>CANTIDAD</v>
          </cell>
          <cell r="G1042" t="str">
            <v>COSTO DIRECTO</v>
          </cell>
        </row>
        <row r="1043">
          <cell r="A1043" t="str">
            <v>SA016</v>
          </cell>
          <cell r="B1043" t="str">
            <v>MORTERO 1:6 EN OBRA (PEGA)</v>
          </cell>
          <cell r="E1043" t="str">
            <v>M3</v>
          </cell>
          <cell r="F1043" t="str">
            <v>N.D.</v>
          </cell>
          <cell r="G1043">
            <v>156994</v>
          </cell>
        </row>
        <row r="1045">
          <cell r="A1045" t="str">
            <v>1. COSTOS DIRECTOS</v>
          </cell>
        </row>
        <row r="1047">
          <cell r="A1047" t="str">
            <v>I. EQUIPO</v>
          </cell>
        </row>
        <row r="1048">
          <cell r="A1048" t="str">
            <v>CÓDIGO</v>
          </cell>
          <cell r="B1048" t="str">
            <v>DESCRIPCIÓN</v>
          </cell>
          <cell r="D1048" t="str">
            <v>UNIDAD</v>
          </cell>
          <cell r="E1048" t="str">
            <v>TARIFA</v>
          </cell>
          <cell r="F1048" t="str">
            <v>RENDIMIENTO</v>
          </cell>
          <cell r="G1048" t="str">
            <v>VR. UNITARIO</v>
          </cell>
        </row>
        <row r="1049">
          <cell r="A1049" t="str">
            <v>HEQ002</v>
          </cell>
          <cell r="B1049" t="str">
            <v>CONCRETADORA 1.5 SACOS A GASOLINA</v>
          </cell>
          <cell r="D1049" t="str">
            <v>DÍA</v>
          </cell>
          <cell r="E1049">
            <v>150000</v>
          </cell>
          <cell r="F1049">
            <v>8</v>
          </cell>
          <cell r="G1049">
            <v>18750</v>
          </cell>
        </row>
        <row r="1050">
          <cell r="A1050" t="str">
            <v/>
          </cell>
          <cell r="D1050" t="str">
            <v/>
          </cell>
          <cell r="E1050" t="str">
            <v/>
          </cell>
          <cell r="G1050" t="str">
            <v/>
          </cell>
        </row>
        <row r="1051">
          <cell r="A1051" t="str">
            <v/>
          </cell>
          <cell r="D1051" t="str">
            <v/>
          </cell>
          <cell r="E1051" t="str">
            <v/>
          </cell>
          <cell r="G1051" t="str">
            <v/>
          </cell>
        </row>
        <row r="1052">
          <cell r="A1052" t="str">
            <v/>
          </cell>
          <cell r="D1052" t="str">
            <v/>
          </cell>
          <cell r="E1052" t="str">
            <v/>
          </cell>
          <cell r="G1052" t="str">
            <v/>
          </cell>
        </row>
        <row r="1053">
          <cell r="A1053" t="str">
            <v>HEQ001</v>
          </cell>
          <cell r="B1053" t="str">
            <v>HERRAMIENTA MENOR (10% DE LA MANO DE OBRA)</v>
          </cell>
          <cell r="D1053" t="str">
            <v>%</v>
          </cell>
          <cell r="E1053">
            <v>0.1</v>
          </cell>
          <cell r="F1053">
            <v>25456</v>
          </cell>
          <cell r="G1053">
            <v>2545.6000000000004</v>
          </cell>
        </row>
        <row r="1054">
          <cell r="F1054" t="str">
            <v>SUBTOTAL</v>
          </cell>
          <cell r="G1054">
            <v>21295.599999999999</v>
          </cell>
        </row>
        <row r="1056">
          <cell r="A1056" t="str">
            <v>II. MATERIALES</v>
          </cell>
        </row>
        <row r="1057">
          <cell r="A1057" t="str">
            <v>CÓDIGO</v>
          </cell>
          <cell r="B1057" t="str">
            <v>DESCRIPCIÓN</v>
          </cell>
          <cell r="C1057" t="str">
            <v>UNIDAD</v>
          </cell>
          <cell r="D1057" t="str">
            <v>CANTIDAD</v>
          </cell>
          <cell r="E1057" t="str">
            <v>DESP.</v>
          </cell>
          <cell r="F1057" t="str">
            <v>PRECIO UNIT.</v>
          </cell>
          <cell r="G1057" t="str">
            <v>VR. UNITARIO</v>
          </cell>
        </row>
        <row r="1058">
          <cell r="A1058" t="e">
            <v>#N/A</v>
          </cell>
          <cell r="B1058" t="str">
            <v>CEMENTO GRIS (50 KG) PORTLAND TIPO I</v>
          </cell>
          <cell r="C1058" t="e">
            <v>#N/A</v>
          </cell>
          <cell r="D1058">
            <v>5.2</v>
          </cell>
          <cell r="E1058">
            <v>0.05</v>
          </cell>
          <cell r="F1058" t="e">
            <v>#N/A</v>
          </cell>
          <cell r="G1058" t="str">
            <v/>
          </cell>
        </row>
        <row r="1059">
          <cell r="A1059" t="e">
            <v>#N/A</v>
          </cell>
          <cell r="B1059" t="str">
            <v xml:space="preserve">ARENA DE PEGA </v>
          </cell>
          <cell r="C1059" t="e">
            <v>#N/A</v>
          </cell>
          <cell r="D1059">
            <v>1.2</v>
          </cell>
          <cell r="E1059">
            <v>0.05</v>
          </cell>
          <cell r="F1059" t="e">
            <v>#N/A</v>
          </cell>
          <cell r="G1059" t="str">
            <v/>
          </cell>
        </row>
        <row r="1060">
          <cell r="A1060" t="str">
            <v>MA001</v>
          </cell>
          <cell r="B1060" t="str">
            <v>AGUA</v>
          </cell>
          <cell r="C1060" t="str">
            <v>lt</v>
          </cell>
          <cell r="D1060">
            <v>140</v>
          </cell>
          <cell r="E1060">
            <v>0.1</v>
          </cell>
          <cell r="F1060">
            <v>33.75</v>
          </cell>
          <cell r="G1060">
            <v>5197.5</v>
          </cell>
        </row>
        <row r="1061">
          <cell r="A1061" t="str">
            <v/>
          </cell>
          <cell r="C1061" t="str">
            <v/>
          </cell>
          <cell r="F1061" t="str">
            <v/>
          </cell>
          <cell r="G1061" t="str">
            <v/>
          </cell>
        </row>
        <row r="1062">
          <cell r="A1062" t="str">
            <v/>
          </cell>
          <cell r="C1062" t="str">
            <v/>
          </cell>
          <cell r="F1062" t="str">
            <v/>
          </cell>
          <cell r="G1062" t="str">
            <v/>
          </cell>
        </row>
        <row r="1063">
          <cell r="A1063" t="str">
            <v/>
          </cell>
          <cell r="C1063" t="str">
            <v/>
          </cell>
          <cell r="F1063" t="str">
            <v/>
          </cell>
          <cell r="G1063" t="str">
            <v/>
          </cell>
        </row>
        <row r="1064">
          <cell r="A1064" t="str">
            <v/>
          </cell>
          <cell r="C1064" t="str">
            <v/>
          </cell>
          <cell r="F1064" t="str">
            <v/>
          </cell>
          <cell r="G1064" t="str">
            <v/>
          </cell>
        </row>
        <row r="1065">
          <cell r="F1065" t="str">
            <v>SUBTOTAL</v>
          </cell>
          <cell r="G1065">
            <v>5197.5</v>
          </cell>
        </row>
        <row r="1067">
          <cell r="A1067" t="str">
            <v>III. TRANSPORTES</v>
          </cell>
        </row>
        <row r="1068">
          <cell r="A1068" t="str">
            <v>CÓDIGO</v>
          </cell>
          <cell r="B1068" t="str">
            <v>DESCRIPCIÓN</v>
          </cell>
          <cell r="C1068" t="str">
            <v>TIPO</v>
          </cell>
          <cell r="D1068" t="str">
            <v>VOLUMEN/PESO</v>
          </cell>
          <cell r="E1068" t="str">
            <v>DISTANCIA</v>
          </cell>
          <cell r="F1068" t="str">
            <v>TARIFA</v>
          </cell>
          <cell r="G1068" t="str">
            <v>VR. UNITARIO</v>
          </cell>
        </row>
        <row r="1069">
          <cell r="A1069" t="str">
            <v>TR002</v>
          </cell>
          <cell r="B1069" t="str">
            <v>TRANSPORTE DE MATERIALES DE PLAYA</v>
          </cell>
          <cell r="C1069" t="str">
            <v>PLAYA</v>
          </cell>
          <cell r="D1069">
            <v>1.26</v>
          </cell>
          <cell r="E1069">
            <v>55</v>
          </cell>
          <cell r="F1069">
            <v>1503.95</v>
          </cell>
          <cell r="G1069">
            <v>104223.735</v>
          </cell>
        </row>
        <row r="1070">
          <cell r="A1070" t="str">
            <v>TR001</v>
          </cell>
          <cell r="B1070" t="str">
            <v>TRANSPORTE DE INSUMOS GENERALES</v>
          </cell>
          <cell r="C1070" t="str">
            <v>INSUMOS A MUNICIPIO</v>
          </cell>
          <cell r="D1070">
            <v>0.27300000000000002</v>
          </cell>
          <cell r="E1070">
            <v>2</v>
          </cell>
          <cell r="F1070">
            <v>1503.95</v>
          </cell>
          <cell r="G1070">
            <v>821.15670000000011</v>
          </cell>
        </row>
        <row r="1071">
          <cell r="A1071" t="str">
            <v/>
          </cell>
          <cell r="E1071" t="str">
            <v/>
          </cell>
          <cell r="F1071" t="str">
            <v/>
          </cell>
          <cell r="G1071" t="str">
            <v/>
          </cell>
        </row>
        <row r="1072">
          <cell r="F1072" t="str">
            <v>SUBTOTAL</v>
          </cell>
          <cell r="G1072">
            <v>105044.89170000001</v>
          </cell>
        </row>
        <row r="1074">
          <cell r="A1074" t="str">
            <v>IV. MANO DE OBRA</v>
          </cell>
        </row>
        <row r="1075">
          <cell r="A1075" t="str">
            <v>CÓDIGO</v>
          </cell>
          <cell r="B1075" t="str">
            <v>CARGOS PERSONAL</v>
          </cell>
          <cell r="D1075" t="str">
            <v>CANTIDAD</v>
          </cell>
          <cell r="E1075" t="str">
            <v>JORNAL TOTAL</v>
          </cell>
          <cell r="F1075" t="str">
            <v>RENDIMIENTO</v>
          </cell>
          <cell r="G1075" t="str">
            <v>VR. UNITARIO</v>
          </cell>
        </row>
        <row r="1076">
          <cell r="A1076" t="str">
            <v>MO033</v>
          </cell>
          <cell r="B1076" t="str">
            <v>OPERADOR EQUIPO LIVIANO</v>
          </cell>
          <cell r="D1076">
            <v>1</v>
          </cell>
          <cell r="E1076">
            <v>78264</v>
          </cell>
          <cell r="F1076">
            <v>8</v>
          </cell>
          <cell r="G1076">
            <v>9783</v>
          </cell>
        </row>
        <row r="1077">
          <cell r="A1077" t="str">
            <v>MO032</v>
          </cell>
          <cell r="B1077" t="str">
            <v>AYUDANTE RASO</v>
          </cell>
          <cell r="D1077">
            <v>2</v>
          </cell>
          <cell r="E1077">
            <v>62692</v>
          </cell>
          <cell r="F1077">
            <v>8</v>
          </cell>
          <cell r="G1077">
            <v>15673</v>
          </cell>
        </row>
        <row r="1078">
          <cell r="A1078" t="str">
            <v/>
          </cell>
          <cell r="E1078" t="str">
            <v/>
          </cell>
          <cell r="F1078" t="str">
            <v/>
          </cell>
          <cell r="G1078" t="str">
            <v/>
          </cell>
        </row>
        <row r="1079">
          <cell r="A1079" t="str">
            <v/>
          </cell>
          <cell r="E1079" t="str">
            <v/>
          </cell>
          <cell r="F1079" t="str">
            <v/>
          </cell>
          <cell r="G1079" t="str">
            <v/>
          </cell>
        </row>
        <row r="1080">
          <cell r="F1080" t="str">
            <v>SUBTOTAL</v>
          </cell>
          <cell r="G1080">
            <v>25456</v>
          </cell>
        </row>
        <row r="1082">
          <cell r="A1082" t="str">
            <v>V. SERVICIOS</v>
          </cell>
        </row>
        <row r="1083">
          <cell r="A1083" t="str">
            <v>CÓDIGO</v>
          </cell>
          <cell r="B1083" t="str">
            <v>DESCRIPCIÓN</v>
          </cell>
          <cell r="D1083" t="str">
            <v>UNIDAD</v>
          </cell>
          <cell r="E1083" t="str">
            <v>CANTIDAD</v>
          </cell>
          <cell r="F1083" t="str">
            <v>PRECIO UNIT.</v>
          </cell>
          <cell r="G1083" t="str">
            <v>VR. UNITARIO</v>
          </cell>
        </row>
        <row r="1084">
          <cell r="A1084" t="str">
            <v/>
          </cell>
          <cell r="D1084" t="str">
            <v/>
          </cell>
          <cell r="F1084" t="str">
            <v/>
          </cell>
          <cell r="G1084" t="str">
            <v/>
          </cell>
        </row>
        <row r="1085">
          <cell r="A1085" t="str">
            <v/>
          </cell>
          <cell r="D1085" t="str">
            <v/>
          </cell>
          <cell r="F1085" t="str">
            <v/>
          </cell>
          <cell r="G1085" t="str">
            <v/>
          </cell>
        </row>
        <row r="1086">
          <cell r="A1086" t="str">
            <v/>
          </cell>
          <cell r="D1086" t="str">
            <v/>
          </cell>
          <cell r="F1086" t="str">
            <v/>
          </cell>
          <cell r="G1086" t="str">
            <v/>
          </cell>
        </row>
        <row r="1087">
          <cell r="F1087" t="str">
            <v>SUBTOTAL</v>
          </cell>
          <cell r="G1087" t="str">
            <v/>
          </cell>
        </row>
        <row r="1089">
          <cell r="A1089" t="str">
            <v>TOTAL COSTO DIRECTO</v>
          </cell>
          <cell r="G1089">
            <v>156994</v>
          </cell>
        </row>
        <row r="1091">
          <cell r="A1091" t="str">
            <v>2. COSTOS INDIRECTOS</v>
          </cell>
        </row>
        <row r="1093">
          <cell r="A1093" t="str">
            <v>DESCRIPCIÓN</v>
          </cell>
          <cell r="F1093" t="str">
            <v>PORCENTAJE</v>
          </cell>
          <cell r="G1093" t="str">
            <v>VALOR TOTAL</v>
          </cell>
        </row>
        <row r="1094">
          <cell r="A1094" t="str">
            <v>ADMINISTRACION</v>
          </cell>
          <cell r="F1094">
            <v>0.29570000000000002</v>
          </cell>
          <cell r="G1094">
            <v>46423.125800000002</v>
          </cell>
        </row>
        <row r="1095">
          <cell r="A1095" t="str">
            <v>IMPREVISTOS</v>
          </cell>
          <cell r="F1095">
            <v>0.01</v>
          </cell>
          <cell r="G1095">
            <v>1569.94</v>
          </cell>
        </row>
        <row r="1096">
          <cell r="A1096" t="str">
            <v>UTILIDADES</v>
          </cell>
          <cell r="F1096">
            <v>0.05</v>
          </cell>
          <cell r="G1096">
            <v>7849.7000000000007</v>
          </cell>
        </row>
        <row r="1097">
          <cell r="A1097" t="str">
            <v>TOTAL COSTO INDIRECTO</v>
          </cell>
          <cell r="F1097">
            <v>0.35570000000000002</v>
          </cell>
          <cell r="G1097">
            <v>55843</v>
          </cell>
        </row>
        <row r="1099">
          <cell r="A1099" t="str">
            <v>PRECIO UNITARIO TOTAL APROXIMADO AL PESO</v>
          </cell>
          <cell r="G1099">
            <v>212837</v>
          </cell>
        </row>
        <row r="1101">
          <cell r="B1101" t="str">
            <v>RESPONSABLE: JUAN CARLOS ALVARDADO</v>
          </cell>
        </row>
        <row r="1102">
          <cell r="B1102" t="str">
            <v>SECRETARIO DE INFRAESTRUCTURA</v>
          </cell>
        </row>
        <row r="1103">
          <cell r="B1103" t="str">
            <v>SECRETARIA DE INFRAESTRUCTURA</v>
          </cell>
        </row>
        <row r="1104">
          <cell r="B1104" t="str">
            <v/>
          </cell>
          <cell r="D1104" t="str">
            <v>FIRMA RESPONSABLE</v>
          </cell>
        </row>
        <row r="1105">
          <cell r="A1105" t="str">
            <v>DEPARTAMENTO DE ANTIOQUIA</v>
          </cell>
          <cell r="F1105" t="str">
            <v/>
          </cell>
        </row>
        <row r="1106">
          <cell r="A1106" t="str">
            <v>MUNICIPIO DE YONDÓ</v>
          </cell>
        </row>
        <row r="1107">
          <cell r="A1107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109">
          <cell r="A1109" t="str">
            <v>ANÁLISIS DE PRECIOS UNITARIOS AUXILIARES</v>
          </cell>
        </row>
        <row r="1111">
          <cell r="A1111" t="str">
            <v>ITEM</v>
          </cell>
          <cell r="B1111" t="str">
            <v>DESCRIPCIÓN</v>
          </cell>
          <cell r="E1111" t="str">
            <v>UNIDAD</v>
          </cell>
          <cell r="F1111" t="str">
            <v>CANTIDAD</v>
          </cell>
          <cell r="G1111" t="str">
            <v>COSTO DIRECTO</v>
          </cell>
        </row>
        <row r="1112">
          <cell r="A1112" t="str">
            <v>SA017</v>
          </cell>
          <cell r="B1112" t="str">
            <v>FORMALETA PARA MUROS, ALETAS, DISIPADORES Y ESTRIBOS (UN SOLO USO. VALIDAR NÚMERO DE REUSOS DE ACUERDO A LA ESTRUCTURA)</v>
          </cell>
          <cell r="E1112" t="str">
            <v>M2</v>
          </cell>
          <cell r="F1112" t="str">
            <v>N.D.</v>
          </cell>
          <cell r="G1112">
            <v>3612</v>
          </cell>
        </row>
        <row r="1114">
          <cell r="A1114" t="str">
            <v>1. COSTOS DIRECTOS</v>
          </cell>
        </row>
        <row r="1116">
          <cell r="A1116" t="str">
            <v>I. EQUIPO</v>
          </cell>
        </row>
        <row r="1117">
          <cell r="A1117" t="str">
            <v>CÓDIGO</v>
          </cell>
          <cell r="B1117" t="str">
            <v>DESCRIPCIÓN</v>
          </cell>
          <cell r="D1117" t="str">
            <v>UNIDAD</v>
          </cell>
          <cell r="E1117" t="str">
            <v>TARIFA</v>
          </cell>
          <cell r="F1117" t="str">
            <v>RENDIMIENTO</v>
          </cell>
          <cell r="G1117" t="str">
            <v>VR. UNITARIO</v>
          </cell>
        </row>
        <row r="1118">
          <cell r="A1118" t="str">
            <v>HEQ012</v>
          </cell>
          <cell r="B1118" t="str">
            <v>SIERRA CIRCULAR</v>
          </cell>
          <cell r="D1118" t="str">
            <v>DÍA</v>
          </cell>
          <cell r="E1118">
            <v>54344</v>
          </cell>
          <cell r="F1118">
            <v>35.721600000000002</v>
          </cell>
          <cell r="G1118">
            <v>1521.3204335752037</v>
          </cell>
        </row>
        <row r="1119">
          <cell r="A1119" t="str">
            <v/>
          </cell>
          <cell r="D1119" t="str">
            <v/>
          </cell>
          <cell r="E1119" t="str">
            <v/>
          </cell>
          <cell r="G1119" t="str">
            <v/>
          </cell>
        </row>
        <row r="1120">
          <cell r="A1120" t="str">
            <v/>
          </cell>
          <cell r="D1120" t="str">
            <v/>
          </cell>
          <cell r="E1120" t="str">
            <v/>
          </cell>
          <cell r="G1120" t="str">
            <v/>
          </cell>
        </row>
        <row r="1121">
          <cell r="A1121" t="str">
            <v/>
          </cell>
          <cell r="D1121" t="str">
            <v/>
          </cell>
          <cell r="E1121" t="str">
            <v/>
          </cell>
          <cell r="G1121" t="str">
            <v/>
          </cell>
        </row>
        <row r="1122">
          <cell r="A1122" t="str">
            <v>HEQ001</v>
          </cell>
          <cell r="B1122" t="str">
            <v>HERRAMIENTA MENOR (10% DE LA MANO DE OBRA)</v>
          </cell>
          <cell r="D1122" t="str">
            <v>%</v>
          </cell>
          <cell r="E1122">
            <v>0.1</v>
          </cell>
          <cell r="F1122">
            <v>1900.3348114306189</v>
          </cell>
          <cell r="G1122">
            <v>190.03348114306189</v>
          </cell>
        </row>
        <row r="1123">
          <cell r="F1123" t="str">
            <v>SUBTOTAL</v>
          </cell>
          <cell r="G1123">
            <v>1711.3539147182655</v>
          </cell>
        </row>
        <row r="1125">
          <cell r="A1125" t="str">
            <v>II. MATERIALES</v>
          </cell>
        </row>
        <row r="1126">
          <cell r="A1126" t="str">
            <v>CÓDIGO</v>
          </cell>
          <cell r="B1126" t="str">
            <v>DESCRIPCIÓN</v>
          </cell>
          <cell r="C1126" t="str">
            <v>UNIDAD</v>
          </cell>
          <cell r="D1126" t="str">
            <v>CANTIDAD</v>
          </cell>
          <cell r="E1126" t="str">
            <v>DESP.</v>
          </cell>
          <cell r="F1126" t="str">
            <v>PRECIO UNIT.</v>
          </cell>
          <cell r="G1126" t="str">
            <v>VR. UNITARIO</v>
          </cell>
        </row>
        <row r="1127">
          <cell r="A1127" t="e">
            <v>#N/A</v>
          </cell>
          <cell r="B1127" t="str">
            <v>TABLERO AGLOMERADO MDP (SUPER T) 1.83 X 2.44</v>
          </cell>
          <cell r="C1127" t="e">
            <v>#N/A</v>
          </cell>
          <cell r="D1127">
            <v>0.33333333333333331</v>
          </cell>
          <cell r="E1127">
            <v>0.05</v>
          </cell>
          <cell r="F1127" t="e">
            <v>#N/A</v>
          </cell>
          <cell r="G1127" t="str">
            <v/>
          </cell>
        </row>
        <row r="1128">
          <cell r="A1128" t="e">
            <v>#N/A</v>
          </cell>
          <cell r="B1128" t="str">
            <v>CLAVOS COMUNES 1½ A 3½"</v>
          </cell>
          <cell r="C1128" t="e">
            <v>#N/A</v>
          </cell>
          <cell r="D1128">
            <v>7.4999999999999997E-2</v>
          </cell>
          <cell r="E1128">
            <v>0.05</v>
          </cell>
          <cell r="F1128" t="e">
            <v>#N/A</v>
          </cell>
          <cell r="G1128" t="str">
            <v/>
          </cell>
        </row>
        <row r="1129">
          <cell r="A1129" t="e">
            <v>#N/A</v>
          </cell>
          <cell r="B1129" t="str">
            <v>LARGUERO MADERA COMÚN 4CMX8CMX2.80</v>
          </cell>
          <cell r="C1129" t="e">
            <v>#N/A</v>
          </cell>
          <cell r="D1129">
            <v>8.3333333333333301E-2</v>
          </cell>
          <cell r="E1129">
            <v>0.05</v>
          </cell>
          <cell r="F1129" t="e">
            <v>#N/A</v>
          </cell>
          <cell r="G1129" t="str">
            <v/>
          </cell>
        </row>
        <row r="1130">
          <cell r="A1130" t="str">
            <v/>
          </cell>
          <cell r="C1130" t="str">
            <v/>
          </cell>
          <cell r="F1130" t="str">
            <v/>
          </cell>
          <cell r="G1130" t="str">
            <v/>
          </cell>
        </row>
        <row r="1131">
          <cell r="A1131" t="str">
            <v/>
          </cell>
          <cell r="C1131" t="str">
            <v/>
          </cell>
          <cell r="F1131" t="str">
            <v/>
          </cell>
          <cell r="G1131" t="str">
            <v/>
          </cell>
        </row>
        <row r="1132">
          <cell r="A1132" t="str">
            <v/>
          </cell>
          <cell r="C1132" t="str">
            <v/>
          </cell>
          <cell r="F1132" t="str">
            <v/>
          </cell>
          <cell r="G1132" t="str">
            <v/>
          </cell>
        </row>
        <row r="1133">
          <cell r="A1133" t="str">
            <v/>
          </cell>
          <cell r="C1133" t="str">
            <v/>
          </cell>
          <cell r="F1133" t="str">
            <v/>
          </cell>
          <cell r="G1133" t="str">
            <v/>
          </cell>
        </row>
        <row r="1134">
          <cell r="F1134" t="str">
            <v>SUBTOTAL</v>
          </cell>
          <cell r="G1134" t="str">
            <v/>
          </cell>
        </row>
        <row r="1136">
          <cell r="A1136" t="str">
            <v>III. TRANSPORTES</v>
          </cell>
        </row>
        <row r="1137">
          <cell r="A1137" t="str">
            <v>CÓDIGO</v>
          </cell>
          <cell r="B1137" t="str">
            <v>DESCRIPCIÓN</v>
          </cell>
          <cell r="C1137" t="str">
            <v>TIPO</v>
          </cell>
          <cell r="D1137" t="str">
            <v>VOLUMEN/PESO</v>
          </cell>
          <cell r="E1137" t="str">
            <v>DISTANCIA</v>
          </cell>
          <cell r="F1137" t="str">
            <v>TARIFA</v>
          </cell>
          <cell r="G1137" t="str">
            <v>VR. UNITARIO</v>
          </cell>
        </row>
        <row r="1138">
          <cell r="A1138" t="str">
            <v/>
          </cell>
          <cell r="E1138" t="str">
            <v/>
          </cell>
          <cell r="F1138" t="str">
            <v/>
          </cell>
          <cell r="G1138" t="str">
            <v/>
          </cell>
        </row>
        <row r="1139">
          <cell r="A1139" t="str">
            <v/>
          </cell>
          <cell r="E1139" t="str">
            <v/>
          </cell>
          <cell r="F1139" t="str">
            <v/>
          </cell>
          <cell r="G1139" t="str">
            <v/>
          </cell>
        </row>
        <row r="1140">
          <cell r="A1140" t="str">
            <v/>
          </cell>
          <cell r="E1140" t="str">
            <v/>
          </cell>
          <cell r="F1140" t="str">
            <v/>
          </cell>
          <cell r="G1140" t="str">
            <v/>
          </cell>
        </row>
        <row r="1141">
          <cell r="F1141" t="str">
            <v>SUBTOTAL</v>
          </cell>
          <cell r="G1141" t="str">
            <v/>
          </cell>
        </row>
        <row r="1143">
          <cell r="A1143" t="str">
            <v>IV. MANO DE OBRA</v>
          </cell>
        </row>
        <row r="1144">
          <cell r="A1144" t="str">
            <v>CÓDIGO</v>
          </cell>
          <cell r="B1144" t="str">
            <v>CARGOS PERSONAL</v>
          </cell>
          <cell r="D1144" t="str">
            <v>CANTIDAD</v>
          </cell>
          <cell r="E1144" t="str">
            <v>JORNAL TOTAL</v>
          </cell>
          <cell r="F1144" t="str">
            <v>RENDIMIENTO</v>
          </cell>
          <cell r="G1144" t="str">
            <v>VR. UNITARIO</v>
          </cell>
        </row>
        <row r="1145">
          <cell r="A1145" t="e">
            <v>#N/A</v>
          </cell>
          <cell r="B1145" t="str">
            <v>OFICIAL CARPINTERO</v>
          </cell>
          <cell r="D1145">
            <v>1</v>
          </cell>
          <cell r="E1145" t="e">
            <v>#N/A</v>
          </cell>
          <cell r="F1145">
            <v>35.721600000000002</v>
          </cell>
          <cell r="G1145" t="str">
            <v/>
          </cell>
        </row>
        <row r="1146">
          <cell r="A1146" t="str">
            <v>MO026</v>
          </cell>
          <cell r="B1146" t="str">
            <v>AYUDANTE CARPINTERO</v>
          </cell>
          <cell r="D1146">
            <v>1</v>
          </cell>
          <cell r="E1146">
            <v>67883</v>
          </cell>
          <cell r="F1146">
            <v>35.721600000000002</v>
          </cell>
          <cell r="G1146">
            <v>1900.3348114306189</v>
          </cell>
        </row>
        <row r="1147">
          <cell r="A1147" t="str">
            <v/>
          </cell>
          <cell r="E1147" t="str">
            <v/>
          </cell>
          <cell r="F1147" t="str">
            <v/>
          </cell>
          <cell r="G1147" t="str">
            <v/>
          </cell>
        </row>
        <row r="1148">
          <cell r="A1148" t="str">
            <v/>
          </cell>
          <cell r="E1148" t="str">
            <v/>
          </cell>
          <cell r="F1148" t="str">
            <v/>
          </cell>
          <cell r="G1148" t="str">
            <v/>
          </cell>
        </row>
        <row r="1149">
          <cell r="F1149" t="str">
            <v>SUBTOTAL</v>
          </cell>
          <cell r="G1149">
            <v>1900.3348114306189</v>
          </cell>
        </row>
        <row r="1151">
          <cell r="A1151" t="str">
            <v>V. SERVICIOS</v>
          </cell>
        </row>
        <row r="1152">
          <cell r="A1152" t="str">
            <v>CÓDIGO</v>
          </cell>
          <cell r="B1152" t="str">
            <v>DESCRIPCIÓN</v>
          </cell>
          <cell r="D1152" t="str">
            <v>UNIDAD</v>
          </cell>
          <cell r="E1152" t="str">
            <v>CANTIDAD</v>
          </cell>
          <cell r="F1152" t="str">
            <v>PRECIO UNIT.</v>
          </cell>
          <cell r="G1152" t="str">
            <v>VR. UNITARIO</v>
          </cell>
        </row>
        <row r="1153">
          <cell r="A1153" t="str">
            <v/>
          </cell>
          <cell r="D1153" t="str">
            <v/>
          </cell>
          <cell r="F1153" t="str">
            <v/>
          </cell>
          <cell r="G1153" t="str">
            <v/>
          </cell>
        </row>
        <row r="1154">
          <cell r="A1154" t="str">
            <v/>
          </cell>
          <cell r="D1154" t="str">
            <v/>
          </cell>
          <cell r="F1154" t="str">
            <v/>
          </cell>
          <cell r="G1154" t="str">
            <v/>
          </cell>
        </row>
        <row r="1155">
          <cell r="A1155" t="str">
            <v/>
          </cell>
          <cell r="D1155" t="str">
            <v/>
          </cell>
          <cell r="F1155" t="str">
            <v/>
          </cell>
          <cell r="G1155" t="str">
            <v/>
          </cell>
        </row>
        <row r="1156">
          <cell r="F1156" t="str">
            <v>SUBTOTAL</v>
          </cell>
          <cell r="G1156" t="str">
            <v/>
          </cell>
        </row>
        <row r="1158">
          <cell r="A1158" t="str">
            <v>TOTAL COSTO DIRECTO</v>
          </cell>
          <cell r="G1158">
            <v>3612</v>
          </cell>
        </row>
        <row r="1160">
          <cell r="A1160" t="str">
            <v>2. COSTOS INDIRECTOS</v>
          </cell>
        </row>
        <row r="1162">
          <cell r="A1162" t="str">
            <v>DESCRIPCIÓN</v>
          </cell>
          <cell r="F1162" t="str">
            <v>PORCENTAJE</v>
          </cell>
          <cell r="G1162" t="str">
            <v>VALOR TOTAL</v>
          </cell>
        </row>
        <row r="1163">
          <cell r="A1163" t="str">
            <v>ADMINISTRACION</v>
          </cell>
          <cell r="F1163">
            <v>0.29570000000000002</v>
          </cell>
          <cell r="G1163">
            <v>1068.0684000000001</v>
          </cell>
        </row>
        <row r="1164">
          <cell r="A1164" t="str">
            <v>IMPREVISTOS</v>
          </cell>
          <cell r="F1164">
            <v>0.01</v>
          </cell>
          <cell r="G1164">
            <v>36.119999999999997</v>
          </cell>
        </row>
        <row r="1165">
          <cell r="A1165" t="str">
            <v>UTILIDADES</v>
          </cell>
          <cell r="F1165">
            <v>0.05</v>
          </cell>
          <cell r="G1165">
            <v>180.60000000000002</v>
          </cell>
        </row>
        <row r="1166">
          <cell r="A1166" t="str">
            <v>TOTAL COSTO INDIRECTO</v>
          </cell>
          <cell r="F1166">
            <v>0.35570000000000002</v>
          </cell>
          <cell r="G1166">
            <v>1285</v>
          </cell>
        </row>
        <row r="1168">
          <cell r="A1168" t="str">
            <v>PRECIO UNITARIO TOTAL APROXIMADO AL PESO</v>
          </cell>
          <cell r="G1168">
            <v>4897</v>
          </cell>
        </row>
        <row r="1170">
          <cell r="B1170" t="str">
            <v>RESPONSABLE: JUAN CARLOS ALVARDADO</v>
          </cell>
        </row>
        <row r="1171">
          <cell r="B1171" t="str">
            <v>SECRETARIO DE INFRAESTRUCTURA</v>
          </cell>
        </row>
        <row r="1172">
          <cell r="B1172" t="str">
            <v>SECRETARIA DE INFRAESTRUCTURA</v>
          </cell>
        </row>
        <row r="1173">
          <cell r="B1173" t="str">
            <v/>
          </cell>
          <cell r="D1173" t="str">
            <v>FIRMA RESPONSABLE</v>
          </cell>
        </row>
        <row r="1174">
          <cell r="A1174" t="str">
            <v>DEPARTAMENTO DE ANTIOQUIA</v>
          </cell>
          <cell r="F1174" t="str">
            <v/>
          </cell>
        </row>
        <row r="1175">
          <cell r="A1175" t="str">
            <v>MUNICIPIO DE YONDÓ</v>
          </cell>
        </row>
        <row r="1176">
          <cell r="A1176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178">
          <cell r="A1178" t="str">
            <v>ANÁLISIS DE PRECIOS UNITARIOS AUXILIARES</v>
          </cell>
        </row>
        <row r="1180">
          <cell r="A1180" t="str">
            <v>ITEM</v>
          </cell>
          <cell r="B1180" t="str">
            <v>DESCRIPCIÓN</v>
          </cell>
          <cell r="E1180" t="str">
            <v>UNIDAD</v>
          </cell>
          <cell r="F1180" t="str">
            <v>CANTIDAD</v>
          </cell>
          <cell r="G1180" t="str">
            <v>COSTO DIRECTO</v>
          </cell>
        </row>
        <row r="1181">
          <cell r="A1181" t="str">
            <v>SA018</v>
          </cell>
          <cell r="B1181">
            <v>0</v>
          </cell>
          <cell r="E1181">
            <v>0</v>
          </cell>
          <cell r="F1181" t="str">
            <v>N.D.</v>
          </cell>
          <cell r="G1181" t="str">
            <v/>
          </cell>
        </row>
        <row r="1183">
          <cell r="A1183" t="str">
            <v>1. COSTOS DIRECTOS</v>
          </cell>
        </row>
        <row r="1185">
          <cell r="A1185" t="str">
            <v>I. EQUIPO</v>
          </cell>
        </row>
        <row r="1186">
          <cell r="A1186" t="str">
            <v>CÓDIGO</v>
          </cell>
          <cell r="B1186" t="str">
            <v>DESCRIPCIÓN</v>
          </cell>
          <cell r="D1186" t="str">
            <v>UNIDAD</v>
          </cell>
          <cell r="E1186" t="str">
            <v>TARIFA</v>
          </cell>
          <cell r="F1186" t="str">
            <v>RENDIMIENTO</v>
          </cell>
          <cell r="G1186" t="str">
            <v>VR. UNITARIO</v>
          </cell>
        </row>
        <row r="1187">
          <cell r="A1187" t="str">
            <v/>
          </cell>
          <cell r="D1187" t="str">
            <v/>
          </cell>
          <cell r="E1187" t="str">
            <v/>
          </cell>
          <cell r="G1187" t="str">
            <v/>
          </cell>
        </row>
        <row r="1188">
          <cell r="A1188" t="str">
            <v/>
          </cell>
          <cell r="D1188" t="str">
            <v/>
          </cell>
          <cell r="E1188" t="str">
            <v/>
          </cell>
          <cell r="G1188" t="str">
            <v/>
          </cell>
        </row>
        <row r="1189">
          <cell r="A1189" t="str">
            <v/>
          </cell>
          <cell r="D1189" t="str">
            <v/>
          </cell>
          <cell r="E1189" t="str">
            <v/>
          </cell>
          <cell r="G1189" t="str">
            <v/>
          </cell>
        </row>
        <row r="1190">
          <cell r="A1190" t="str">
            <v/>
          </cell>
          <cell r="D1190" t="str">
            <v/>
          </cell>
          <cell r="E1190" t="str">
            <v/>
          </cell>
          <cell r="G1190" t="str">
            <v/>
          </cell>
        </row>
        <row r="1191">
          <cell r="A1191" t="str">
            <v/>
          </cell>
          <cell r="B1191" t="str">
            <v/>
          </cell>
          <cell r="D1191" t="str">
            <v/>
          </cell>
          <cell r="E1191" t="str">
            <v/>
          </cell>
          <cell r="F1191" t="str">
            <v/>
          </cell>
          <cell r="G1191" t="str">
            <v/>
          </cell>
        </row>
        <row r="1192">
          <cell r="F1192" t="str">
            <v>SUBTOTAL</v>
          </cell>
          <cell r="G1192" t="str">
            <v/>
          </cell>
        </row>
        <row r="1194">
          <cell r="A1194" t="str">
            <v>II. MATERIALES</v>
          </cell>
        </row>
        <row r="1195">
          <cell r="A1195" t="str">
            <v>CÓDIGO</v>
          </cell>
          <cell r="B1195" t="str">
            <v>DESCRIPCIÓN</v>
          </cell>
          <cell r="C1195" t="str">
            <v>UNIDAD</v>
          </cell>
          <cell r="D1195" t="str">
            <v>CANTIDAD</v>
          </cell>
          <cell r="E1195" t="str">
            <v>DESP.</v>
          </cell>
          <cell r="F1195" t="str">
            <v>PRECIO UNIT.</v>
          </cell>
          <cell r="G1195" t="str">
            <v>VR. UNITARIO</v>
          </cell>
        </row>
        <row r="1196">
          <cell r="A1196" t="str">
            <v/>
          </cell>
          <cell r="C1196" t="str">
            <v/>
          </cell>
          <cell r="F1196" t="str">
            <v/>
          </cell>
          <cell r="G1196" t="str">
            <v/>
          </cell>
        </row>
        <row r="1197">
          <cell r="A1197" t="str">
            <v/>
          </cell>
          <cell r="C1197" t="str">
            <v/>
          </cell>
          <cell r="F1197" t="str">
            <v/>
          </cell>
          <cell r="G1197" t="str">
            <v/>
          </cell>
        </row>
        <row r="1198">
          <cell r="A1198" t="str">
            <v/>
          </cell>
          <cell r="C1198" t="str">
            <v/>
          </cell>
          <cell r="F1198" t="str">
            <v/>
          </cell>
          <cell r="G1198" t="str">
            <v/>
          </cell>
        </row>
        <row r="1199">
          <cell r="A1199" t="str">
            <v/>
          </cell>
          <cell r="C1199" t="str">
            <v/>
          </cell>
          <cell r="F1199" t="str">
            <v/>
          </cell>
          <cell r="G1199" t="str">
            <v/>
          </cell>
        </row>
        <row r="1200">
          <cell r="A1200" t="str">
            <v/>
          </cell>
          <cell r="C1200" t="str">
            <v/>
          </cell>
          <cell r="F1200" t="str">
            <v/>
          </cell>
          <cell r="G1200" t="str">
            <v/>
          </cell>
        </row>
        <row r="1201">
          <cell r="A1201" t="str">
            <v/>
          </cell>
          <cell r="C1201" t="str">
            <v/>
          </cell>
          <cell r="F1201" t="str">
            <v/>
          </cell>
          <cell r="G1201" t="str">
            <v/>
          </cell>
        </row>
        <row r="1202">
          <cell r="A1202" t="str">
            <v/>
          </cell>
          <cell r="C1202" t="str">
            <v/>
          </cell>
          <cell r="F1202" t="str">
            <v/>
          </cell>
          <cell r="G1202" t="str">
            <v/>
          </cell>
        </row>
        <row r="1203">
          <cell r="F1203" t="str">
            <v>SUBTOTAL</v>
          </cell>
          <cell r="G1203" t="str">
            <v/>
          </cell>
        </row>
        <row r="1205">
          <cell r="A1205" t="str">
            <v>III. TRANSPORTES</v>
          </cell>
        </row>
        <row r="1206">
          <cell r="A1206" t="str">
            <v>CÓDIGO</v>
          </cell>
          <cell r="B1206" t="str">
            <v>DESCRIPCIÓN</v>
          </cell>
          <cell r="C1206" t="str">
            <v>TIPO</v>
          </cell>
          <cell r="D1206" t="str">
            <v>VOLUMEN/PESO</v>
          </cell>
          <cell r="E1206" t="str">
            <v>DISTANCIA</v>
          </cell>
          <cell r="F1206" t="str">
            <v>TARIFA</v>
          </cell>
          <cell r="G1206" t="str">
            <v>VR. UNITARIO</v>
          </cell>
        </row>
        <row r="1207">
          <cell r="A1207" t="str">
            <v/>
          </cell>
          <cell r="E1207" t="str">
            <v/>
          </cell>
          <cell r="F1207" t="str">
            <v/>
          </cell>
          <cell r="G1207" t="str">
            <v/>
          </cell>
        </row>
        <row r="1208">
          <cell r="A1208" t="str">
            <v/>
          </cell>
          <cell r="E1208" t="str">
            <v/>
          </cell>
          <cell r="F1208" t="str">
            <v/>
          </cell>
          <cell r="G1208" t="str">
            <v/>
          </cell>
        </row>
        <row r="1209">
          <cell r="A1209" t="str">
            <v/>
          </cell>
          <cell r="E1209" t="str">
            <v/>
          </cell>
          <cell r="F1209" t="str">
            <v/>
          </cell>
          <cell r="G1209" t="str">
            <v/>
          </cell>
        </row>
        <row r="1210">
          <cell r="F1210" t="str">
            <v>SUBTOTAL</v>
          </cell>
          <cell r="G1210" t="str">
            <v/>
          </cell>
        </row>
        <row r="1212">
          <cell r="A1212" t="str">
            <v>IV. MANO DE OBRA</v>
          </cell>
        </row>
        <row r="1213">
          <cell r="A1213" t="str">
            <v>CÓDIGO</v>
          </cell>
          <cell r="B1213" t="str">
            <v>CARGOS PERSONAL</v>
          </cell>
          <cell r="D1213" t="str">
            <v>CANTIDAD</v>
          </cell>
          <cell r="E1213" t="str">
            <v>JORNAL TOTAL</v>
          </cell>
          <cell r="F1213" t="str">
            <v>RENDIMIENTO</v>
          </cell>
          <cell r="G1213" t="str">
            <v>VR. UNITARIO</v>
          </cell>
        </row>
        <row r="1214">
          <cell r="A1214" t="str">
            <v/>
          </cell>
          <cell r="E1214" t="str">
            <v/>
          </cell>
          <cell r="G1214" t="str">
            <v/>
          </cell>
        </row>
        <row r="1215">
          <cell r="A1215" t="str">
            <v/>
          </cell>
          <cell r="E1215" t="str">
            <v/>
          </cell>
          <cell r="F1215" t="str">
            <v/>
          </cell>
          <cell r="G1215" t="str">
            <v/>
          </cell>
        </row>
        <row r="1216">
          <cell r="A1216" t="str">
            <v/>
          </cell>
          <cell r="E1216" t="str">
            <v/>
          </cell>
          <cell r="F1216" t="str">
            <v/>
          </cell>
          <cell r="G1216" t="str">
            <v/>
          </cell>
        </row>
        <row r="1217">
          <cell r="A1217" t="str">
            <v/>
          </cell>
          <cell r="E1217" t="str">
            <v/>
          </cell>
          <cell r="F1217" t="str">
            <v/>
          </cell>
          <cell r="G1217" t="str">
            <v/>
          </cell>
        </row>
        <row r="1218">
          <cell r="F1218" t="str">
            <v>SUBTOTAL</v>
          </cell>
          <cell r="G1218" t="str">
            <v/>
          </cell>
        </row>
        <row r="1220">
          <cell r="A1220" t="str">
            <v>V. SERVICIOS</v>
          </cell>
        </row>
        <row r="1221">
          <cell r="A1221" t="str">
            <v>CÓDIGO</v>
          </cell>
          <cell r="B1221" t="str">
            <v>DESCRIPCIÓN</v>
          </cell>
          <cell r="D1221" t="str">
            <v>UNIDAD</v>
          </cell>
          <cell r="E1221" t="str">
            <v>CANTIDAD</v>
          </cell>
          <cell r="F1221" t="str">
            <v>PRECIO UNIT.</v>
          </cell>
          <cell r="G1221" t="str">
            <v>VR. UNITARIO</v>
          </cell>
        </row>
        <row r="1222">
          <cell r="A1222" t="str">
            <v/>
          </cell>
          <cell r="D1222" t="str">
            <v/>
          </cell>
          <cell r="F1222" t="str">
            <v/>
          </cell>
          <cell r="G1222" t="str">
            <v/>
          </cell>
        </row>
        <row r="1223">
          <cell r="A1223" t="str">
            <v/>
          </cell>
          <cell r="D1223" t="str">
            <v/>
          </cell>
          <cell r="F1223" t="str">
            <v/>
          </cell>
          <cell r="G1223" t="str">
            <v/>
          </cell>
        </row>
        <row r="1224">
          <cell r="A1224" t="str">
            <v/>
          </cell>
          <cell r="D1224" t="str">
            <v/>
          </cell>
          <cell r="F1224" t="str">
            <v/>
          </cell>
          <cell r="G1224" t="str">
            <v/>
          </cell>
        </row>
        <row r="1225">
          <cell r="F1225" t="str">
            <v>SUBTOTAL</v>
          </cell>
          <cell r="G1225" t="str">
            <v/>
          </cell>
        </row>
        <row r="1227">
          <cell r="A1227" t="str">
            <v>TOTAL COSTO DIRECTO</v>
          </cell>
          <cell r="G1227" t="str">
            <v/>
          </cell>
        </row>
        <row r="1229">
          <cell r="A1229" t="str">
            <v>2. COSTOS INDIRECTOS</v>
          </cell>
        </row>
        <row r="1231">
          <cell r="A1231" t="str">
            <v>DESCRIPCIÓN</v>
          </cell>
          <cell r="F1231" t="str">
            <v>PORCENTAJE</v>
          </cell>
          <cell r="G1231" t="str">
            <v>VALOR TOTAL</v>
          </cell>
        </row>
        <row r="1232">
          <cell r="A1232" t="str">
            <v>ADMINISTRACION</v>
          </cell>
          <cell r="F1232">
            <v>0.29570000000000002</v>
          </cell>
          <cell r="G1232" t="str">
            <v/>
          </cell>
        </row>
        <row r="1233">
          <cell r="A1233" t="str">
            <v>IMPREVISTOS</v>
          </cell>
          <cell r="F1233">
            <v>0.01</v>
          </cell>
          <cell r="G1233" t="str">
            <v/>
          </cell>
        </row>
        <row r="1234">
          <cell r="A1234" t="str">
            <v>UTILIDADES</v>
          </cell>
          <cell r="F1234">
            <v>0.05</v>
          </cell>
          <cell r="G1234" t="str">
            <v/>
          </cell>
        </row>
        <row r="1235">
          <cell r="A1235" t="str">
            <v>TOTAL COSTO INDIRECTO</v>
          </cell>
          <cell r="F1235">
            <v>0.35570000000000002</v>
          </cell>
          <cell r="G1235" t="str">
            <v/>
          </cell>
        </row>
        <row r="1237">
          <cell r="A1237" t="str">
            <v>PRECIO UNITARIO TOTAL APROXIMADO AL PESO</v>
          </cell>
          <cell r="G1237" t="str">
            <v/>
          </cell>
        </row>
        <row r="1239">
          <cell r="B1239" t="str">
            <v>RESPONSABLE: JUAN CARLOS ALVARDADO</v>
          </cell>
        </row>
        <row r="1240">
          <cell r="B1240" t="str">
            <v>SECRETARIO DE INFRAESTRUCTURA</v>
          </cell>
        </row>
        <row r="1241">
          <cell r="B1241" t="str">
            <v>SECRETARIA DE INFRAESTRUCTURA</v>
          </cell>
        </row>
        <row r="1242">
          <cell r="B1242" t="str">
            <v/>
          </cell>
          <cell r="D1242" t="str">
            <v>FIRMA RESPONSABLE</v>
          </cell>
        </row>
        <row r="1243">
          <cell r="A1243" t="str">
            <v>DEPARTAMENTO DE ANTIOQUIA</v>
          </cell>
          <cell r="F1243" t="str">
            <v/>
          </cell>
        </row>
        <row r="1244">
          <cell r="A1244" t="str">
            <v>MUNICIPIO DE YONDÓ</v>
          </cell>
        </row>
        <row r="1245">
          <cell r="A1245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247">
          <cell r="A1247" t="str">
            <v>ANÁLISIS DE PRECIOS UNITARIOS AUXILIARES</v>
          </cell>
        </row>
        <row r="1249">
          <cell r="A1249" t="str">
            <v>ITEM</v>
          </cell>
          <cell r="B1249" t="str">
            <v>DESCRIPCIÓN</v>
          </cell>
          <cell r="E1249" t="str">
            <v>UNIDAD</v>
          </cell>
          <cell r="F1249" t="str">
            <v>CANTIDAD</v>
          </cell>
          <cell r="G1249" t="str">
            <v>COSTO DIRECTO</v>
          </cell>
        </row>
        <row r="1250">
          <cell r="A1250" t="str">
            <v>SA019</v>
          </cell>
          <cell r="B1250">
            <v>0</v>
          </cell>
          <cell r="E1250">
            <v>0</v>
          </cell>
          <cell r="F1250" t="str">
            <v>N.D.</v>
          </cell>
          <cell r="G1250" t="str">
            <v/>
          </cell>
        </row>
        <row r="1252">
          <cell r="A1252" t="str">
            <v>1. COSTOS DIRECTOS</v>
          </cell>
        </row>
        <row r="1254">
          <cell r="A1254" t="str">
            <v>I. EQUIPO</v>
          </cell>
        </row>
        <row r="1255">
          <cell r="A1255" t="str">
            <v>CÓDIGO</v>
          </cell>
          <cell r="B1255" t="str">
            <v>DESCRIPCIÓN</v>
          </cell>
          <cell r="D1255" t="str">
            <v>UNIDAD</v>
          </cell>
          <cell r="E1255" t="str">
            <v>TARIFA</v>
          </cell>
          <cell r="F1255" t="str">
            <v>RENDIMIENTO</v>
          </cell>
          <cell r="G1255" t="str">
            <v>VR. UNITARIO</v>
          </cell>
        </row>
        <row r="1256">
          <cell r="A1256" t="str">
            <v/>
          </cell>
          <cell r="D1256" t="str">
            <v/>
          </cell>
          <cell r="E1256" t="str">
            <v/>
          </cell>
          <cell r="G1256" t="str">
            <v/>
          </cell>
        </row>
        <row r="1257">
          <cell r="A1257" t="str">
            <v/>
          </cell>
          <cell r="D1257" t="str">
            <v/>
          </cell>
          <cell r="E1257" t="str">
            <v/>
          </cell>
          <cell r="G1257" t="str">
            <v/>
          </cell>
        </row>
        <row r="1258">
          <cell r="A1258" t="str">
            <v/>
          </cell>
          <cell r="D1258" t="str">
            <v/>
          </cell>
          <cell r="E1258" t="str">
            <v/>
          </cell>
          <cell r="G1258" t="str">
            <v/>
          </cell>
        </row>
        <row r="1259">
          <cell r="A1259" t="str">
            <v/>
          </cell>
          <cell r="D1259" t="str">
            <v/>
          </cell>
          <cell r="E1259" t="str">
            <v/>
          </cell>
          <cell r="G1259" t="str">
            <v/>
          </cell>
        </row>
        <row r="1260">
          <cell r="A1260" t="str">
            <v/>
          </cell>
          <cell r="B1260" t="str">
            <v/>
          </cell>
          <cell r="D1260" t="str">
            <v/>
          </cell>
          <cell r="E1260" t="str">
            <v/>
          </cell>
          <cell r="F1260" t="str">
            <v/>
          </cell>
          <cell r="G1260" t="str">
            <v/>
          </cell>
        </row>
        <row r="1261">
          <cell r="F1261" t="str">
            <v>SUBTOTAL</v>
          </cell>
          <cell r="G1261" t="str">
            <v/>
          </cell>
        </row>
        <row r="1263">
          <cell r="A1263" t="str">
            <v>II. MATERIALES</v>
          </cell>
        </row>
        <row r="1264">
          <cell r="A1264" t="str">
            <v>CÓDIGO</v>
          </cell>
          <cell r="B1264" t="str">
            <v>DESCRIPCIÓN</v>
          </cell>
          <cell r="C1264" t="str">
            <v>UNIDAD</v>
          </cell>
          <cell r="D1264" t="str">
            <v>CANTIDAD</v>
          </cell>
          <cell r="E1264" t="str">
            <v>DESP.</v>
          </cell>
          <cell r="F1264" t="str">
            <v>PRECIO UNIT.</v>
          </cell>
          <cell r="G1264" t="str">
            <v>VR. UNITARIO</v>
          </cell>
        </row>
        <row r="1265">
          <cell r="A1265" t="str">
            <v/>
          </cell>
          <cell r="C1265" t="str">
            <v/>
          </cell>
          <cell r="F1265" t="str">
            <v/>
          </cell>
          <cell r="G1265" t="str">
            <v/>
          </cell>
        </row>
        <row r="1266">
          <cell r="A1266" t="str">
            <v/>
          </cell>
          <cell r="C1266" t="str">
            <v/>
          </cell>
          <cell r="F1266" t="str">
            <v/>
          </cell>
          <cell r="G1266" t="str">
            <v/>
          </cell>
        </row>
        <row r="1267">
          <cell r="A1267" t="str">
            <v/>
          </cell>
          <cell r="C1267" t="str">
            <v/>
          </cell>
          <cell r="F1267" t="str">
            <v/>
          </cell>
          <cell r="G1267" t="str">
            <v/>
          </cell>
        </row>
        <row r="1268">
          <cell r="A1268" t="str">
            <v/>
          </cell>
          <cell r="C1268" t="str">
            <v/>
          </cell>
          <cell r="F1268" t="str">
            <v/>
          </cell>
          <cell r="G1268" t="str">
            <v/>
          </cell>
        </row>
        <row r="1269">
          <cell r="A1269" t="str">
            <v/>
          </cell>
          <cell r="C1269" t="str">
            <v/>
          </cell>
          <cell r="F1269" t="str">
            <v/>
          </cell>
          <cell r="G1269" t="str">
            <v/>
          </cell>
        </row>
        <row r="1270">
          <cell r="A1270" t="str">
            <v/>
          </cell>
          <cell r="C1270" t="str">
            <v/>
          </cell>
          <cell r="F1270" t="str">
            <v/>
          </cell>
          <cell r="G1270" t="str">
            <v/>
          </cell>
        </row>
        <row r="1271">
          <cell r="A1271" t="str">
            <v/>
          </cell>
          <cell r="C1271" t="str">
            <v/>
          </cell>
          <cell r="F1271" t="str">
            <v/>
          </cell>
          <cell r="G1271" t="str">
            <v/>
          </cell>
        </row>
        <row r="1272">
          <cell r="F1272" t="str">
            <v>SUBTOTAL</v>
          </cell>
          <cell r="G1272" t="str">
            <v/>
          </cell>
        </row>
        <row r="1274">
          <cell r="A1274" t="str">
            <v>III. TRANSPORTES</v>
          </cell>
        </row>
        <row r="1275">
          <cell r="A1275" t="str">
            <v>CÓDIGO</v>
          </cell>
          <cell r="B1275" t="str">
            <v>DESCRIPCIÓN</v>
          </cell>
          <cell r="C1275" t="str">
            <v>TIPO</v>
          </cell>
          <cell r="D1275" t="str">
            <v>VOLUMEN/PESO</v>
          </cell>
          <cell r="E1275" t="str">
            <v>DISTANCIA</v>
          </cell>
          <cell r="F1275" t="str">
            <v>TARIFA</v>
          </cell>
          <cell r="G1275" t="str">
            <v>VR. UNITARIO</v>
          </cell>
        </row>
        <row r="1276">
          <cell r="A1276" t="str">
            <v/>
          </cell>
          <cell r="E1276" t="str">
            <v/>
          </cell>
          <cell r="F1276" t="str">
            <v/>
          </cell>
          <cell r="G1276" t="str">
            <v/>
          </cell>
        </row>
        <row r="1277">
          <cell r="A1277" t="str">
            <v/>
          </cell>
          <cell r="E1277" t="str">
            <v/>
          </cell>
          <cell r="F1277" t="str">
            <v/>
          </cell>
          <cell r="G1277" t="str">
            <v/>
          </cell>
        </row>
        <row r="1278">
          <cell r="A1278" t="str">
            <v/>
          </cell>
          <cell r="E1278" t="str">
            <v/>
          </cell>
          <cell r="F1278" t="str">
            <v/>
          </cell>
          <cell r="G1278" t="str">
            <v/>
          </cell>
        </row>
        <row r="1279">
          <cell r="F1279" t="str">
            <v>SUBTOTAL</v>
          </cell>
          <cell r="G1279" t="str">
            <v/>
          </cell>
        </row>
        <row r="1281">
          <cell r="A1281" t="str">
            <v>IV. MANO DE OBRA</v>
          </cell>
        </row>
        <row r="1282">
          <cell r="A1282" t="str">
            <v>CÓDIGO</v>
          </cell>
          <cell r="B1282" t="str">
            <v>CARGOS PERSONAL</v>
          </cell>
          <cell r="D1282" t="str">
            <v>CANTIDAD</v>
          </cell>
          <cell r="E1282" t="str">
            <v>JORNAL TOTAL</v>
          </cell>
          <cell r="F1282" t="str">
            <v>RENDIMIENTO</v>
          </cell>
          <cell r="G1282" t="str">
            <v>VR. UNITARIO</v>
          </cell>
        </row>
        <row r="1283">
          <cell r="A1283" t="str">
            <v/>
          </cell>
          <cell r="E1283" t="str">
            <v/>
          </cell>
          <cell r="G1283" t="str">
            <v/>
          </cell>
        </row>
        <row r="1284">
          <cell r="A1284" t="str">
            <v/>
          </cell>
          <cell r="E1284" t="str">
            <v/>
          </cell>
          <cell r="F1284" t="str">
            <v/>
          </cell>
          <cell r="G1284" t="str">
            <v/>
          </cell>
        </row>
        <row r="1285">
          <cell r="A1285" t="str">
            <v/>
          </cell>
          <cell r="E1285" t="str">
            <v/>
          </cell>
          <cell r="F1285" t="str">
            <v/>
          </cell>
          <cell r="G1285" t="str">
            <v/>
          </cell>
        </row>
        <row r="1286">
          <cell r="A1286" t="str">
            <v/>
          </cell>
          <cell r="E1286" t="str">
            <v/>
          </cell>
          <cell r="F1286" t="str">
            <v/>
          </cell>
          <cell r="G1286" t="str">
            <v/>
          </cell>
        </row>
        <row r="1287">
          <cell r="F1287" t="str">
            <v>SUBTOTAL</v>
          </cell>
          <cell r="G1287" t="str">
            <v/>
          </cell>
        </row>
        <row r="1289">
          <cell r="A1289" t="str">
            <v>V. SERVICIOS</v>
          </cell>
        </row>
        <row r="1290">
          <cell r="A1290" t="str">
            <v>CÓDIGO</v>
          </cell>
          <cell r="B1290" t="str">
            <v>DESCRIPCIÓN</v>
          </cell>
          <cell r="D1290" t="str">
            <v>UNIDAD</v>
          </cell>
          <cell r="E1290" t="str">
            <v>CANTIDAD</v>
          </cell>
          <cell r="F1290" t="str">
            <v>PRECIO UNIT.</v>
          </cell>
          <cell r="G1290" t="str">
            <v>VR. UNITARIO</v>
          </cell>
        </row>
        <row r="1291">
          <cell r="A1291" t="str">
            <v/>
          </cell>
          <cell r="D1291" t="str">
            <v/>
          </cell>
          <cell r="F1291" t="str">
            <v/>
          </cell>
          <cell r="G1291" t="str">
            <v/>
          </cell>
        </row>
        <row r="1292">
          <cell r="A1292" t="str">
            <v/>
          </cell>
          <cell r="D1292" t="str">
            <v/>
          </cell>
          <cell r="F1292" t="str">
            <v/>
          </cell>
          <cell r="G1292" t="str">
            <v/>
          </cell>
        </row>
        <row r="1293">
          <cell r="A1293" t="str">
            <v/>
          </cell>
          <cell r="D1293" t="str">
            <v/>
          </cell>
          <cell r="F1293" t="str">
            <v/>
          </cell>
          <cell r="G1293" t="str">
            <v/>
          </cell>
        </row>
        <row r="1294">
          <cell r="F1294" t="str">
            <v>SUBTOTAL</v>
          </cell>
          <cell r="G1294" t="str">
            <v/>
          </cell>
        </row>
        <row r="1296">
          <cell r="A1296" t="str">
            <v>TOTAL COSTO DIRECTO</v>
          </cell>
          <cell r="G1296" t="str">
            <v/>
          </cell>
        </row>
        <row r="1298">
          <cell r="A1298" t="str">
            <v>2. COSTOS INDIRECTOS</v>
          </cell>
        </row>
        <row r="1300">
          <cell r="A1300" t="str">
            <v>DESCRIPCIÓN</v>
          </cell>
          <cell r="F1300" t="str">
            <v>PORCENTAJE</v>
          </cell>
          <cell r="G1300" t="str">
            <v>VALOR TOTAL</v>
          </cell>
        </row>
        <row r="1301">
          <cell r="A1301" t="str">
            <v>ADMINISTRACION</v>
          </cell>
          <cell r="F1301">
            <v>0.29570000000000002</v>
          </cell>
          <cell r="G1301" t="str">
            <v/>
          </cell>
        </row>
        <row r="1302">
          <cell r="A1302" t="str">
            <v>IMPREVISTOS</v>
          </cell>
          <cell r="F1302">
            <v>0.01</v>
          </cell>
          <cell r="G1302" t="str">
            <v/>
          </cell>
        </row>
        <row r="1303">
          <cell r="A1303" t="str">
            <v>UTILIDADES</v>
          </cell>
          <cell r="F1303">
            <v>0.05</v>
          </cell>
          <cell r="G1303" t="str">
            <v/>
          </cell>
        </row>
        <row r="1304">
          <cell r="A1304" t="str">
            <v>TOTAL COSTO INDIRECTO</v>
          </cell>
          <cell r="F1304">
            <v>0.35570000000000002</v>
          </cell>
          <cell r="G1304" t="str">
            <v/>
          </cell>
        </row>
        <row r="1306">
          <cell r="A1306" t="str">
            <v>PRECIO UNITARIO TOTAL APROXIMADO AL PESO</v>
          </cell>
          <cell r="G1306" t="str">
            <v/>
          </cell>
        </row>
        <row r="1308">
          <cell r="B1308" t="str">
            <v>RESPONSABLE: JUAN CARLOS ALVARDADO</v>
          </cell>
        </row>
        <row r="1309">
          <cell r="B1309" t="str">
            <v>SECRETARIO DE INFRAESTRUCTURA</v>
          </cell>
        </row>
        <row r="1310">
          <cell r="B1310" t="str">
            <v>SECRETARIA DE INFRAESTRUCTURA</v>
          </cell>
        </row>
        <row r="1311">
          <cell r="B1311" t="str">
            <v/>
          </cell>
          <cell r="D1311" t="str">
            <v>FIRMA RESPONSABLE</v>
          </cell>
        </row>
        <row r="1312">
          <cell r="A1312" t="str">
            <v>DEPARTAMENTO DE ANTIOQUIA</v>
          </cell>
          <cell r="F1312" t="str">
            <v/>
          </cell>
        </row>
        <row r="1313">
          <cell r="A1313" t="str">
            <v>MUNICIPIO DE YONDÓ</v>
          </cell>
        </row>
        <row r="1314">
          <cell r="A1314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316">
          <cell r="A1316" t="str">
            <v>ANÁLISIS DE PRECIOS UNITARIOS AUXILIARES</v>
          </cell>
        </row>
        <row r="1318">
          <cell r="A1318" t="str">
            <v>ITEM</v>
          </cell>
          <cell r="B1318" t="str">
            <v>DESCRIPCIÓN</v>
          </cell>
          <cell r="E1318" t="str">
            <v>UNIDAD</v>
          </cell>
          <cell r="F1318" t="str">
            <v>CANTIDAD</v>
          </cell>
          <cell r="G1318" t="str">
            <v>COSTO DIRECTO</v>
          </cell>
        </row>
        <row r="1319">
          <cell r="A1319" t="str">
            <v>SA020</v>
          </cell>
          <cell r="B1319" t="str">
            <v>COMISIÓN TOPOGRÁFICA (1 TOP. + 1 CAD. 1 + 1 CAD. 2). Comisión de topografía para localización, trazado y replanteo con equipo de precisión con estación total, un (1) topógrafo, dos (2) cadeneros</v>
          </cell>
          <cell r="E1319" t="str">
            <v>DÍA</v>
          </cell>
          <cell r="F1319" t="str">
            <v>N.D.</v>
          </cell>
          <cell r="G1319">
            <v>1354897</v>
          </cell>
        </row>
        <row r="1321">
          <cell r="A1321" t="str">
            <v>1. COSTOS DIRECTOS</v>
          </cell>
        </row>
        <row r="1323">
          <cell r="A1323" t="str">
            <v>I. EQUIPO</v>
          </cell>
        </row>
        <row r="1324">
          <cell r="A1324" t="str">
            <v>CÓDIGO</v>
          </cell>
          <cell r="B1324" t="str">
            <v>DESCRIPCIÓN</v>
          </cell>
          <cell r="D1324" t="str">
            <v>UNIDAD</v>
          </cell>
          <cell r="E1324" t="str">
            <v>TARIFA</v>
          </cell>
          <cell r="F1324" t="str">
            <v>RENDIMIENTO</v>
          </cell>
          <cell r="G1324" t="str">
            <v>VR. UNITARIO</v>
          </cell>
        </row>
        <row r="1325">
          <cell r="A1325" t="str">
            <v>GE017</v>
          </cell>
          <cell r="B1325" t="str">
            <v>ESTACIÓN TOTAL</v>
          </cell>
          <cell r="D1325" t="str">
            <v>DÍA</v>
          </cell>
          <cell r="E1325">
            <v>450000</v>
          </cell>
          <cell r="F1325">
            <v>1</v>
          </cell>
          <cell r="G1325">
            <v>450000</v>
          </cell>
        </row>
        <row r="1326">
          <cell r="A1326" t="str">
            <v>GE018</v>
          </cell>
          <cell r="B1326" t="str">
            <v>NIVEL DE PRECISIÓN</v>
          </cell>
          <cell r="D1326" t="str">
            <v>DÍA</v>
          </cell>
          <cell r="E1326">
            <v>400000</v>
          </cell>
          <cell r="F1326">
            <v>1</v>
          </cell>
          <cell r="G1326">
            <v>400000</v>
          </cell>
        </row>
        <row r="1327">
          <cell r="A1327" t="str">
            <v/>
          </cell>
          <cell r="D1327" t="str">
            <v/>
          </cell>
          <cell r="E1327" t="str">
            <v/>
          </cell>
          <cell r="F1327">
            <v>1</v>
          </cell>
          <cell r="G1327" t="str">
            <v/>
          </cell>
        </row>
        <row r="1328">
          <cell r="A1328" t="str">
            <v/>
          </cell>
          <cell r="D1328" t="str">
            <v/>
          </cell>
          <cell r="E1328" t="str">
            <v/>
          </cell>
          <cell r="F1328">
            <v>1</v>
          </cell>
          <cell r="G1328" t="str">
            <v/>
          </cell>
        </row>
        <row r="1329">
          <cell r="A1329" t="str">
            <v>HEQ001</v>
          </cell>
          <cell r="B1329" t="str">
            <v>HERRAMIENTA MENOR (10% DE LA MANO DE OBRA)</v>
          </cell>
          <cell r="D1329" t="str">
            <v>%</v>
          </cell>
          <cell r="E1329">
            <v>0.1</v>
          </cell>
          <cell r="F1329">
            <v>458997</v>
          </cell>
          <cell r="G1329">
            <v>45899.700000000004</v>
          </cell>
        </row>
        <row r="1330">
          <cell r="F1330" t="str">
            <v>SUBTOTAL</v>
          </cell>
          <cell r="G1330">
            <v>895899.7</v>
          </cell>
        </row>
        <row r="1332">
          <cell r="A1332" t="str">
            <v>II. MATERIALES</v>
          </cell>
        </row>
        <row r="1333">
          <cell r="A1333" t="str">
            <v>CÓDIGO</v>
          </cell>
          <cell r="B1333" t="str">
            <v>DESCRIPCIÓN</v>
          </cell>
          <cell r="C1333" t="str">
            <v>UNIDAD</v>
          </cell>
          <cell r="D1333" t="str">
            <v>CANTIDAD</v>
          </cell>
          <cell r="E1333" t="str">
            <v>DESP.</v>
          </cell>
          <cell r="F1333" t="str">
            <v>PRECIO UNIT.</v>
          </cell>
          <cell r="G1333" t="str">
            <v>VR. UNITARIO</v>
          </cell>
        </row>
        <row r="1334">
          <cell r="A1334" t="e">
            <v>#N/A</v>
          </cell>
          <cell r="B1334" t="str">
            <v>LARGUERO MADERA COMÚN 4CMX8CMX2.80</v>
          </cell>
          <cell r="C1334" t="e">
            <v>#N/A</v>
          </cell>
          <cell r="D1334">
            <v>4</v>
          </cell>
          <cell r="F1334" t="e">
            <v>#N/A</v>
          </cell>
          <cell r="G1334" t="str">
            <v/>
          </cell>
        </row>
        <row r="1335">
          <cell r="A1335" t="e">
            <v>#N/A</v>
          </cell>
          <cell r="B1335" t="str">
            <v>CLAVOS COMUNES 1½ A 3½"</v>
          </cell>
          <cell r="C1335" t="e">
            <v>#N/A</v>
          </cell>
          <cell r="D1335">
            <v>0.5</v>
          </cell>
          <cell r="F1335" t="e">
            <v>#N/A</v>
          </cell>
          <cell r="G1335" t="str">
            <v/>
          </cell>
        </row>
        <row r="1336">
          <cell r="A1336" t="str">
            <v/>
          </cell>
          <cell r="C1336" t="str">
            <v/>
          </cell>
          <cell r="F1336" t="str">
            <v/>
          </cell>
          <cell r="G1336" t="str">
            <v/>
          </cell>
        </row>
        <row r="1337">
          <cell r="A1337" t="str">
            <v/>
          </cell>
          <cell r="C1337" t="str">
            <v/>
          </cell>
          <cell r="F1337" t="str">
            <v/>
          </cell>
          <cell r="G1337" t="str">
            <v/>
          </cell>
        </row>
        <row r="1338">
          <cell r="A1338" t="str">
            <v/>
          </cell>
          <cell r="C1338" t="str">
            <v/>
          </cell>
          <cell r="F1338" t="str">
            <v/>
          </cell>
          <cell r="G1338" t="str">
            <v/>
          </cell>
        </row>
        <row r="1339">
          <cell r="A1339" t="str">
            <v/>
          </cell>
          <cell r="C1339" t="str">
            <v/>
          </cell>
          <cell r="F1339" t="str">
            <v/>
          </cell>
          <cell r="G1339" t="str">
            <v/>
          </cell>
        </row>
        <row r="1340">
          <cell r="A1340" t="str">
            <v/>
          </cell>
          <cell r="C1340" t="str">
            <v/>
          </cell>
          <cell r="F1340" t="str">
            <v/>
          </cell>
          <cell r="G1340" t="str">
            <v/>
          </cell>
        </row>
        <row r="1341">
          <cell r="F1341" t="str">
            <v>SUBTOTAL</v>
          </cell>
          <cell r="G1341" t="str">
            <v/>
          </cell>
        </row>
        <row r="1343">
          <cell r="A1343" t="str">
            <v>III. TRANSPORTES</v>
          </cell>
        </row>
        <row r="1344">
          <cell r="A1344" t="str">
            <v>CÓDIGO</v>
          </cell>
          <cell r="B1344" t="str">
            <v>DESCRIPCIÓN</v>
          </cell>
          <cell r="C1344" t="str">
            <v>TIPO</v>
          </cell>
          <cell r="D1344" t="str">
            <v>VOLUMEN/PESO</v>
          </cell>
          <cell r="E1344" t="str">
            <v>DISTANCIA</v>
          </cell>
          <cell r="F1344" t="str">
            <v>TARIFA</v>
          </cell>
          <cell r="G1344" t="str">
            <v>VR. UNITARIO</v>
          </cell>
        </row>
        <row r="1345">
          <cell r="A1345" t="str">
            <v/>
          </cell>
          <cell r="E1345" t="str">
            <v/>
          </cell>
          <cell r="F1345" t="str">
            <v/>
          </cell>
          <cell r="G1345" t="str">
            <v/>
          </cell>
        </row>
        <row r="1346">
          <cell r="A1346" t="str">
            <v/>
          </cell>
          <cell r="E1346" t="str">
            <v/>
          </cell>
          <cell r="F1346" t="str">
            <v/>
          </cell>
          <cell r="G1346" t="str">
            <v/>
          </cell>
        </row>
        <row r="1347">
          <cell r="A1347" t="str">
            <v/>
          </cell>
          <cell r="E1347" t="str">
            <v/>
          </cell>
          <cell r="F1347" t="str">
            <v/>
          </cell>
          <cell r="G1347" t="str">
            <v/>
          </cell>
        </row>
        <row r="1348">
          <cell r="F1348" t="str">
            <v>SUBTOTAL</v>
          </cell>
          <cell r="G1348" t="str">
            <v/>
          </cell>
        </row>
        <row r="1350">
          <cell r="A1350" t="str">
            <v>IV. MANO DE OBRA</v>
          </cell>
        </row>
        <row r="1351">
          <cell r="A1351" t="str">
            <v>CÓDIGO</v>
          </cell>
          <cell r="B1351" t="str">
            <v>CARGOS PERSONAL</v>
          </cell>
          <cell r="D1351" t="str">
            <v>CANTIDAD</v>
          </cell>
          <cell r="E1351" t="str">
            <v>JORNAL TOTAL</v>
          </cell>
          <cell r="F1351" t="str">
            <v>RENDIMIENTO</v>
          </cell>
          <cell r="G1351" t="str">
            <v>VR. UNITARIO</v>
          </cell>
        </row>
        <row r="1352">
          <cell r="A1352" t="str">
            <v>MO016</v>
          </cell>
          <cell r="B1352" t="str">
            <v>TOPÓGRAFO</v>
          </cell>
          <cell r="D1352">
            <v>1</v>
          </cell>
          <cell r="E1352">
            <v>252652</v>
          </cell>
          <cell r="F1352">
            <v>1</v>
          </cell>
          <cell r="G1352">
            <v>252652</v>
          </cell>
        </row>
        <row r="1353">
          <cell r="A1353" t="str">
            <v>MO017</v>
          </cell>
          <cell r="B1353" t="str">
            <v>CADENERO 1</v>
          </cell>
          <cell r="D1353">
            <v>1</v>
          </cell>
          <cell r="E1353">
            <v>125486</v>
          </cell>
          <cell r="F1353">
            <v>1</v>
          </cell>
          <cell r="G1353">
            <v>125486</v>
          </cell>
        </row>
        <row r="1354">
          <cell r="A1354" t="str">
            <v>MO018</v>
          </cell>
          <cell r="B1354" t="str">
            <v>CADENERO 2</v>
          </cell>
          <cell r="D1354">
            <v>1</v>
          </cell>
          <cell r="E1354">
            <v>80859</v>
          </cell>
          <cell r="F1354">
            <v>1</v>
          </cell>
          <cell r="G1354">
            <v>80859</v>
          </cell>
        </row>
        <row r="1355">
          <cell r="A1355" t="str">
            <v/>
          </cell>
          <cell r="E1355" t="str">
            <v/>
          </cell>
          <cell r="F1355" t="str">
            <v/>
          </cell>
          <cell r="G1355" t="str">
            <v/>
          </cell>
        </row>
        <row r="1356">
          <cell r="F1356" t="str">
            <v>SUBTOTAL</v>
          </cell>
          <cell r="G1356">
            <v>458997</v>
          </cell>
        </row>
        <row r="1358">
          <cell r="A1358" t="str">
            <v>V. SERVICIOS</v>
          </cell>
        </row>
        <row r="1359">
          <cell r="A1359" t="str">
            <v>CÓDIGO</v>
          </cell>
          <cell r="B1359" t="str">
            <v>DESCRIPCIÓN</v>
          </cell>
          <cell r="D1359" t="str">
            <v>UNIDAD</v>
          </cell>
          <cell r="E1359" t="str">
            <v>CANTIDAD</v>
          </cell>
          <cell r="F1359" t="str">
            <v>PRECIO UNIT.</v>
          </cell>
          <cell r="G1359" t="str">
            <v>VR. UNITARIO</v>
          </cell>
        </row>
        <row r="1360">
          <cell r="A1360" t="str">
            <v/>
          </cell>
          <cell r="D1360" t="str">
            <v/>
          </cell>
          <cell r="F1360" t="str">
            <v/>
          </cell>
          <cell r="G1360" t="str">
            <v/>
          </cell>
        </row>
        <row r="1361">
          <cell r="A1361" t="str">
            <v/>
          </cell>
          <cell r="D1361" t="str">
            <v/>
          </cell>
          <cell r="F1361" t="str">
            <v/>
          </cell>
          <cell r="G1361" t="str">
            <v/>
          </cell>
        </row>
        <row r="1362">
          <cell r="A1362" t="str">
            <v/>
          </cell>
          <cell r="D1362" t="str">
            <v/>
          </cell>
          <cell r="F1362" t="str">
            <v/>
          </cell>
          <cell r="G1362" t="str">
            <v/>
          </cell>
        </row>
        <row r="1363">
          <cell r="F1363" t="str">
            <v>SUBTOTAL</v>
          </cell>
          <cell r="G1363" t="str">
            <v/>
          </cell>
        </row>
        <row r="1365">
          <cell r="A1365" t="str">
            <v>TOTAL COSTO DIRECTO</v>
          </cell>
          <cell r="G1365">
            <v>1354897</v>
          </cell>
        </row>
        <row r="1367">
          <cell r="A1367" t="str">
            <v>2. COSTOS INDIRECTOS</v>
          </cell>
        </row>
        <row r="1369">
          <cell r="A1369" t="str">
            <v>DESCRIPCIÓN</v>
          </cell>
          <cell r="F1369" t="str">
            <v>PORCENTAJE</v>
          </cell>
          <cell r="G1369" t="str">
            <v>VALOR TOTAL</v>
          </cell>
        </row>
        <row r="1370">
          <cell r="A1370" t="str">
            <v>ADMINISTRACION</v>
          </cell>
          <cell r="F1370">
            <v>0.29570000000000002</v>
          </cell>
          <cell r="G1370">
            <v>400643.0429</v>
          </cell>
        </row>
        <row r="1371">
          <cell r="A1371" t="str">
            <v>IMPREVISTOS</v>
          </cell>
          <cell r="F1371">
            <v>0.01</v>
          </cell>
          <cell r="G1371">
            <v>13548.970000000001</v>
          </cell>
        </row>
        <row r="1372">
          <cell r="A1372" t="str">
            <v>UTILIDADES</v>
          </cell>
          <cell r="F1372">
            <v>0.05</v>
          </cell>
          <cell r="G1372">
            <v>67744.850000000006</v>
          </cell>
        </row>
        <row r="1373">
          <cell r="A1373" t="str">
            <v>TOTAL COSTO INDIRECTO</v>
          </cell>
          <cell r="F1373">
            <v>0.35570000000000002</v>
          </cell>
          <cell r="G1373">
            <v>481937</v>
          </cell>
        </row>
        <row r="1375">
          <cell r="A1375" t="str">
            <v>PRECIO UNITARIO TOTAL APROXIMADO AL PESO</v>
          </cell>
          <cell r="G1375">
            <v>1836834</v>
          </cell>
        </row>
        <row r="1377">
          <cell r="B1377" t="str">
            <v>RESPONSABLE: JUAN CARLOS ALVARDADO</v>
          </cell>
        </row>
        <row r="1378">
          <cell r="B1378" t="str">
            <v>SECRETARIO DE INFRAESTRUCTURA</v>
          </cell>
        </row>
        <row r="1379">
          <cell r="B1379" t="str">
            <v>SECRETARIA DE INFRAESTRUCTURA</v>
          </cell>
        </row>
        <row r="1380">
          <cell r="B1380" t="str">
            <v/>
          </cell>
          <cell r="D1380" t="str">
            <v>FIRMA RESPONSABLE</v>
          </cell>
        </row>
        <row r="1381">
          <cell r="A1381" t="str">
            <v>DEPARTAMENTO DE ANTIOQUIA</v>
          </cell>
          <cell r="F1381" t="str">
            <v/>
          </cell>
        </row>
        <row r="1382">
          <cell r="A1382" t="str">
            <v>MUNICIPIO DE YONDÓ</v>
          </cell>
        </row>
        <row r="1383">
          <cell r="A138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</row>
        <row r="1385">
          <cell r="A1385" t="str">
            <v>ANÁLISIS DE PRECIOS UNITARIOS AUXILIARES</v>
          </cell>
        </row>
        <row r="1387">
          <cell r="A1387" t="str">
            <v>ITEM</v>
          </cell>
          <cell r="B1387" t="str">
            <v>DESCRIPCIÓN</v>
          </cell>
          <cell r="E1387" t="str">
            <v>UNIDAD</v>
          </cell>
          <cell r="F1387" t="str">
            <v>CANTIDAD</v>
          </cell>
          <cell r="G1387" t="str">
            <v>COSTO DIRECTO</v>
          </cell>
        </row>
        <row r="1388">
          <cell r="A1388" t="str">
            <v>SA021</v>
          </cell>
          <cell r="B1388" t="str">
            <v>COMISIÓN TOPOGRÁFICA (1 TOP. + 1 CAD. 1). Comisión de topografía para localización, trazado y replanteo con equipo de precisión con estación total,  un (1) topógrafo, un (1) cadenero.</v>
          </cell>
          <cell r="E1388" t="str">
            <v>DÍA</v>
          </cell>
          <cell r="F1388" t="str">
            <v>N.D.</v>
          </cell>
          <cell r="G1388">
            <v>1265952</v>
          </cell>
        </row>
        <row r="1390">
          <cell r="A1390" t="str">
            <v>1. COSTOS DIRECTOS</v>
          </cell>
        </row>
        <row r="1392">
          <cell r="A1392" t="str">
            <v>I. EQUIPO</v>
          </cell>
        </row>
        <row r="1393">
          <cell r="A1393" t="str">
            <v>CÓDIGO</v>
          </cell>
          <cell r="B1393" t="str">
            <v>DESCRIPCIÓN</v>
          </cell>
          <cell r="D1393" t="str">
            <v>UNIDAD</v>
          </cell>
          <cell r="E1393" t="str">
            <v>TARIFA</v>
          </cell>
          <cell r="F1393" t="str">
            <v>RENDIMIENTO</v>
          </cell>
          <cell r="G1393" t="str">
            <v>VR. UNITARIO</v>
          </cell>
        </row>
        <row r="1394">
          <cell r="A1394" t="str">
            <v>GE017</v>
          </cell>
          <cell r="B1394" t="str">
            <v>ESTACIÓN TOTAL</v>
          </cell>
          <cell r="D1394" t="str">
            <v>DÍA</v>
          </cell>
          <cell r="E1394">
            <v>450000</v>
          </cell>
          <cell r="F1394">
            <v>1</v>
          </cell>
          <cell r="G1394">
            <v>450000</v>
          </cell>
        </row>
        <row r="1395">
          <cell r="A1395" t="str">
            <v>GE018</v>
          </cell>
          <cell r="B1395" t="str">
            <v>NIVEL DE PRECISIÓN</v>
          </cell>
          <cell r="D1395" t="str">
            <v>DÍA</v>
          </cell>
          <cell r="E1395">
            <v>400000</v>
          </cell>
          <cell r="F1395">
            <v>1</v>
          </cell>
          <cell r="G1395">
            <v>400000</v>
          </cell>
        </row>
        <row r="1396">
          <cell r="A1396" t="str">
            <v/>
          </cell>
          <cell r="D1396" t="str">
            <v/>
          </cell>
          <cell r="E1396" t="str">
            <v/>
          </cell>
          <cell r="F1396">
            <v>1</v>
          </cell>
          <cell r="G1396" t="str">
            <v/>
          </cell>
        </row>
        <row r="1397">
          <cell r="A1397" t="str">
            <v/>
          </cell>
          <cell r="D1397" t="str">
            <v/>
          </cell>
          <cell r="E1397" t="str">
            <v/>
          </cell>
          <cell r="F1397">
            <v>1</v>
          </cell>
          <cell r="G1397" t="str">
            <v/>
          </cell>
        </row>
        <row r="1398">
          <cell r="A1398" t="str">
            <v>HEQ001</v>
          </cell>
          <cell r="B1398" t="str">
            <v>HERRAMIENTA MENOR (10% DE LA MANO DE OBRA)</v>
          </cell>
          <cell r="D1398" t="str">
            <v>%</v>
          </cell>
          <cell r="E1398">
            <v>0.1</v>
          </cell>
          <cell r="F1398">
            <v>378138</v>
          </cell>
          <cell r="G1398">
            <v>37813.800000000003</v>
          </cell>
        </row>
        <row r="1399">
          <cell r="F1399" t="str">
            <v>SUBTOTAL</v>
          </cell>
          <cell r="G1399">
            <v>887813.8</v>
          </cell>
        </row>
        <row r="1401">
          <cell r="A1401" t="str">
            <v>II. MATERIALES</v>
          </cell>
        </row>
        <row r="1402">
          <cell r="A1402" t="str">
            <v>CÓDIGO</v>
          </cell>
          <cell r="B1402" t="str">
            <v>DESCRIPCIÓN</v>
          </cell>
          <cell r="C1402" t="str">
            <v>UNIDAD</v>
          </cell>
          <cell r="D1402" t="str">
            <v>CANTIDAD</v>
          </cell>
          <cell r="E1402" t="str">
            <v>DESP.</v>
          </cell>
          <cell r="F1402" t="str">
            <v>PRECIO UNIT.</v>
          </cell>
          <cell r="G1402" t="str">
            <v>VR. UNITARIO</v>
          </cell>
        </row>
        <row r="1403">
          <cell r="A1403" t="e">
            <v>#N/A</v>
          </cell>
          <cell r="B1403" t="str">
            <v>LARGUERO MADERA COMÚN 4CMX8CMX2.80</v>
          </cell>
          <cell r="C1403" t="e">
            <v>#N/A</v>
          </cell>
          <cell r="D1403">
            <v>4</v>
          </cell>
          <cell r="F1403" t="e">
            <v>#N/A</v>
          </cell>
          <cell r="G1403" t="str">
            <v/>
          </cell>
        </row>
        <row r="1404">
          <cell r="A1404" t="e">
            <v>#N/A</v>
          </cell>
          <cell r="B1404" t="str">
            <v>CLAVOS COMUNES 1½ A 3½"</v>
          </cell>
          <cell r="C1404" t="e">
            <v>#N/A</v>
          </cell>
          <cell r="D1404">
            <v>0.5</v>
          </cell>
          <cell r="F1404" t="e">
            <v>#N/A</v>
          </cell>
          <cell r="G1404" t="str">
            <v/>
          </cell>
        </row>
        <row r="1405">
          <cell r="A1405" t="str">
            <v/>
          </cell>
          <cell r="C1405" t="str">
            <v/>
          </cell>
          <cell r="F1405" t="str">
            <v/>
          </cell>
          <cell r="G1405" t="str">
            <v/>
          </cell>
        </row>
        <row r="1406">
          <cell r="A1406" t="str">
            <v/>
          </cell>
          <cell r="C1406" t="str">
            <v/>
          </cell>
          <cell r="F1406" t="str">
            <v/>
          </cell>
          <cell r="G1406" t="str">
            <v/>
          </cell>
        </row>
        <row r="1407">
          <cell r="A1407" t="str">
            <v/>
          </cell>
          <cell r="C1407" t="str">
            <v/>
          </cell>
          <cell r="F1407" t="str">
            <v/>
          </cell>
          <cell r="G1407" t="str">
            <v/>
          </cell>
        </row>
        <row r="1408">
          <cell r="A1408" t="str">
            <v/>
          </cell>
          <cell r="C1408" t="str">
            <v/>
          </cell>
          <cell r="F1408" t="str">
            <v/>
          </cell>
          <cell r="G1408" t="str">
            <v/>
          </cell>
        </row>
        <row r="1409">
          <cell r="A1409" t="str">
            <v/>
          </cell>
          <cell r="C1409" t="str">
            <v/>
          </cell>
          <cell r="F1409" t="str">
            <v/>
          </cell>
          <cell r="G1409" t="str">
            <v/>
          </cell>
        </row>
        <row r="1410">
          <cell r="F1410" t="str">
            <v>SUBTOTAL</v>
          </cell>
          <cell r="G1410" t="str">
            <v/>
          </cell>
        </row>
        <row r="1412">
          <cell r="A1412" t="str">
            <v>III. TRANSPORTES</v>
          </cell>
        </row>
        <row r="1413">
          <cell r="A1413" t="str">
            <v>CÓDIGO</v>
          </cell>
          <cell r="B1413" t="str">
            <v>DESCRIPCIÓN</v>
          </cell>
          <cell r="C1413" t="str">
            <v>TIPO</v>
          </cell>
          <cell r="D1413" t="str">
            <v>VOLUMEN/PESO</v>
          </cell>
          <cell r="E1413" t="str">
            <v>DISTANCIA</v>
          </cell>
          <cell r="F1413" t="str">
            <v>TARIFA</v>
          </cell>
          <cell r="G1413" t="str">
            <v>VR. UNITARIO</v>
          </cell>
        </row>
        <row r="1414">
          <cell r="A1414" t="str">
            <v/>
          </cell>
          <cell r="E1414" t="str">
            <v/>
          </cell>
          <cell r="F1414" t="str">
            <v/>
          </cell>
          <cell r="G1414" t="str">
            <v/>
          </cell>
        </row>
        <row r="1415">
          <cell r="A1415" t="str">
            <v/>
          </cell>
          <cell r="E1415" t="str">
            <v/>
          </cell>
          <cell r="F1415" t="str">
            <v/>
          </cell>
          <cell r="G1415" t="str">
            <v/>
          </cell>
        </row>
        <row r="1416">
          <cell r="A1416" t="str">
            <v/>
          </cell>
          <cell r="E1416" t="str">
            <v/>
          </cell>
          <cell r="F1416" t="str">
            <v/>
          </cell>
          <cell r="G1416" t="str">
            <v/>
          </cell>
        </row>
        <row r="1417">
          <cell r="F1417" t="str">
            <v>SUBTOTAL</v>
          </cell>
          <cell r="G1417" t="str">
            <v/>
          </cell>
        </row>
        <row r="1419">
          <cell r="A1419" t="str">
            <v>IV. MANO DE OBRA</v>
          </cell>
        </row>
        <row r="1420">
          <cell r="A1420" t="str">
            <v>CÓDIGO</v>
          </cell>
          <cell r="B1420" t="str">
            <v>CARGOS PERSONAL</v>
          </cell>
          <cell r="D1420" t="str">
            <v>CANTIDAD</v>
          </cell>
          <cell r="E1420" t="str">
            <v>JORNAL TOTAL</v>
          </cell>
          <cell r="F1420" t="str">
            <v>RENDIMIENTO</v>
          </cell>
          <cell r="G1420" t="str">
            <v>VR. UNITARIO</v>
          </cell>
        </row>
        <row r="1421">
          <cell r="A1421" t="str">
            <v>MO016</v>
          </cell>
          <cell r="B1421" t="str">
            <v>TOPÓGRAFO</v>
          </cell>
          <cell r="D1421">
            <v>1</v>
          </cell>
          <cell r="E1421">
            <v>252652</v>
          </cell>
          <cell r="F1421">
            <v>1</v>
          </cell>
          <cell r="G1421">
            <v>252652</v>
          </cell>
        </row>
        <row r="1422">
          <cell r="A1422" t="str">
            <v>MO017</v>
          </cell>
          <cell r="B1422" t="str">
            <v>CADENERO 1</v>
          </cell>
          <cell r="D1422">
            <v>1</v>
          </cell>
          <cell r="E1422">
            <v>125486</v>
          </cell>
          <cell r="F1422">
            <v>1</v>
          </cell>
          <cell r="G1422">
            <v>125486</v>
          </cell>
        </row>
        <row r="1423">
          <cell r="A1423" t="str">
            <v/>
          </cell>
          <cell r="E1423" t="str">
            <v/>
          </cell>
          <cell r="F1423" t="str">
            <v/>
          </cell>
          <cell r="G1423" t="str">
            <v/>
          </cell>
        </row>
        <row r="1424">
          <cell r="A1424" t="str">
            <v/>
          </cell>
          <cell r="E1424" t="str">
            <v/>
          </cell>
          <cell r="F1424" t="str">
            <v/>
          </cell>
          <cell r="G1424" t="str">
            <v/>
          </cell>
        </row>
        <row r="1425">
          <cell r="F1425" t="str">
            <v>SUBTOTAL</v>
          </cell>
          <cell r="G1425">
            <v>378138</v>
          </cell>
        </row>
        <row r="1427">
          <cell r="A1427" t="str">
            <v>V. SERVICIOS</v>
          </cell>
        </row>
        <row r="1428">
          <cell r="A1428" t="str">
            <v>CÓDIGO</v>
          </cell>
          <cell r="B1428" t="str">
            <v>DESCRIPCIÓN</v>
          </cell>
          <cell r="D1428" t="str">
            <v>UNIDAD</v>
          </cell>
          <cell r="E1428" t="str">
            <v>CANTIDAD</v>
          </cell>
          <cell r="F1428" t="str">
            <v>PRECIO UNIT.</v>
          </cell>
          <cell r="G1428" t="str">
            <v>VR. UNITARIO</v>
          </cell>
        </row>
        <row r="1429">
          <cell r="A1429" t="str">
            <v/>
          </cell>
          <cell r="D1429" t="str">
            <v/>
          </cell>
          <cell r="F1429" t="str">
            <v/>
          </cell>
          <cell r="G1429" t="str">
            <v/>
          </cell>
        </row>
        <row r="1430">
          <cell r="A1430" t="str">
            <v/>
          </cell>
          <cell r="D1430" t="str">
            <v/>
          </cell>
          <cell r="F1430" t="str">
            <v/>
          </cell>
          <cell r="G1430" t="str">
            <v/>
          </cell>
        </row>
        <row r="1431">
          <cell r="A1431" t="str">
            <v/>
          </cell>
          <cell r="D1431" t="str">
            <v/>
          </cell>
          <cell r="F1431" t="str">
            <v/>
          </cell>
          <cell r="G1431" t="str">
            <v/>
          </cell>
        </row>
        <row r="1432">
          <cell r="F1432" t="str">
            <v>SUBTOTAL</v>
          </cell>
          <cell r="G1432" t="str">
            <v/>
          </cell>
        </row>
        <row r="1434">
          <cell r="A1434" t="str">
            <v>TOTAL COSTO DIRECTO</v>
          </cell>
          <cell r="G1434">
            <v>1265952</v>
          </cell>
        </row>
        <row r="1436">
          <cell r="A1436" t="str">
            <v>2. COSTOS INDIRECTOS</v>
          </cell>
        </row>
        <row r="1438">
          <cell r="A1438" t="str">
            <v>DESCRIPCIÓN</v>
          </cell>
          <cell r="F1438" t="str">
            <v>PORCENTAJE</v>
          </cell>
          <cell r="G1438" t="str">
            <v>VALOR TOTAL</v>
          </cell>
        </row>
        <row r="1439">
          <cell r="A1439" t="str">
            <v>ADMINISTRACION</v>
          </cell>
          <cell r="F1439">
            <v>0.29570000000000002</v>
          </cell>
          <cell r="G1439">
            <v>374342.00640000001</v>
          </cell>
        </row>
        <row r="1440">
          <cell r="A1440" t="str">
            <v>IMPREVISTOS</v>
          </cell>
          <cell r="F1440">
            <v>0.01</v>
          </cell>
          <cell r="G1440">
            <v>12659.52</v>
          </cell>
        </row>
        <row r="1441">
          <cell r="A1441" t="str">
            <v>UTILIDADES</v>
          </cell>
          <cell r="F1441">
            <v>0.05</v>
          </cell>
          <cell r="G1441">
            <v>63297.600000000006</v>
          </cell>
        </row>
        <row r="1442">
          <cell r="A1442" t="str">
            <v>TOTAL COSTO INDIRECTO</v>
          </cell>
          <cell r="F1442">
            <v>0.35570000000000002</v>
          </cell>
          <cell r="G1442">
            <v>450299</v>
          </cell>
        </row>
        <row r="1444">
          <cell r="A1444" t="str">
            <v>PRECIO UNITARIO TOTAL APROXIMADO AL PESO</v>
          </cell>
          <cell r="G1444">
            <v>1716251</v>
          </cell>
        </row>
        <row r="1446">
          <cell r="B1446" t="str">
            <v>RESPONSABLE: JUAN CARLOS ALVARDADO</v>
          </cell>
        </row>
        <row r="1447">
          <cell r="B1447" t="str">
            <v>SECRETARIO DE INFRAESTRUCTURA</v>
          </cell>
        </row>
        <row r="1448">
          <cell r="B1448" t="str">
            <v>SECRETARIA DE INFRAESTRUCTURA</v>
          </cell>
        </row>
        <row r="1449">
          <cell r="B1449" t="str">
            <v/>
          </cell>
          <cell r="D1449" t="str">
            <v>FIRMA RESPONSABLE</v>
          </cell>
        </row>
      </sheetData>
      <sheetData sheetId="12">
        <row r="1">
          <cell r="A1" t="str">
            <v>DEPARTAMENTO DE ANTIOQUIA</v>
          </cell>
        </row>
        <row r="2">
          <cell r="A2" t="str">
            <v>MUNICIPIO DE YONDÓ</v>
          </cell>
        </row>
        <row r="3">
          <cell r="A3" t="str">
            <v xml:space="preserve">PROYECTO: CONSTRUCCIÓN OBRAS DE URBANISMO, ACCESIBILIDAD, CONECTIVIDAD Y SEGURIDAD DE LA SEDE INSTITUCIONAL DE TRANSITO Y TRANSPORTE, INSPECCIÓN DE POLICÍA Y CASA DE LA JUSTICIA DEL MUNICIPIO DE YONDO ANTIOQUIA  </v>
          </cell>
          <cell r="C3" t="str">
            <v>INSERTE ESCUDO ENTIDAD AQUÍ</v>
          </cell>
        </row>
        <row r="5">
          <cell r="A5" t="str">
            <v>LISTADO DE INSUMOS - SERVICIOS</v>
          </cell>
        </row>
        <row r="7">
          <cell r="A7" t="str">
            <v>CÓDIGO</v>
          </cell>
          <cell r="B7" t="str">
            <v>DESCRIPCIÓN</v>
          </cell>
          <cell r="C7" t="str">
            <v>UNIDAD</v>
          </cell>
          <cell r="D7" t="str">
            <v>VALOR UNITARIO</v>
          </cell>
        </row>
        <row r="8">
          <cell r="B8" t="str">
            <v>APU AUXILIARES</v>
          </cell>
        </row>
        <row r="9">
          <cell r="A9" t="str">
            <v>SA020</v>
          </cell>
          <cell r="B9" t="str">
            <v>COMISIÓN TOPOGRÁFICA (1 TOP. + 1 CAD. 1 + 1 CAD. 2). Comisión de topografía para localización, trazado y replanteo con equipo de precisión con estación total, un (1) topógrafo, dos (2) cadeneros</v>
          </cell>
          <cell r="C9" t="str">
            <v>DÍA</v>
          </cell>
          <cell r="D9">
            <v>1354897</v>
          </cell>
        </row>
        <row r="10">
          <cell r="A10" t="str">
            <v>SA021</v>
          </cell>
          <cell r="B10" t="str">
            <v>COMISIÓN TOPOGRÁFICA (1 TOP. + 1 CAD. 1). Comisión de topografía para localización, trazado y replanteo con equipo de precisión con estación total,  un (1) topógrafo, un (1) cadenero.</v>
          </cell>
          <cell r="C10" t="str">
            <v>DÍA</v>
          </cell>
          <cell r="D10">
            <v>1265952</v>
          </cell>
        </row>
        <row r="11">
          <cell r="B11" t="str">
            <v>SERVICIOS</v>
          </cell>
        </row>
        <row r="12">
          <cell r="A12" t="str">
            <v>SE001</v>
          </cell>
          <cell r="B12" t="str">
            <v>DERECHO A BOTADERO</v>
          </cell>
          <cell r="C12" t="str">
            <v>M3</v>
          </cell>
          <cell r="D12">
            <v>50000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7">
          <cell r="A7" t="str">
            <v>CARGO</v>
          </cell>
          <cell r="B7" t="str">
            <v>DIRECTOR DE OBRA</v>
          </cell>
          <cell r="C7" t="str">
            <v>DIRECTOR DE INTERVENTORÍA</v>
          </cell>
          <cell r="D7" t="str">
            <v>RESIDENTE DE OBRA</v>
          </cell>
          <cell r="E7" t="str">
            <v>RESIDENTE DE INTERVENTORÍA</v>
          </cell>
          <cell r="F7" t="str">
            <v>RESIDENTE AMBIENTAL</v>
          </cell>
          <cell r="G7" t="str">
            <v>RESIDENTE SOCIAL</v>
          </cell>
          <cell r="H7" t="str">
            <v>AUXILIAR DE RESIDENCIA</v>
          </cell>
          <cell r="I7" t="str">
            <v>TECNÓLOGO SST</v>
          </cell>
          <cell r="J7" t="str">
            <v>ASESOR LEGAL</v>
          </cell>
          <cell r="K7" t="str">
            <v>CONTADOR</v>
          </cell>
          <cell r="L7" t="str">
            <v>ALMACENISTA</v>
          </cell>
          <cell r="M7" t="str">
            <v>AUXILIAR DE ALMACÉN</v>
          </cell>
          <cell r="N7" t="str">
            <v>SECRETARIA</v>
          </cell>
          <cell r="O7" t="str">
            <v>MENSAJERO</v>
          </cell>
          <cell r="P7" t="str">
            <v>VIGILANTE</v>
          </cell>
          <cell r="Q7" t="str">
            <v>TOPÓGRAFO</v>
          </cell>
          <cell r="R7" t="str">
            <v>CADENERO 1</v>
          </cell>
          <cell r="S7" t="str">
            <v>CADENERO 2</v>
          </cell>
          <cell r="T7" t="str">
            <v>MAESTRO PRIMERO</v>
          </cell>
          <cell r="U7" t="str">
            <v>MAESTRO SEGUNDO</v>
          </cell>
          <cell r="V7" t="str">
            <v>OFICIAL ELÉCTRICO</v>
          </cell>
          <cell r="W7" t="str">
            <v>AYUDANTE ELÉCTRICO</v>
          </cell>
          <cell r="X7" t="str">
            <v>OFICIAL PLOMERO</v>
          </cell>
          <cell r="Y7" t="str">
            <v>AYUDANTE PLOMERO</v>
          </cell>
          <cell r="Z7" t="str">
            <v>OFICIAL CARPINTERO</v>
          </cell>
          <cell r="AA7" t="str">
            <v>AYUDANTE CARPINTERO</v>
          </cell>
          <cell r="AB7" t="str">
            <v>OFICIAL PINTOR</v>
          </cell>
          <cell r="AC7" t="str">
            <v>OFICIAL DE OBRA BLANCA</v>
          </cell>
          <cell r="AD7" t="str">
            <v>OFICIAL DE OBRA CIVIL</v>
          </cell>
          <cell r="AE7" t="str">
            <v>OFICIAL HIERRO</v>
          </cell>
          <cell r="AF7" t="str">
            <v>AYUDANTE ENTENDIDO</v>
          </cell>
          <cell r="AG7" t="str">
            <v>AYUDANTE RASO</v>
          </cell>
          <cell r="AH7" t="str">
            <v>OPERADOR EQUIPO LIVIANO</v>
          </cell>
          <cell r="AI7" t="str">
            <v>OPERADOR EQUIPO MEDIANO</v>
          </cell>
          <cell r="AJ7" t="str">
            <v>OPERADOR EQUIPO PESADO</v>
          </cell>
          <cell r="AK7" t="str">
            <v>AUXILIAR HERRAMIENTA</v>
          </cell>
          <cell r="AL7" t="str">
            <v>PATIERO</v>
          </cell>
          <cell r="AM7" t="str">
            <v>AUXILIAR PARE-SIGA</v>
          </cell>
          <cell r="AN7" t="str">
            <v>INGENIERO SIG</v>
          </cell>
          <cell r="AO7" t="str">
            <v>TECNÓLOGO SIG</v>
          </cell>
          <cell r="AP7" t="str">
            <v>DIRECTOR DE CONSULTORÍA</v>
          </cell>
          <cell r="AQ7" t="str">
            <v>DIBUJANTE</v>
          </cell>
          <cell r="AR7" t="str">
            <v>INGENIERO ESPECIALISTA GEOTECNIA</v>
          </cell>
          <cell r="AS7" t="str">
            <v>GEÓLOGO</v>
          </cell>
          <cell r="AT7" t="str">
            <v xml:space="preserve">ARQUITECTO ESPECIALISTA URBANISMO </v>
          </cell>
          <cell r="AU7" t="str">
            <v>ARQUITECTO ESPECIALISTA PAISAJISMO</v>
          </cell>
          <cell r="AV7" t="str">
            <v>ARQUITECTO DISEÑADOR</v>
          </cell>
          <cell r="AW7" t="str">
            <v>INGENIERO ESPECIALISTA ESTRUCTURAL</v>
          </cell>
          <cell r="AX7" t="str">
            <v>INGENIERO REVISOR ESTRUCTURAL</v>
          </cell>
          <cell r="AY7" t="str">
            <v>INGENIERO ESPECIALISTA HIDRÁULICO</v>
          </cell>
          <cell r="AZ7" t="str">
            <v>INGENIERO ELECTRICISTA</v>
          </cell>
          <cell r="BA7" t="str">
            <v>INGENIERO AMBIENTAL</v>
          </cell>
          <cell r="BB7" t="str">
            <v>INGENIERO FORESTAL</v>
          </cell>
          <cell r="BC7" t="str">
            <v>TÉCNICO AMBIENTAL</v>
          </cell>
          <cell r="BD7" t="str">
            <v>TÉCNICO SST</v>
          </cell>
        </row>
        <row r="8">
          <cell r="A8" t="str">
            <v>CÓDIGO</v>
          </cell>
          <cell r="B8" t="str">
            <v>MO001</v>
          </cell>
          <cell r="C8" t="str">
            <v>MO002</v>
          </cell>
          <cell r="D8" t="str">
            <v>MO003</v>
          </cell>
          <cell r="E8" t="str">
            <v>MO004</v>
          </cell>
          <cell r="F8" t="str">
            <v>MO005</v>
          </cell>
          <cell r="G8" t="str">
            <v>MO006</v>
          </cell>
          <cell r="H8" t="str">
            <v>MO007</v>
          </cell>
          <cell r="I8" t="str">
            <v>MO008</v>
          </cell>
          <cell r="J8" t="str">
            <v>MO009</v>
          </cell>
          <cell r="K8" t="str">
            <v>MO010</v>
          </cell>
          <cell r="L8" t="str">
            <v>MO011</v>
          </cell>
          <cell r="M8" t="str">
            <v>MO012</v>
          </cell>
          <cell r="N8" t="str">
            <v>MO013</v>
          </cell>
          <cell r="O8" t="str">
            <v>MO014</v>
          </cell>
          <cell r="P8" t="str">
            <v>MO015</v>
          </cell>
          <cell r="Q8" t="str">
            <v>MO016</v>
          </cell>
          <cell r="R8" t="str">
            <v>MO017</v>
          </cell>
          <cell r="S8" t="str">
            <v>MO018</v>
          </cell>
          <cell r="T8" t="str">
            <v>MO019</v>
          </cell>
          <cell r="U8" t="str">
            <v>MO020</v>
          </cell>
          <cell r="V8" t="str">
            <v>MO021</v>
          </cell>
          <cell r="W8" t="str">
            <v>MO022</v>
          </cell>
          <cell r="X8" t="str">
            <v>MO023</v>
          </cell>
          <cell r="Y8" t="str">
            <v>MO024</v>
          </cell>
          <cell r="Z8" t="str">
            <v>MO025</v>
          </cell>
          <cell r="AA8" t="str">
            <v>MO026</v>
          </cell>
          <cell r="AB8" t="str">
            <v>MO027</v>
          </cell>
          <cell r="AC8" t="str">
            <v>MO028</v>
          </cell>
          <cell r="AD8" t="str">
            <v>MO029</v>
          </cell>
          <cell r="AE8" t="str">
            <v>MO030</v>
          </cell>
          <cell r="AF8" t="str">
            <v>MO031</v>
          </cell>
          <cell r="AG8" t="str">
            <v>MO032</v>
          </cell>
          <cell r="AH8" t="str">
            <v>MO033</v>
          </cell>
          <cell r="AI8" t="str">
            <v>MO034</v>
          </cell>
          <cell r="AJ8" t="str">
            <v>MO035</v>
          </cell>
          <cell r="AK8" t="str">
            <v>MO036</v>
          </cell>
          <cell r="AL8" t="str">
            <v>MO037</v>
          </cell>
          <cell r="AM8" t="str">
            <v>MO038</v>
          </cell>
          <cell r="AN8" t="str">
            <v>MO039</v>
          </cell>
          <cell r="AO8" t="str">
            <v>MO040</v>
          </cell>
          <cell r="AP8" t="str">
            <v>MO041</v>
          </cell>
          <cell r="AQ8" t="str">
            <v>MO042</v>
          </cell>
          <cell r="AR8" t="str">
            <v>MO043</v>
          </cell>
          <cell r="AS8" t="str">
            <v>MO044</v>
          </cell>
          <cell r="AT8" t="str">
            <v>MO045</v>
          </cell>
          <cell r="AU8" t="str">
            <v>MO046</v>
          </cell>
          <cell r="AV8" t="str">
            <v>MO047</v>
          </cell>
          <cell r="AW8" t="str">
            <v>MO048</v>
          </cell>
          <cell r="AX8" t="str">
            <v>MO049</v>
          </cell>
          <cell r="AY8" t="str">
            <v>MO050</v>
          </cell>
          <cell r="AZ8" t="str">
            <v>MO051</v>
          </cell>
          <cell r="BA8" t="str">
            <v>MO052</v>
          </cell>
          <cell r="BB8" t="str">
            <v>MO053</v>
          </cell>
          <cell r="BC8" t="str">
            <v>MO054</v>
          </cell>
          <cell r="BD8" t="str">
            <v>MO055</v>
          </cell>
          <cell r="BE8" t="str">
            <v>MO056</v>
          </cell>
        </row>
        <row r="9">
          <cell r="A9" t="str">
            <v>CLASE</v>
          </cell>
          <cell r="B9" t="str">
            <v>ADMÓN</v>
          </cell>
          <cell r="C9" t="str">
            <v>ADMÓN</v>
          </cell>
          <cell r="D9" t="str">
            <v>ADMÓN</v>
          </cell>
          <cell r="E9" t="str">
            <v>ADMÓN</v>
          </cell>
          <cell r="F9" t="str">
            <v>ADMÓN</v>
          </cell>
          <cell r="G9" t="str">
            <v>ADMÓN</v>
          </cell>
          <cell r="H9" t="str">
            <v>ADMÓN</v>
          </cell>
          <cell r="I9" t="str">
            <v>ADMÓN</v>
          </cell>
          <cell r="J9" t="str">
            <v>ADMÓN</v>
          </cell>
          <cell r="K9" t="str">
            <v>ADMÓN</v>
          </cell>
          <cell r="L9" t="str">
            <v>ADMÓN</v>
          </cell>
          <cell r="M9" t="str">
            <v>ADMÓN</v>
          </cell>
          <cell r="N9" t="str">
            <v>ADMÓN</v>
          </cell>
          <cell r="O9" t="str">
            <v>ADMÓN</v>
          </cell>
          <cell r="P9" t="str">
            <v>ADMÓN</v>
          </cell>
          <cell r="Q9" t="str">
            <v>OBRA</v>
          </cell>
          <cell r="R9" t="str">
            <v>OBRA</v>
          </cell>
          <cell r="S9" t="str">
            <v>OBRA</v>
          </cell>
          <cell r="T9" t="str">
            <v>OBRA</v>
          </cell>
          <cell r="U9" t="str">
            <v>OBRA</v>
          </cell>
          <cell r="V9" t="str">
            <v>OBRA</v>
          </cell>
          <cell r="W9" t="str">
            <v>OBRA</v>
          </cell>
          <cell r="X9" t="str">
            <v>OBRA</v>
          </cell>
          <cell r="Y9" t="str">
            <v>OBRA</v>
          </cell>
          <cell r="Z9" t="str">
            <v>OBRA</v>
          </cell>
          <cell r="AA9" t="str">
            <v>OBRA</v>
          </cell>
          <cell r="AB9" t="str">
            <v>OBRA</v>
          </cell>
          <cell r="AC9" t="str">
            <v>OBRA</v>
          </cell>
          <cell r="AD9" t="str">
            <v>OBRA</v>
          </cell>
          <cell r="AE9" t="str">
            <v>OBRA</v>
          </cell>
          <cell r="AF9" t="str">
            <v>OBRA</v>
          </cell>
          <cell r="AG9" t="str">
            <v>OBRA</v>
          </cell>
          <cell r="AH9" t="str">
            <v>OBRA</v>
          </cell>
          <cell r="AI9" t="str">
            <v>OBRA</v>
          </cell>
          <cell r="AJ9" t="str">
            <v>OBRA</v>
          </cell>
          <cell r="AK9" t="str">
            <v>OBRA</v>
          </cell>
          <cell r="AL9" t="str">
            <v>OBRA</v>
          </cell>
          <cell r="AM9" t="str">
            <v>OBRA</v>
          </cell>
          <cell r="AN9" t="str">
            <v>ADMÓN</v>
          </cell>
          <cell r="AO9" t="str">
            <v>ADMÓN</v>
          </cell>
          <cell r="AP9" t="str">
            <v>ADMÓN</v>
          </cell>
          <cell r="AQ9" t="str">
            <v>ADMÓN</v>
          </cell>
          <cell r="AR9" t="str">
            <v>ADMÓN</v>
          </cell>
          <cell r="AS9" t="str">
            <v>ADMÓN</v>
          </cell>
          <cell r="AT9" t="str">
            <v>ADMÓN</v>
          </cell>
          <cell r="AU9" t="str">
            <v>ADMÓN</v>
          </cell>
          <cell r="AV9" t="str">
            <v>ADMÓN</v>
          </cell>
          <cell r="AW9" t="str">
            <v>ADMÓN</v>
          </cell>
          <cell r="AX9" t="str">
            <v>ADMÓN</v>
          </cell>
          <cell r="AY9" t="str">
            <v>ADMÓN</v>
          </cell>
          <cell r="AZ9" t="str">
            <v>ADMÓN</v>
          </cell>
          <cell r="BA9" t="str">
            <v>ADMÓN</v>
          </cell>
          <cell r="BB9" t="str">
            <v>ADMÓN</v>
          </cell>
          <cell r="BC9" t="str">
            <v>ADMÓN</v>
          </cell>
          <cell r="BD9" t="str">
            <v>ADMÓN</v>
          </cell>
        </row>
        <row r="10">
          <cell r="A10" t="str">
            <v>SALARIO MENSUAL SMMLV</v>
          </cell>
          <cell r="B10">
            <v>6.7</v>
          </cell>
          <cell r="C10">
            <v>6.7</v>
          </cell>
          <cell r="D10">
            <v>4.5999999999999996</v>
          </cell>
          <cell r="E10">
            <v>4.5999999999999996</v>
          </cell>
          <cell r="F10">
            <v>4</v>
          </cell>
          <cell r="G10">
            <v>4</v>
          </cell>
          <cell r="H10">
            <v>3</v>
          </cell>
          <cell r="I10">
            <v>2.2999999999999998</v>
          </cell>
          <cell r="J10">
            <v>6.7</v>
          </cell>
          <cell r="K10">
            <v>4.5999999999999996</v>
          </cell>
          <cell r="L10">
            <v>1.85</v>
          </cell>
          <cell r="M10">
            <v>1.45</v>
          </cell>
          <cell r="N10">
            <v>1</v>
          </cell>
          <cell r="O10">
            <v>1</v>
          </cell>
          <cell r="P10">
            <v>1</v>
          </cell>
          <cell r="Q10">
            <v>4.8</v>
          </cell>
          <cell r="R10">
            <v>2.35</v>
          </cell>
          <cell r="S10">
            <v>1.35</v>
          </cell>
          <cell r="T10">
            <v>3</v>
          </cell>
          <cell r="U10">
            <v>2.2999999999999998</v>
          </cell>
          <cell r="V10">
            <v>2.15</v>
          </cell>
          <cell r="W10">
            <v>1.3</v>
          </cell>
          <cell r="X10">
            <v>2</v>
          </cell>
          <cell r="Y10">
            <v>1.2</v>
          </cell>
          <cell r="Z10">
            <v>2</v>
          </cell>
          <cell r="AA10">
            <v>1.1000000000000001</v>
          </cell>
          <cell r="AB10">
            <v>2</v>
          </cell>
          <cell r="AC10">
            <v>2</v>
          </cell>
          <cell r="AD10">
            <v>2</v>
          </cell>
          <cell r="AE10">
            <v>2</v>
          </cell>
          <cell r="AF10">
            <v>1.3</v>
          </cell>
          <cell r="AG10">
            <v>1</v>
          </cell>
          <cell r="AH10">
            <v>1.3</v>
          </cell>
          <cell r="AI10">
            <v>2.25</v>
          </cell>
          <cell r="AJ10">
            <v>3.2</v>
          </cell>
          <cell r="AK10">
            <v>1</v>
          </cell>
          <cell r="AL10">
            <v>1</v>
          </cell>
          <cell r="AM10">
            <v>1</v>
          </cell>
          <cell r="AN10">
            <v>5</v>
          </cell>
          <cell r="AO10">
            <v>2.2999999999999998</v>
          </cell>
          <cell r="AP10">
            <v>6.7</v>
          </cell>
          <cell r="AQ10">
            <v>2.2999999999999998</v>
          </cell>
          <cell r="AR10">
            <v>6</v>
          </cell>
          <cell r="AS10">
            <v>5.5</v>
          </cell>
          <cell r="AT10">
            <v>6</v>
          </cell>
          <cell r="AU10">
            <v>6</v>
          </cell>
          <cell r="AV10">
            <v>5.5</v>
          </cell>
          <cell r="AW10">
            <v>6</v>
          </cell>
          <cell r="AX10">
            <v>6</v>
          </cell>
          <cell r="AY10">
            <v>6</v>
          </cell>
          <cell r="AZ10">
            <v>5.5</v>
          </cell>
          <cell r="BA10">
            <v>5.5</v>
          </cell>
          <cell r="BB10">
            <v>5.5</v>
          </cell>
          <cell r="BC10">
            <v>2</v>
          </cell>
          <cell r="BD10">
            <v>1.5</v>
          </cell>
        </row>
        <row r="11">
          <cell r="A11" t="str">
            <v>(A) SALARIO MES</v>
          </cell>
          <cell r="B11">
            <v>6700000</v>
          </cell>
          <cell r="C11">
            <v>6700000</v>
          </cell>
          <cell r="D11">
            <v>4600000</v>
          </cell>
          <cell r="E11">
            <v>4600000</v>
          </cell>
          <cell r="F11">
            <v>4000000</v>
          </cell>
          <cell r="G11">
            <v>4000000</v>
          </cell>
          <cell r="H11">
            <v>3000000</v>
          </cell>
          <cell r="I11">
            <v>2300000</v>
          </cell>
          <cell r="J11">
            <v>6700000</v>
          </cell>
          <cell r="K11">
            <v>4600000</v>
          </cell>
          <cell r="L11">
            <v>1850000</v>
          </cell>
          <cell r="M11">
            <v>1450000</v>
          </cell>
          <cell r="N11">
            <v>1000000</v>
          </cell>
          <cell r="O11">
            <v>1000000</v>
          </cell>
          <cell r="P11">
            <v>1000000</v>
          </cell>
          <cell r="Q11">
            <v>4800000</v>
          </cell>
          <cell r="R11">
            <v>2350000</v>
          </cell>
          <cell r="S11">
            <v>1350000</v>
          </cell>
          <cell r="T11">
            <v>3000000</v>
          </cell>
          <cell r="U11">
            <v>2300000</v>
          </cell>
          <cell r="V11">
            <v>2150000</v>
          </cell>
          <cell r="W11">
            <v>1300000</v>
          </cell>
          <cell r="X11">
            <v>2000000</v>
          </cell>
          <cell r="Y11">
            <v>1200000</v>
          </cell>
          <cell r="Z11">
            <v>2000000</v>
          </cell>
          <cell r="AA11">
            <v>1100000</v>
          </cell>
          <cell r="AB11">
            <v>2000000</v>
          </cell>
          <cell r="AC11">
            <v>2000000</v>
          </cell>
          <cell r="AD11">
            <v>2000000</v>
          </cell>
          <cell r="AE11">
            <v>2000000</v>
          </cell>
          <cell r="AF11">
            <v>1300000</v>
          </cell>
          <cell r="AG11">
            <v>1000000</v>
          </cell>
          <cell r="AH11">
            <v>1300000</v>
          </cell>
          <cell r="AI11">
            <v>2250000</v>
          </cell>
          <cell r="AJ11">
            <v>3200000</v>
          </cell>
          <cell r="AK11">
            <v>1000000</v>
          </cell>
          <cell r="AL11">
            <v>1000000</v>
          </cell>
          <cell r="AM11">
            <v>1000000</v>
          </cell>
          <cell r="AN11">
            <v>5000000</v>
          </cell>
          <cell r="AO11">
            <v>2300000</v>
          </cell>
          <cell r="AP11">
            <v>6700000</v>
          </cell>
          <cell r="AQ11">
            <v>2300000</v>
          </cell>
          <cell r="AR11">
            <v>6000000</v>
          </cell>
          <cell r="AS11">
            <v>5500000</v>
          </cell>
          <cell r="AT11">
            <v>6000000</v>
          </cell>
          <cell r="AU11">
            <v>6000000</v>
          </cell>
          <cell r="AV11">
            <v>5500000</v>
          </cell>
          <cell r="AW11">
            <v>6000000</v>
          </cell>
          <cell r="AX11">
            <v>6000000</v>
          </cell>
          <cell r="AY11">
            <v>6000000</v>
          </cell>
          <cell r="AZ11">
            <v>5500000</v>
          </cell>
          <cell r="BA11">
            <v>5500000</v>
          </cell>
          <cell r="BB11">
            <v>5500000</v>
          </cell>
          <cell r="BC11">
            <v>2000000</v>
          </cell>
          <cell r="BD11">
            <v>1500000</v>
          </cell>
          <cell r="BE11">
            <v>0</v>
          </cell>
        </row>
        <row r="12">
          <cell r="A12" t="str">
            <v>(B) AUXILIO TRANSPORTE MES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117172</v>
          </cell>
          <cell r="M12">
            <v>117172</v>
          </cell>
          <cell r="N12">
            <v>117172</v>
          </cell>
          <cell r="O12">
            <v>117172</v>
          </cell>
          <cell r="P12">
            <v>117172</v>
          </cell>
          <cell r="Q12">
            <v>0</v>
          </cell>
          <cell r="R12">
            <v>0</v>
          </cell>
          <cell r="S12">
            <v>117172</v>
          </cell>
          <cell r="T12">
            <v>0</v>
          </cell>
          <cell r="U12">
            <v>0</v>
          </cell>
          <cell r="V12">
            <v>0</v>
          </cell>
          <cell r="W12">
            <v>117172</v>
          </cell>
          <cell r="X12">
            <v>117172</v>
          </cell>
          <cell r="Y12">
            <v>117172</v>
          </cell>
          <cell r="Z12">
            <v>117172</v>
          </cell>
          <cell r="AA12">
            <v>117172</v>
          </cell>
          <cell r="AB12">
            <v>117172</v>
          </cell>
          <cell r="AC12">
            <v>117172</v>
          </cell>
          <cell r="AD12">
            <v>117172</v>
          </cell>
          <cell r="AE12">
            <v>117172</v>
          </cell>
          <cell r="AF12">
            <v>117172</v>
          </cell>
          <cell r="AG12">
            <v>117172</v>
          </cell>
          <cell r="AH12">
            <v>117172</v>
          </cell>
          <cell r="AI12">
            <v>0</v>
          </cell>
          <cell r="AJ12">
            <v>0</v>
          </cell>
          <cell r="AK12">
            <v>117172</v>
          </cell>
          <cell r="AL12">
            <v>117172</v>
          </cell>
          <cell r="AM12">
            <v>117172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117172</v>
          </cell>
          <cell r="BD12">
            <v>117172</v>
          </cell>
          <cell r="BE12">
            <v>117172</v>
          </cell>
        </row>
        <row r="13">
          <cell r="A13" t="str">
            <v>(C) SUELDO ANUAL 
(A x 12)</v>
          </cell>
          <cell r="B13">
            <v>80400000</v>
          </cell>
          <cell r="C13">
            <v>80400000</v>
          </cell>
          <cell r="D13">
            <v>55200000</v>
          </cell>
          <cell r="E13">
            <v>55200000</v>
          </cell>
          <cell r="F13">
            <v>48000000</v>
          </cell>
          <cell r="G13">
            <v>48000000</v>
          </cell>
          <cell r="H13">
            <v>36000000</v>
          </cell>
          <cell r="I13">
            <v>27600000</v>
          </cell>
          <cell r="J13">
            <v>80400000</v>
          </cell>
          <cell r="K13">
            <v>55200000</v>
          </cell>
          <cell r="L13">
            <v>22200000</v>
          </cell>
          <cell r="M13">
            <v>17400000</v>
          </cell>
          <cell r="N13">
            <v>12000000</v>
          </cell>
          <cell r="O13">
            <v>12000000</v>
          </cell>
          <cell r="P13">
            <v>12000000</v>
          </cell>
          <cell r="Q13">
            <v>57600000</v>
          </cell>
          <cell r="R13">
            <v>28200000</v>
          </cell>
          <cell r="S13">
            <v>16200000</v>
          </cell>
          <cell r="T13">
            <v>36000000</v>
          </cell>
          <cell r="U13">
            <v>27600000</v>
          </cell>
          <cell r="V13">
            <v>25800000</v>
          </cell>
          <cell r="W13">
            <v>15600000</v>
          </cell>
          <cell r="X13">
            <v>24000000</v>
          </cell>
          <cell r="Y13">
            <v>14400000</v>
          </cell>
          <cell r="Z13">
            <v>24000000</v>
          </cell>
          <cell r="AA13">
            <v>13200000</v>
          </cell>
          <cell r="AB13">
            <v>24000000</v>
          </cell>
          <cell r="AC13">
            <v>24000000</v>
          </cell>
          <cell r="AD13">
            <v>24000000</v>
          </cell>
          <cell r="AE13">
            <v>24000000</v>
          </cell>
          <cell r="AF13">
            <v>15600000</v>
          </cell>
          <cell r="AG13">
            <v>12000000</v>
          </cell>
          <cell r="AH13">
            <v>15600000</v>
          </cell>
          <cell r="AI13">
            <v>27000000</v>
          </cell>
          <cell r="AJ13">
            <v>38400000</v>
          </cell>
          <cell r="AK13">
            <v>12000000</v>
          </cell>
          <cell r="AL13">
            <v>12000000</v>
          </cell>
          <cell r="AM13">
            <v>12000000</v>
          </cell>
          <cell r="AN13">
            <v>60000000</v>
          </cell>
          <cell r="AO13">
            <v>27600000</v>
          </cell>
          <cell r="AP13">
            <v>80400000</v>
          </cell>
          <cell r="AQ13">
            <v>27600000</v>
          </cell>
          <cell r="AR13">
            <v>72000000</v>
          </cell>
          <cell r="AS13">
            <v>66000000</v>
          </cell>
          <cell r="AT13">
            <v>72000000</v>
          </cell>
          <cell r="AU13">
            <v>72000000</v>
          </cell>
          <cell r="AV13">
            <v>66000000</v>
          </cell>
          <cell r="AW13">
            <v>72000000</v>
          </cell>
          <cell r="AX13">
            <v>72000000</v>
          </cell>
          <cell r="AY13">
            <v>72000000</v>
          </cell>
          <cell r="AZ13">
            <v>66000000</v>
          </cell>
          <cell r="BA13">
            <v>66000000</v>
          </cell>
          <cell r="BB13">
            <v>66000000</v>
          </cell>
          <cell r="BC13">
            <v>24000000</v>
          </cell>
          <cell r="BD13">
            <v>18000000</v>
          </cell>
          <cell r="BE13">
            <v>0</v>
          </cell>
        </row>
        <row r="14">
          <cell r="A14" t="str">
            <v>(D) AUXILIO TRANSPORTE ANUAL 
(B x 12)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1406064</v>
          </cell>
          <cell r="M14">
            <v>1406064</v>
          </cell>
          <cell r="N14">
            <v>1406064</v>
          </cell>
          <cell r="O14">
            <v>1406064</v>
          </cell>
          <cell r="P14">
            <v>1406064</v>
          </cell>
          <cell r="Q14">
            <v>0</v>
          </cell>
          <cell r="R14">
            <v>0</v>
          </cell>
          <cell r="S14">
            <v>1406064</v>
          </cell>
          <cell r="T14">
            <v>0</v>
          </cell>
          <cell r="U14">
            <v>0</v>
          </cell>
          <cell r="V14">
            <v>0</v>
          </cell>
          <cell r="W14">
            <v>1406064</v>
          </cell>
          <cell r="X14">
            <v>1406064</v>
          </cell>
          <cell r="Y14">
            <v>1406064</v>
          </cell>
          <cell r="Z14">
            <v>1406064</v>
          </cell>
          <cell r="AA14">
            <v>1406064</v>
          </cell>
          <cell r="AB14">
            <v>1406064</v>
          </cell>
          <cell r="AC14">
            <v>1406064</v>
          </cell>
          <cell r="AD14">
            <v>1406064</v>
          </cell>
          <cell r="AE14">
            <v>1406064</v>
          </cell>
          <cell r="AF14">
            <v>1406064</v>
          </cell>
          <cell r="AG14">
            <v>1406064</v>
          </cell>
          <cell r="AH14">
            <v>1406064</v>
          </cell>
          <cell r="AI14">
            <v>0</v>
          </cell>
          <cell r="AJ14">
            <v>0</v>
          </cell>
          <cell r="AK14">
            <v>1406064</v>
          </cell>
          <cell r="AL14">
            <v>1406064</v>
          </cell>
          <cell r="AM14">
            <v>1406064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1406064</v>
          </cell>
          <cell r="BD14">
            <v>1406064</v>
          </cell>
          <cell r="BE14">
            <v>1406064</v>
          </cell>
        </row>
        <row r="15">
          <cell r="A15" t="str">
            <v>(F) CESANTIAS 
(A + B) x12%</v>
          </cell>
          <cell r="B15">
            <v>9648000</v>
          </cell>
          <cell r="C15">
            <v>9648000</v>
          </cell>
          <cell r="D15">
            <v>6624000</v>
          </cell>
          <cell r="E15">
            <v>6624000</v>
          </cell>
          <cell r="F15">
            <v>5760000</v>
          </cell>
          <cell r="G15">
            <v>5760000</v>
          </cell>
          <cell r="H15">
            <v>4320000</v>
          </cell>
          <cell r="I15">
            <v>3312000</v>
          </cell>
          <cell r="J15">
            <v>9648000</v>
          </cell>
          <cell r="K15">
            <v>6624000</v>
          </cell>
          <cell r="L15">
            <v>2832727.6799999997</v>
          </cell>
          <cell r="M15">
            <v>2256727.6799999997</v>
          </cell>
          <cell r="N15">
            <v>1608727.68</v>
          </cell>
          <cell r="O15">
            <v>1608727.68</v>
          </cell>
          <cell r="P15">
            <v>1608727.68</v>
          </cell>
          <cell r="Q15">
            <v>6912000</v>
          </cell>
          <cell r="R15">
            <v>3384000</v>
          </cell>
          <cell r="S15">
            <v>2112727.6799999997</v>
          </cell>
          <cell r="T15">
            <v>4320000</v>
          </cell>
          <cell r="U15">
            <v>3312000</v>
          </cell>
          <cell r="V15">
            <v>3096000</v>
          </cell>
          <cell r="W15">
            <v>2040727.68</v>
          </cell>
          <cell r="X15">
            <v>3048727.6799999997</v>
          </cell>
          <cell r="Y15">
            <v>1896727.68</v>
          </cell>
          <cell r="Z15">
            <v>3048727.6799999997</v>
          </cell>
          <cell r="AA15">
            <v>1752727.68</v>
          </cell>
          <cell r="AB15">
            <v>3048727.6799999997</v>
          </cell>
          <cell r="AC15">
            <v>3048727.6799999997</v>
          </cell>
          <cell r="AD15">
            <v>3048727.6799999997</v>
          </cell>
          <cell r="AE15">
            <v>3048727.6799999997</v>
          </cell>
          <cell r="AF15">
            <v>2040727.68</v>
          </cell>
          <cell r="AG15">
            <v>1608727.68</v>
          </cell>
          <cell r="AH15">
            <v>2040727.68</v>
          </cell>
          <cell r="AI15">
            <v>3240000</v>
          </cell>
          <cell r="AJ15">
            <v>4608000</v>
          </cell>
          <cell r="AK15">
            <v>1608727.68</v>
          </cell>
          <cell r="AL15">
            <v>1608727.68</v>
          </cell>
          <cell r="AM15">
            <v>1608727.68</v>
          </cell>
          <cell r="AN15">
            <v>7200000</v>
          </cell>
          <cell r="AO15">
            <v>3312000</v>
          </cell>
          <cell r="AP15">
            <v>9648000</v>
          </cell>
          <cell r="AQ15">
            <v>3312000</v>
          </cell>
          <cell r="AR15">
            <v>8640000</v>
          </cell>
          <cell r="AS15">
            <v>7920000</v>
          </cell>
          <cell r="AT15">
            <v>8640000</v>
          </cell>
          <cell r="AU15">
            <v>8640000</v>
          </cell>
          <cell r="AV15">
            <v>7920000</v>
          </cell>
          <cell r="AW15">
            <v>8640000</v>
          </cell>
          <cell r="AX15">
            <v>8640000</v>
          </cell>
          <cell r="AY15">
            <v>8640000</v>
          </cell>
          <cell r="AZ15">
            <v>7920000</v>
          </cell>
          <cell r="BA15">
            <v>7920000</v>
          </cell>
          <cell r="BB15">
            <v>7920000</v>
          </cell>
          <cell r="BC15">
            <v>3048727.6799999997</v>
          </cell>
          <cell r="BD15">
            <v>2328727.6799999997</v>
          </cell>
          <cell r="BE15">
            <v>168727.67999999999</v>
          </cell>
        </row>
        <row r="16">
          <cell r="A16" t="str">
            <v>INTERES DE CESANTIA 
(F x 12%)</v>
          </cell>
          <cell r="B16">
            <v>1157760</v>
          </cell>
          <cell r="C16">
            <v>1157760</v>
          </cell>
          <cell r="D16">
            <v>794880</v>
          </cell>
          <cell r="E16">
            <v>794880</v>
          </cell>
          <cell r="F16">
            <v>691200</v>
          </cell>
          <cell r="G16">
            <v>691200</v>
          </cell>
          <cell r="H16">
            <v>518400</v>
          </cell>
          <cell r="I16">
            <v>397440</v>
          </cell>
          <cell r="J16">
            <v>1157760</v>
          </cell>
          <cell r="K16">
            <v>794880</v>
          </cell>
          <cell r="L16">
            <v>339927.32159999997</v>
          </cell>
          <cell r="M16">
            <v>270807.32159999997</v>
          </cell>
          <cell r="N16">
            <v>193047.3216</v>
          </cell>
          <cell r="O16">
            <v>193047.3216</v>
          </cell>
          <cell r="P16">
            <v>193047.3216</v>
          </cell>
          <cell r="Q16">
            <v>829440</v>
          </cell>
          <cell r="R16">
            <v>406080</v>
          </cell>
          <cell r="S16">
            <v>253527.32159999997</v>
          </cell>
          <cell r="T16">
            <v>518400</v>
          </cell>
          <cell r="U16">
            <v>397440</v>
          </cell>
          <cell r="V16">
            <v>371520</v>
          </cell>
          <cell r="W16">
            <v>244887.3216</v>
          </cell>
          <cell r="X16">
            <v>365847.32159999997</v>
          </cell>
          <cell r="Y16">
            <v>227607.3216</v>
          </cell>
          <cell r="Z16">
            <v>365847.32159999997</v>
          </cell>
          <cell r="AA16">
            <v>210327.3216</v>
          </cell>
          <cell r="AB16">
            <v>365847.32159999997</v>
          </cell>
          <cell r="AC16">
            <v>365847.32159999997</v>
          </cell>
          <cell r="AD16">
            <v>365847.32159999997</v>
          </cell>
          <cell r="AE16">
            <v>365847.32159999997</v>
          </cell>
          <cell r="AF16">
            <v>244887.3216</v>
          </cell>
          <cell r="AG16">
            <v>193047.3216</v>
          </cell>
          <cell r="AH16">
            <v>244887.3216</v>
          </cell>
          <cell r="AI16">
            <v>388800</v>
          </cell>
          <cell r="AJ16">
            <v>552960</v>
          </cell>
          <cell r="AK16">
            <v>193047.3216</v>
          </cell>
          <cell r="AL16">
            <v>193047.3216</v>
          </cell>
          <cell r="AM16">
            <v>193047.3216</v>
          </cell>
          <cell r="AN16">
            <v>864000</v>
          </cell>
          <cell r="AO16">
            <v>397440</v>
          </cell>
          <cell r="AP16">
            <v>1157760</v>
          </cell>
          <cell r="AQ16">
            <v>397440</v>
          </cell>
          <cell r="AR16">
            <v>1036800</v>
          </cell>
          <cell r="AS16">
            <v>950400</v>
          </cell>
          <cell r="AT16">
            <v>1036800</v>
          </cell>
          <cell r="AU16">
            <v>1036800</v>
          </cell>
          <cell r="AV16">
            <v>950400</v>
          </cell>
          <cell r="AW16">
            <v>1036800</v>
          </cell>
          <cell r="AX16">
            <v>1036800</v>
          </cell>
          <cell r="AY16">
            <v>1036800</v>
          </cell>
          <cell r="AZ16">
            <v>950400</v>
          </cell>
          <cell r="BA16">
            <v>950400</v>
          </cell>
          <cell r="BB16">
            <v>950400</v>
          </cell>
          <cell r="BC16">
            <v>365847.32159999997</v>
          </cell>
          <cell r="BD16">
            <v>279447.32159999997</v>
          </cell>
          <cell r="BE16">
            <v>20247.321599999999</v>
          </cell>
        </row>
        <row r="17">
          <cell r="A17" t="str">
            <v>VACACIONES 
(A + B) / 2</v>
          </cell>
          <cell r="B17">
            <v>3350000</v>
          </cell>
          <cell r="C17">
            <v>3350000</v>
          </cell>
          <cell r="D17">
            <v>2300000</v>
          </cell>
          <cell r="E17">
            <v>2300000</v>
          </cell>
          <cell r="F17">
            <v>2000000</v>
          </cell>
          <cell r="G17">
            <v>2000000</v>
          </cell>
          <cell r="H17">
            <v>1500000</v>
          </cell>
          <cell r="I17">
            <v>1150000</v>
          </cell>
          <cell r="J17">
            <v>3350000</v>
          </cell>
          <cell r="K17">
            <v>2300000</v>
          </cell>
          <cell r="L17">
            <v>925000</v>
          </cell>
          <cell r="M17">
            <v>725000</v>
          </cell>
          <cell r="N17">
            <v>500000</v>
          </cell>
          <cell r="O17">
            <v>500000</v>
          </cell>
          <cell r="P17">
            <v>500000</v>
          </cell>
          <cell r="Q17">
            <v>2400000</v>
          </cell>
          <cell r="R17">
            <v>1175000</v>
          </cell>
          <cell r="S17">
            <v>675000</v>
          </cell>
          <cell r="T17">
            <v>1500000</v>
          </cell>
          <cell r="U17">
            <v>1150000</v>
          </cell>
          <cell r="V17">
            <v>1075000</v>
          </cell>
          <cell r="W17">
            <v>650000</v>
          </cell>
          <cell r="X17">
            <v>1000000</v>
          </cell>
          <cell r="Y17">
            <v>600000</v>
          </cell>
          <cell r="Z17">
            <v>1000000</v>
          </cell>
          <cell r="AA17">
            <v>550000</v>
          </cell>
          <cell r="AB17">
            <v>1000000</v>
          </cell>
          <cell r="AC17">
            <v>1000000</v>
          </cell>
          <cell r="AD17">
            <v>1000000</v>
          </cell>
          <cell r="AE17">
            <v>1000000</v>
          </cell>
          <cell r="AF17">
            <v>650000</v>
          </cell>
          <cell r="AG17">
            <v>500000</v>
          </cell>
          <cell r="AH17">
            <v>650000</v>
          </cell>
          <cell r="AI17">
            <v>1125000</v>
          </cell>
          <cell r="AJ17">
            <v>1600000</v>
          </cell>
          <cell r="AK17">
            <v>500000</v>
          </cell>
          <cell r="AL17">
            <v>500000</v>
          </cell>
          <cell r="AM17">
            <v>500000</v>
          </cell>
          <cell r="AN17">
            <v>2500000</v>
          </cell>
          <cell r="AO17">
            <v>1150000</v>
          </cell>
          <cell r="AP17">
            <v>3350000</v>
          </cell>
          <cell r="AQ17">
            <v>1150000</v>
          </cell>
          <cell r="AR17">
            <v>3000000</v>
          </cell>
          <cell r="AS17">
            <v>2750000</v>
          </cell>
          <cell r="AT17">
            <v>3000000</v>
          </cell>
          <cell r="AU17">
            <v>3000000</v>
          </cell>
          <cell r="AV17">
            <v>2750000</v>
          </cell>
          <cell r="AW17">
            <v>3000000</v>
          </cell>
          <cell r="AX17">
            <v>3000000</v>
          </cell>
          <cell r="AY17">
            <v>3000000</v>
          </cell>
          <cell r="AZ17">
            <v>2750000</v>
          </cell>
          <cell r="BA17">
            <v>2750000</v>
          </cell>
          <cell r="BB17">
            <v>2750000</v>
          </cell>
          <cell r="BC17">
            <v>1000000</v>
          </cell>
          <cell r="BD17">
            <v>750000</v>
          </cell>
          <cell r="BE17">
            <v>0</v>
          </cell>
        </row>
        <row r="18">
          <cell r="A18" t="str">
            <v>PRIMA DE SERVICIOS
(A + B)</v>
          </cell>
          <cell r="B18">
            <v>6700000</v>
          </cell>
          <cell r="C18">
            <v>6700000</v>
          </cell>
          <cell r="D18">
            <v>4600000</v>
          </cell>
          <cell r="E18">
            <v>4600000</v>
          </cell>
          <cell r="F18">
            <v>4000000</v>
          </cell>
          <cell r="G18">
            <v>4000000</v>
          </cell>
          <cell r="H18">
            <v>3000000</v>
          </cell>
          <cell r="I18">
            <v>2300000</v>
          </cell>
          <cell r="J18">
            <v>6700000</v>
          </cell>
          <cell r="K18">
            <v>4600000</v>
          </cell>
          <cell r="L18">
            <v>1967172</v>
          </cell>
          <cell r="M18">
            <v>1567172</v>
          </cell>
          <cell r="N18">
            <v>1117172</v>
          </cell>
          <cell r="O18">
            <v>1117172</v>
          </cell>
          <cell r="P18">
            <v>1117172</v>
          </cell>
          <cell r="Q18">
            <v>4800000</v>
          </cell>
          <cell r="R18">
            <v>2350000</v>
          </cell>
          <cell r="S18">
            <v>1467172</v>
          </cell>
          <cell r="T18">
            <v>3000000</v>
          </cell>
          <cell r="U18">
            <v>2300000</v>
          </cell>
          <cell r="V18">
            <v>2150000</v>
          </cell>
          <cell r="W18">
            <v>1417172</v>
          </cell>
          <cell r="X18">
            <v>2117172</v>
          </cell>
          <cell r="Y18">
            <v>1317172</v>
          </cell>
          <cell r="Z18">
            <v>2117172</v>
          </cell>
          <cell r="AA18">
            <v>1217172</v>
          </cell>
          <cell r="AB18">
            <v>2117172</v>
          </cell>
          <cell r="AC18">
            <v>2117172</v>
          </cell>
          <cell r="AD18">
            <v>2117172</v>
          </cell>
          <cell r="AE18">
            <v>2117172</v>
          </cell>
          <cell r="AF18">
            <v>1417172</v>
          </cell>
          <cell r="AG18">
            <v>1117172</v>
          </cell>
          <cell r="AH18">
            <v>1417172</v>
          </cell>
          <cell r="AI18">
            <v>2250000</v>
          </cell>
          <cell r="AJ18">
            <v>3200000</v>
          </cell>
          <cell r="AK18">
            <v>1117172</v>
          </cell>
          <cell r="AL18">
            <v>1117172</v>
          </cell>
          <cell r="AM18">
            <v>1117172</v>
          </cell>
          <cell r="AN18">
            <v>5000000</v>
          </cell>
          <cell r="AO18">
            <v>2300000</v>
          </cell>
          <cell r="AP18">
            <v>6700000</v>
          </cell>
          <cell r="AQ18">
            <v>2300000</v>
          </cell>
          <cell r="AR18">
            <v>6000000</v>
          </cell>
          <cell r="AS18">
            <v>5500000</v>
          </cell>
          <cell r="AT18">
            <v>6000000</v>
          </cell>
          <cell r="AU18">
            <v>6000000</v>
          </cell>
          <cell r="AV18">
            <v>5500000</v>
          </cell>
          <cell r="AW18">
            <v>6000000</v>
          </cell>
          <cell r="AX18">
            <v>6000000</v>
          </cell>
          <cell r="AY18">
            <v>6000000</v>
          </cell>
          <cell r="AZ18">
            <v>5500000</v>
          </cell>
          <cell r="BA18">
            <v>5500000</v>
          </cell>
          <cell r="BB18">
            <v>5500000</v>
          </cell>
          <cell r="BC18">
            <v>2117172</v>
          </cell>
          <cell r="BD18">
            <v>1617172</v>
          </cell>
          <cell r="BE18">
            <v>117172</v>
          </cell>
        </row>
        <row r="19">
          <cell r="A19" t="str">
            <v>FONDO INDUSTRIA DE LA CONSTRUCCIÓN SENA - FIC
(SMMLV x 12 / 40)</v>
          </cell>
          <cell r="B19">
            <v>300000</v>
          </cell>
          <cell r="C19">
            <v>300000</v>
          </cell>
          <cell r="D19">
            <v>300000</v>
          </cell>
          <cell r="E19">
            <v>300000</v>
          </cell>
          <cell r="F19">
            <v>300000</v>
          </cell>
          <cell r="G19">
            <v>300000</v>
          </cell>
          <cell r="H19">
            <v>300000</v>
          </cell>
          <cell r="I19">
            <v>300000</v>
          </cell>
          <cell r="J19">
            <v>300000</v>
          </cell>
          <cell r="K19">
            <v>300000</v>
          </cell>
          <cell r="L19">
            <v>300000</v>
          </cell>
          <cell r="M19">
            <v>300000</v>
          </cell>
          <cell r="N19">
            <v>300000</v>
          </cell>
          <cell r="O19">
            <v>300000</v>
          </cell>
          <cell r="P19">
            <v>300000</v>
          </cell>
          <cell r="Q19">
            <v>300000</v>
          </cell>
          <cell r="R19">
            <v>300000</v>
          </cell>
          <cell r="S19">
            <v>300000</v>
          </cell>
          <cell r="T19">
            <v>300000</v>
          </cell>
          <cell r="U19">
            <v>300000</v>
          </cell>
          <cell r="V19">
            <v>300000</v>
          </cell>
          <cell r="W19">
            <v>300000</v>
          </cell>
          <cell r="X19">
            <v>300000</v>
          </cell>
          <cell r="Y19">
            <v>300000</v>
          </cell>
          <cell r="Z19">
            <v>300000</v>
          </cell>
          <cell r="AA19">
            <v>300000</v>
          </cell>
          <cell r="AB19">
            <v>300000</v>
          </cell>
          <cell r="AC19">
            <v>300000</v>
          </cell>
          <cell r="AD19">
            <v>300000</v>
          </cell>
          <cell r="AE19">
            <v>300000</v>
          </cell>
          <cell r="AF19">
            <v>300000</v>
          </cell>
          <cell r="AG19">
            <v>300000</v>
          </cell>
          <cell r="AH19">
            <v>300000</v>
          </cell>
          <cell r="AI19">
            <v>300000</v>
          </cell>
          <cell r="AJ19">
            <v>300000</v>
          </cell>
          <cell r="AK19">
            <v>300000</v>
          </cell>
          <cell r="AL19">
            <v>300000</v>
          </cell>
          <cell r="AM19">
            <v>300000</v>
          </cell>
          <cell r="AN19">
            <v>300000</v>
          </cell>
          <cell r="AO19">
            <v>300000</v>
          </cell>
          <cell r="AP19">
            <v>300000</v>
          </cell>
          <cell r="AQ19">
            <v>300000</v>
          </cell>
          <cell r="AR19">
            <v>300000</v>
          </cell>
          <cell r="AS19">
            <v>300000</v>
          </cell>
          <cell r="AT19">
            <v>300000</v>
          </cell>
          <cell r="AU19">
            <v>300000</v>
          </cell>
          <cell r="AV19">
            <v>300000</v>
          </cell>
          <cell r="AW19">
            <v>300000</v>
          </cell>
          <cell r="AX19">
            <v>300000</v>
          </cell>
          <cell r="AY19">
            <v>300000</v>
          </cell>
          <cell r="AZ19">
            <v>300000</v>
          </cell>
          <cell r="BA19">
            <v>300000</v>
          </cell>
          <cell r="BB19">
            <v>300000</v>
          </cell>
          <cell r="BC19">
            <v>300000</v>
          </cell>
          <cell r="BD19">
            <v>300000</v>
          </cell>
          <cell r="BE19">
            <v>300000</v>
          </cell>
        </row>
        <row r="20">
          <cell r="A20" t="str">
            <v>EPS (SALUD) - VERIFICAR CREE
(C + D) x 8.5%</v>
          </cell>
          <cell r="B20">
            <v>6834000.0000000009</v>
          </cell>
          <cell r="C20">
            <v>6834000.0000000009</v>
          </cell>
          <cell r="D20">
            <v>4692000</v>
          </cell>
          <cell r="E20">
            <v>4692000</v>
          </cell>
          <cell r="F20">
            <v>4080000.0000000005</v>
          </cell>
          <cell r="G20">
            <v>4080000.0000000005</v>
          </cell>
          <cell r="H20">
            <v>3060000</v>
          </cell>
          <cell r="I20">
            <v>2346000</v>
          </cell>
          <cell r="J20">
            <v>6834000.0000000009</v>
          </cell>
          <cell r="K20">
            <v>4692000</v>
          </cell>
          <cell r="L20">
            <v>2006515.4400000002</v>
          </cell>
          <cell r="M20">
            <v>1598515.4400000002</v>
          </cell>
          <cell r="N20">
            <v>1139515.4400000002</v>
          </cell>
          <cell r="O20">
            <v>1139515.4400000002</v>
          </cell>
          <cell r="P20">
            <v>1139515.4400000002</v>
          </cell>
          <cell r="Q20">
            <v>4896000</v>
          </cell>
          <cell r="R20">
            <v>2397000</v>
          </cell>
          <cell r="S20">
            <v>1496515.4400000002</v>
          </cell>
          <cell r="T20">
            <v>3060000</v>
          </cell>
          <cell r="U20">
            <v>2346000</v>
          </cell>
          <cell r="V20">
            <v>2193000</v>
          </cell>
          <cell r="W20">
            <v>1445515.4400000002</v>
          </cell>
          <cell r="X20">
            <v>2159515.44</v>
          </cell>
          <cell r="Y20">
            <v>1343515.4400000002</v>
          </cell>
          <cell r="Z20">
            <v>2159515.44</v>
          </cell>
          <cell r="AA20">
            <v>1241515.4400000002</v>
          </cell>
          <cell r="AB20">
            <v>2159515.44</v>
          </cell>
          <cell r="AC20">
            <v>2159515.44</v>
          </cell>
          <cell r="AD20">
            <v>2159515.44</v>
          </cell>
          <cell r="AE20">
            <v>2159515.44</v>
          </cell>
          <cell r="AF20">
            <v>1445515.4400000002</v>
          </cell>
          <cell r="AG20">
            <v>1139515.4400000002</v>
          </cell>
          <cell r="AH20">
            <v>1445515.4400000002</v>
          </cell>
          <cell r="AI20">
            <v>2295000</v>
          </cell>
          <cell r="AJ20">
            <v>3264000.0000000005</v>
          </cell>
          <cell r="AK20">
            <v>1139515.4400000002</v>
          </cell>
          <cell r="AL20">
            <v>1139515.4400000002</v>
          </cell>
          <cell r="AM20">
            <v>1139515.4400000002</v>
          </cell>
          <cell r="AN20">
            <v>5100000</v>
          </cell>
          <cell r="AO20">
            <v>2346000</v>
          </cell>
          <cell r="AP20">
            <v>6834000.0000000009</v>
          </cell>
          <cell r="AQ20">
            <v>2346000</v>
          </cell>
          <cell r="AR20">
            <v>6120000</v>
          </cell>
          <cell r="AS20">
            <v>5610000</v>
          </cell>
          <cell r="AT20">
            <v>6120000</v>
          </cell>
          <cell r="AU20">
            <v>6120000</v>
          </cell>
          <cell r="AV20">
            <v>5610000</v>
          </cell>
          <cell r="AW20">
            <v>6120000</v>
          </cell>
          <cell r="AX20">
            <v>6120000</v>
          </cell>
          <cell r="AY20">
            <v>6120000</v>
          </cell>
          <cell r="AZ20">
            <v>5610000</v>
          </cell>
          <cell r="BA20">
            <v>5610000</v>
          </cell>
          <cell r="BB20">
            <v>5610000</v>
          </cell>
          <cell r="BC20">
            <v>2159515.44</v>
          </cell>
          <cell r="BD20">
            <v>1649515.4400000002</v>
          </cell>
          <cell r="BE20">
            <v>119515.44</v>
          </cell>
        </row>
        <row r="21">
          <cell r="A21" t="str">
            <v>AFP (PENSION)
(C + D) x 12%</v>
          </cell>
          <cell r="B21">
            <v>9648000</v>
          </cell>
          <cell r="C21">
            <v>9648000</v>
          </cell>
          <cell r="D21">
            <v>6624000</v>
          </cell>
          <cell r="E21">
            <v>6624000</v>
          </cell>
          <cell r="F21">
            <v>5760000</v>
          </cell>
          <cell r="G21">
            <v>5760000</v>
          </cell>
          <cell r="H21">
            <v>4320000</v>
          </cell>
          <cell r="I21">
            <v>3312000</v>
          </cell>
          <cell r="J21">
            <v>9648000</v>
          </cell>
          <cell r="K21">
            <v>6624000</v>
          </cell>
          <cell r="L21">
            <v>2832727.6799999997</v>
          </cell>
          <cell r="M21">
            <v>2256727.6799999997</v>
          </cell>
          <cell r="N21">
            <v>1608727.68</v>
          </cell>
          <cell r="O21">
            <v>1608727.68</v>
          </cell>
          <cell r="P21">
            <v>1608727.68</v>
          </cell>
          <cell r="Q21">
            <v>6912000</v>
          </cell>
          <cell r="R21">
            <v>3384000</v>
          </cell>
          <cell r="S21">
            <v>2112727.6799999997</v>
          </cell>
          <cell r="T21">
            <v>4320000</v>
          </cell>
          <cell r="U21">
            <v>3312000</v>
          </cell>
          <cell r="V21">
            <v>3096000</v>
          </cell>
          <cell r="W21">
            <v>2040727.68</v>
          </cell>
          <cell r="X21">
            <v>3048727.6799999997</v>
          </cell>
          <cell r="Y21">
            <v>1896727.68</v>
          </cell>
          <cell r="Z21">
            <v>3048727.6799999997</v>
          </cell>
          <cell r="AA21">
            <v>1752727.68</v>
          </cell>
          <cell r="AB21">
            <v>3048727.6799999997</v>
          </cell>
          <cell r="AC21">
            <v>3048727.6799999997</v>
          </cell>
          <cell r="AD21">
            <v>3048727.6799999997</v>
          </cell>
          <cell r="AE21">
            <v>3048727.6799999997</v>
          </cell>
          <cell r="AF21">
            <v>2040727.68</v>
          </cell>
          <cell r="AG21">
            <v>1608727.68</v>
          </cell>
          <cell r="AH21">
            <v>2040727.68</v>
          </cell>
          <cell r="AI21">
            <v>3240000</v>
          </cell>
          <cell r="AJ21">
            <v>4608000</v>
          </cell>
          <cell r="AK21">
            <v>1608727.68</v>
          </cell>
          <cell r="AL21">
            <v>1608727.68</v>
          </cell>
          <cell r="AM21">
            <v>1608727.68</v>
          </cell>
          <cell r="AN21">
            <v>7200000</v>
          </cell>
          <cell r="AO21">
            <v>3312000</v>
          </cell>
          <cell r="AP21">
            <v>9648000</v>
          </cell>
          <cell r="AQ21">
            <v>3312000</v>
          </cell>
          <cell r="AR21">
            <v>8640000</v>
          </cell>
          <cell r="AS21">
            <v>7920000</v>
          </cell>
          <cell r="AT21">
            <v>8640000</v>
          </cell>
          <cell r="AU21">
            <v>8640000</v>
          </cell>
          <cell r="AV21">
            <v>7920000</v>
          </cell>
          <cell r="AW21">
            <v>8640000</v>
          </cell>
          <cell r="AX21">
            <v>8640000</v>
          </cell>
          <cell r="AY21">
            <v>8640000</v>
          </cell>
          <cell r="AZ21">
            <v>7920000</v>
          </cell>
          <cell r="BA21">
            <v>7920000</v>
          </cell>
          <cell r="BB21">
            <v>7920000</v>
          </cell>
          <cell r="BC21">
            <v>3048727.6799999997</v>
          </cell>
          <cell r="BD21">
            <v>2328727.6799999997</v>
          </cell>
          <cell r="BE21">
            <v>168727.67999999999</v>
          </cell>
        </row>
        <row r="22">
          <cell r="A22" t="str">
            <v>RIESGOS PROFESIONALES 
(C + D) x FACTOR DE RIESGO</v>
          </cell>
          <cell r="B22">
            <v>1958544</v>
          </cell>
          <cell r="C22">
            <v>1958544</v>
          </cell>
          <cell r="D22">
            <v>1344672</v>
          </cell>
          <cell r="E22">
            <v>1344672</v>
          </cell>
          <cell r="F22">
            <v>1169280</v>
          </cell>
          <cell r="G22">
            <v>1169280</v>
          </cell>
          <cell r="H22">
            <v>876960</v>
          </cell>
          <cell r="I22">
            <v>672336</v>
          </cell>
          <cell r="J22">
            <v>1958544</v>
          </cell>
          <cell r="K22">
            <v>1344672</v>
          </cell>
          <cell r="L22">
            <v>575043.71904</v>
          </cell>
          <cell r="M22">
            <v>458115.71904</v>
          </cell>
          <cell r="N22">
            <v>326571.71904</v>
          </cell>
          <cell r="O22">
            <v>326571.71904</v>
          </cell>
          <cell r="P22">
            <v>326571.71904</v>
          </cell>
          <cell r="Q22">
            <v>1403136</v>
          </cell>
          <cell r="R22">
            <v>686952</v>
          </cell>
          <cell r="S22">
            <v>428883.71904</v>
          </cell>
          <cell r="T22">
            <v>876960</v>
          </cell>
          <cell r="U22">
            <v>672336</v>
          </cell>
          <cell r="V22">
            <v>628488</v>
          </cell>
          <cell r="W22">
            <v>414267.71904</v>
          </cell>
          <cell r="X22">
            <v>618891.71904</v>
          </cell>
          <cell r="Y22">
            <v>385035.71904</v>
          </cell>
          <cell r="Z22">
            <v>618891.71904</v>
          </cell>
          <cell r="AA22">
            <v>355803.71904</v>
          </cell>
          <cell r="AB22">
            <v>618891.71904</v>
          </cell>
          <cell r="AC22">
            <v>618891.71904</v>
          </cell>
          <cell r="AD22">
            <v>618891.71904</v>
          </cell>
          <cell r="AE22">
            <v>618891.71904</v>
          </cell>
          <cell r="AF22">
            <v>414267.71904</v>
          </cell>
          <cell r="AG22">
            <v>326571.71904</v>
          </cell>
          <cell r="AH22">
            <v>414267.71904</v>
          </cell>
          <cell r="AI22">
            <v>657720</v>
          </cell>
          <cell r="AJ22">
            <v>935424</v>
          </cell>
          <cell r="AK22">
            <v>326571.71904</v>
          </cell>
          <cell r="AL22">
            <v>326571.71904</v>
          </cell>
          <cell r="AM22">
            <v>326571.71904</v>
          </cell>
          <cell r="AN22">
            <v>1461600</v>
          </cell>
          <cell r="AO22">
            <v>672336</v>
          </cell>
          <cell r="AP22">
            <v>1958544</v>
          </cell>
          <cell r="AQ22">
            <v>672336</v>
          </cell>
          <cell r="AR22">
            <v>1753920</v>
          </cell>
          <cell r="AS22">
            <v>1607760</v>
          </cell>
          <cell r="AT22">
            <v>1753920</v>
          </cell>
          <cell r="AU22">
            <v>1753920</v>
          </cell>
          <cell r="AV22">
            <v>1607760</v>
          </cell>
          <cell r="AW22">
            <v>1753920</v>
          </cell>
          <cell r="AX22">
            <v>1753920</v>
          </cell>
          <cell r="AY22">
            <v>1753920</v>
          </cell>
          <cell r="AZ22">
            <v>1607760</v>
          </cell>
          <cell r="BA22">
            <v>1607760</v>
          </cell>
          <cell r="BB22">
            <v>1607760</v>
          </cell>
          <cell r="BC22">
            <v>618891.71904</v>
          </cell>
          <cell r="BD22">
            <v>472731.71904</v>
          </cell>
          <cell r="BE22">
            <v>34251.719039999996</v>
          </cell>
        </row>
        <row r="23">
          <cell r="A23" t="str">
            <v>CAJA DE COMPENSACION 
(C + D) x 4%</v>
          </cell>
          <cell r="B23">
            <v>3216000</v>
          </cell>
          <cell r="C23">
            <v>3216000</v>
          </cell>
          <cell r="D23">
            <v>2208000</v>
          </cell>
          <cell r="E23">
            <v>2208000</v>
          </cell>
          <cell r="F23">
            <v>1920000</v>
          </cell>
          <cell r="G23">
            <v>1920000</v>
          </cell>
          <cell r="H23">
            <v>1440000</v>
          </cell>
          <cell r="I23">
            <v>1104000</v>
          </cell>
          <cell r="J23">
            <v>3216000</v>
          </cell>
          <cell r="K23">
            <v>2208000</v>
          </cell>
          <cell r="L23">
            <v>944242.56</v>
          </cell>
          <cell r="M23">
            <v>752242.56</v>
          </cell>
          <cell r="N23">
            <v>536242.56000000006</v>
          </cell>
          <cell r="O23">
            <v>536242.56000000006</v>
          </cell>
          <cell r="P23">
            <v>536242.56000000006</v>
          </cell>
          <cell r="Q23">
            <v>2304000</v>
          </cell>
          <cell r="R23">
            <v>1128000</v>
          </cell>
          <cell r="S23">
            <v>704242.56</v>
          </cell>
          <cell r="T23">
            <v>1440000</v>
          </cell>
          <cell r="U23">
            <v>1104000</v>
          </cell>
          <cell r="V23">
            <v>1032000</v>
          </cell>
          <cell r="W23">
            <v>680242.56</v>
          </cell>
          <cell r="X23">
            <v>1016242.56</v>
          </cell>
          <cell r="Y23">
            <v>632242.56000000006</v>
          </cell>
          <cell r="Z23">
            <v>1016242.56</v>
          </cell>
          <cell r="AA23">
            <v>584242.56000000006</v>
          </cell>
          <cell r="AB23">
            <v>1016242.56</v>
          </cell>
          <cell r="AC23">
            <v>1016242.56</v>
          </cell>
          <cell r="AD23">
            <v>1016242.56</v>
          </cell>
          <cell r="AE23">
            <v>1016242.56</v>
          </cell>
          <cell r="AF23">
            <v>680242.56</v>
          </cell>
          <cell r="AG23">
            <v>536242.56000000006</v>
          </cell>
          <cell r="AH23">
            <v>680242.56</v>
          </cell>
          <cell r="AI23">
            <v>1080000</v>
          </cell>
          <cell r="AJ23">
            <v>1536000</v>
          </cell>
          <cell r="AK23">
            <v>536242.56000000006</v>
          </cell>
          <cell r="AL23">
            <v>536242.56000000006</v>
          </cell>
          <cell r="AM23">
            <v>536242.56000000006</v>
          </cell>
          <cell r="AN23">
            <v>2400000</v>
          </cell>
          <cell r="AO23">
            <v>1104000</v>
          </cell>
          <cell r="AP23">
            <v>3216000</v>
          </cell>
          <cell r="AQ23">
            <v>1104000</v>
          </cell>
          <cell r="AR23">
            <v>2880000</v>
          </cell>
          <cell r="AS23">
            <v>2640000</v>
          </cell>
          <cell r="AT23">
            <v>2880000</v>
          </cell>
          <cell r="AU23">
            <v>2880000</v>
          </cell>
          <cell r="AV23">
            <v>2640000</v>
          </cell>
          <cell r="AW23">
            <v>2880000</v>
          </cell>
          <cell r="AX23">
            <v>2880000</v>
          </cell>
          <cell r="AY23">
            <v>2880000</v>
          </cell>
          <cell r="AZ23">
            <v>2640000</v>
          </cell>
          <cell r="BA23">
            <v>2640000</v>
          </cell>
          <cell r="BB23">
            <v>2640000</v>
          </cell>
          <cell r="BC23">
            <v>1016242.56</v>
          </cell>
          <cell r="BD23">
            <v>776242.56</v>
          </cell>
          <cell r="BE23">
            <v>56242.559999999998</v>
          </cell>
        </row>
        <row r="24">
          <cell r="A24" t="str">
            <v>SENA - VERIFICAR CREE
(C + D) X 2%</v>
          </cell>
          <cell r="B24">
            <v>1608000</v>
          </cell>
          <cell r="C24">
            <v>1608000</v>
          </cell>
          <cell r="D24">
            <v>1104000</v>
          </cell>
          <cell r="E24">
            <v>1104000</v>
          </cell>
          <cell r="F24">
            <v>960000</v>
          </cell>
          <cell r="G24">
            <v>960000</v>
          </cell>
          <cell r="H24">
            <v>720000</v>
          </cell>
          <cell r="I24">
            <v>552000</v>
          </cell>
          <cell r="J24">
            <v>1608000</v>
          </cell>
          <cell r="K24">
            <v>1104000</v>
          </cell>
          <cell r="L24">
            <v>472121.28</v>
          </cell>
          <cell r="M24">
            <v>376121.28</v>
          </cell>
          <cell r="N24">
            <v>268121.28000000003</v>
          </cell>
          <cell r="O24">
            <v>268121.28000000003</v>
          </cell>
          <cell r="P24">
            <v>268121.28000000003</v>
          </cell>
          <cell r="Q24">
            <v>1152000</v>
          </cell>
          <cell r="R24">
            <v>564000</v>
          </cell>
          <cell r="S24">
            <v>352121.28</v>
          </cell>
          <cell r="T24">
            <v>720000</v>
          </cell>
          <cell r="U24">
            <v>552000</v>
          </cell>
          <cell r="V24">
            <v>516000</v>
          </cell>
          <cell r="W24">
            <v>340121.28</v>
          </cell>
          <cell r="X24">
            <v>508121.28</v>
          </cell>
          <cell r="Y24">
            <v>316121.28000000003</v>
          </cell>
          <cell r="Z24">
            <v>508121.28</v>
          </cell>
          <cell r="AA24">
            <v>292121.28000000003</v>
          </cell>
          <cell r="AB24">
            <v>508121.28</v>
          </cell>
          <cell r="AC24">
            <v>508121.28</v>
          </cell>
          <cell r="AD24">
            <v>508121.28</v>
          </cell>
          <cell r="AE24">
            <v>508121.28</v>
          </cell>
          <cell r="AF24">
            <v>340121.28</v>
          </cell>
          <cell r="AG24">
            <v>268121.28000000003</v>
          </cell>
          <cell r="AH24">
            <v>340121.28</v>
          </cell>
          <cell r="AI24">
            <v>540000</v>
          </cell>
          <cell r="AJ24">
            <v>768000</v>
          </cell>
          <cell r="AK24">
            <v>268121.28000000003</v>
          </cell>
          <cell r="AL24">
            <v>268121.28000000003</v>
          </cell>
          <cell r="AM24">
            <v>268121.28000000003</v>
          </cell>
          <cell r="AN24">
            <v>1200000</v>
          </cell>
          <cell r="AO24">
            <v>552000</v>
          </cell>
          <cell r="AP24">
            <v>1608000</v>
          </cell>
          <cell r="AQ24">
            <v>552000</v>
          </cell>
          <cell r="AR24">
            <v>1440000</v>
          </cell>
          <cell r="AS24">
            <v>1320000</v>
          </cell>
          <cell r="AT24">
            <v>1440000</v>
          </cell>
          <cell r="AU24">
            <v>1440000</v>
          </cell>
          <cell r="AV24">
            <v>1320000</v>
          </cell>
          <cell r="AW24">
            <v>1440000</v>
          </cell>
          <cell r="AX24">
            <v>1440000</v>
          </cell>
          <cell r="AY24">
            <v>1440000</v>
          </cell>
          <cell r="AZ24">
            <v>1320000</v>
          </cell>
          <cell r="BA24">
            <v>1320000</v>
          </cell>
          <cell r="BB24">
            <v>1320000</v>
          </cell>
          <cell r="BC24">
            <v>508121.28</v>
          </cell>
          <cell r="BD24">
            <v>388121.28</v>
          </cell>
          <cell r="BE24">
            <v>28121.279999999999</v>
          </cell>
        </row>
        <row r="25">
          <cell r="A25" t="str">
            <v>ICBF - VERIFICAR CREE
(C + D) X 3%</v>
          </cell>
          <cell r="B25">
            <v>2412000</v>
          </cell>
          <cell r="C25">
            <v>2412000</v>
          </cell>
          <cell r="D25">
            <v>1656000</v>
          </cell>
          <cell r="E25">
            <v>1656000</v>
          </cell>
          <cell r="F25">
            <v>1440000</v>
          </cell>
          <cell r="G25">
            <v>1440000</v>
          </cell>
          <cell r="H25">
            <v>1080000</v>
          </cell>
          <cell r="I25">
            <v>828000</v>
          </cell>
          <cell r="J25">
            <v>2412000</v>
          </cell>
          <cell r="K25">
            <v>1656000</v>
          </cell>
          <cell r="L25">
            <v>708181.91999999993</v>
          </cell>
          <cell r="M25">
            <v>564181.91999999993</v>
          </cell>
          <cell r="N25">
            <v>402181.92</v>
          </cell>
          <cell r="O25">
            <v>402181.92</v>
          </cell>
          <cell r="P25">
            <v>402181.92</v>
          </cell>
          <cell r="Q25">
            <v>1728000</v>
          </cell>
          <cell r="R25">
            <v>846000</v>
          </cell>
          <cell r="S25">
            <v>528181.91999999993</v>
          </cell>
          <cell r="T25">
            <v>1080000</v>
          </cell>
          <cell r="U25">
            <v>828000</v>
          </cell>
          <cell r="V25">
            <v>774000</v>
          </cell>
          <cell r="W25">
            <v>510181.92</v>
          </cell>
          <cell r="X25">
            <v>762181.91999999993</v>
          </cell>
          <cell r="Y25">
            <v>474181.92</v>
          </cell>
          <cell r="Z25">
            <v>762181.91999999993</v>
          </cell>
          <cell r="AA25">
            <v>438181.92</v>
          </cell>
          <cell r="AB25">
            <v>762181.91999999993</v>
          </cell>
          <cell r="AC25">
            <v>762181.91999999993</v>
          </cell>
          <cell r="AD25">
            <v>762181.91999999993</v>
          </cell>
          <cell r="AE25">
            <v>762181.91999999993</v>
          </cell>
          <cell r="AF25">
            <v>510181.92</v>
          </cell>
          <cell r="AG25">
            <v>402181.92</v>
          </cell>
          <cell r="AH25">
            <v>510181.92</v>
          </cell>
          <cell r="AI25">
            <v>810000</v>
          </cell>
          <cell r="AJ25">
            <v>1152000</v>
          </cell>
          <cell r="AK25">
            <v>402181.92</v>
          </cell>
          <cell r="AL25">
            <v>402181.92</v>
          </cell>
          <cell r="AM25">
            <v>402181.92</v>
          </cell>
          <cell r="AN25">
            <v>1800000</v>
          </cell>
          <cell r="AO25">
            <v>828000</v>
          </cell>
          <cell r="AP25">
            <v>2412000</v>
          </cell>
          <cell r="AQ25">
            <v>828000</v>
          </cell>
          <cell r="AR25">
            <v>2160000</v>
          </cell>
          <cell r="AS25">
            <v>1980000</v>
          </cell>
          <cell r="AT25">
            <v>2160000</v>
          </cell>
          <cell r="AU25">
            <v>2160000</v>
          </cell>
          <cell r="AV25">
            <v>1980000</v>
          </cell>
          <cell r="AW25">
            <v>2160000</v>
          </cell>
          <cell r="AX25">
            <v>2160000</v>
          </cell>
          <cell r="AY25">
            <v>2160000</v>
          </cell>
          <cell r="AZ25">
            <v>1980000</v>
          </cell>
          <cell r="BA25">
            <v>1980000</v>
          </cell>
          <cell r="BB25">
            <v>1980000</v>
          </cell>
          <cell r="BC25">
            <v>762181.91999999993</v>
          </cell>
          <cell r="BD25">
            <v>582181.91999999993</v>
          </cell>
          <cell r="BE25">
            <v>42181.919999999998</v>
          </cell>
        </row>
        <row r="26">
          <cell r="A26" t="str">
            <v>EXAMEN DE INGRESO - EGRESO</v>
          </cell>
          <cell r="B26">
            <v>160000</v>
          </cell>
          <cell r="C26">
            <v>160000</v>
          </cell>
          <cell r="D26">
            <v>160000</v>
          </cell>
          <cell r="E26">
            <v>160000</v>
          </cell>
          <cell r="F26">
            <v>160000</v>
          </cell>
          <cell r="G26">
            <v>160000</v>
          </cell>
          <cell r="H26">
            <v>160000</v>
          </cell>
          <cell r="I26">
            <v>160000</v>
          </cell>
          <cell r="J26">
            <v>160000</v>
          </cell>
          <cell r="K26">
            <v>160000</v>
          </cell>
          <cell r="L26">
            <v>160000</v>
          </cell>
          <cell r="M26">
            <v>160000</v>
          </cell>
          <cell r="N26">
            <v>160000</v>
          </cell>
          <cell r="O26">
            <v>160000</v>
          </cell>
          <cell r="P26">
            <v>160000</v>
          </cell>
          <cell r="Q26">
            <v>160000</v>
          </cell>
          <cell r="R26">
            <v>160000</v>
          </cell>
          <cell r="S26">
            <v>160000</v>
          </cell>
          <cell r="T26">
            <v>160000</v>
          </cell>
          <cell r="U26">
            <v>160000</v>
          </cell>
          <cell r="V26">
            <v>160000</v>
          </cell>
          <cell r="W26">
            <v>160000</v>
          </cell>
          <cell r="X26">
            <v>160000</v>
          </cell>
          <cell r="Y26">
            <v>160000</v>
          </cell>
          <cell r="Z26">
            <v>160000</v>
          </cell>
          <cell r="AA26">
            <v>160000</v>
          </cell>
          <cell r="AB26">
            <v>160000</v>
          </cell>
          <cell r="AC26">
            <v>160000</v>
          </cell>
          <cell r="AD26">
            <v>160000</v>
          </cell>
          <cell r="AE26">
            <v>160000</v>
          </cell>
          <cell r="AF26">
            <v>160000</v>
          </cell>
          <cell r="AG26">
            <v>160000</v>
          </cell>
          <cell r="AH26">
            <v>160000</v>
          </cell>
          <cell r="AI26">
            <v>160000</v>
          </cell>
          <cell r="AJ26">
            <v>160000</v>
          </cell>
          <cell r="AK26">
            <v>160000</v>
          </cell>
          <cell r="AL26">
            <v>160000</v>
          </cell>
          <cell r="AM26">
            <v>160000</v>
          </cell>
          <cell r="AN26">
            <v>160000</v>
          </cell>
          <cell r="AO26">
            <v>160000</v>
          </cell>
          <cell r="AP26">
            <v>160000</v>
          </cell>
          <cell r="AQ26">
            <v>160000</v>
          </cell>
          <cell r="AR26">
            <v>160000</v>
          </cell>
          <cell r="AS26">
            <v>160000</v>
          </cell>
          <cell r="AT26">
            <v>160000</v>
          </cell>
          <cell r="AU26">
            <v>160000</v>
          </cell>
          <cell r="AV26">
            <v>160000</v>
          </cell>
          <cell r="AW26">
            <v>160000</v>
          </cell>
          <cell r="AX26">
            <v>160000</v>
          </cell>
          <cell r="AY26">
            <v>160000</v>
          </cell>
          <cell r="AZ26">
            <v>160000</v>
          </cell>
          <cell r="BA26">
            <v>160000</v>
          </cell>
          <cell r="BB26">
            <v>160000</v>
          </cell>
          <cell r="BC26">
            <v>160000</v>
          </cell>
          <cell r="BD26">
            <v>160000</v>
          </cell>
          <cell r="BE26">
            <v>160000</v>
          </cell>
        </row>
        <row r="27">
          <cell r="A27" t="str">
            <v xml:space="preserve">DOTACIÓN 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495000</v>
          </cell>
          <cell r="M27">
            <v>495000</v>
          </cell>
          <cell r="N27">
            <v>495000</v>
          </cell>
          <cell r="O27">
            <v>495000</v>
          </cell>
          <cell r="P27">
            <v>495000</v>
          </cell>
          <cell r="Q27">
            <v>0</v>
          </cell>
          <cell r="R27">
            <v>0</v>
          </cell>
          <cell r="S27">
            <v>495000</v>
          </cell>
          <cell r="T27">
            <v>0</v>
          </cell>
          <cell r="U27">
            <v>0</v>
          </cell>
          <cell r="V27">
            <v>0</v>
          </cell>
          <cell r="W27">
            <v>495000</v>
          </cell>
          <cell r="X27">
            <v>495000</v>
          </cell>
          <cell r="Y27">
            <v>495000</v>
          </cell>
          <cell r="Z27">
            <v>495000</v>
          </cell>
          <cell r="AA27">
            <v>495000</v>
          </cell>
          <cell r="AB27">
            <v>495000</v>
          </cell>
          <cell r="AC27">
            <v>495000</v>
          </cell>
          <cell r="AD27">
            <v>495000</v>
          </cell>
          <cell r="AE27">
            <v>495000</v>
          </cell>
          <cell r="AF27">
            <v>495000</v>
          </cell>
          <cell r="AG27">
            <v>495000</v>
          </cell>
          <cell r="AH27">
            <v>495000</v>
          </cell>
          <cell r="AI27">
            <v>0</v>
          </cell>
          <cell r="AJ27">
            <v>0</v>
          </cell>
          <cell r="AK27">
            <v>495000</v>
          </cell>
          <cell r="AL27">
            <v>495000</v>
          </cell>
          <cell r="AM27">
            <v>495000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495000</v>
          </cell>
          <cell r="BD27">
            <v>495000</v>
          </cell>
          <cell r="BE27">
            <v>495000</v>
          </cell>
        </row>
        <row r="28">
          <cell r="A28" t="str">
            <v>KIT ELEMENTOS DE PROTECCIÓN PERSONAL</v>
          </cell>
          <cell r="B28">
            <v>390500</v>
          </cell>
          <cell r="C28">
            <v>390500</v>
          </cell>
          <cell r="D28">
            <v>390500</v>
          </cell>
          <cell r="E28">
            <v>390500</v>
          </cell>
          <cell r="F28">
            <v>390500</v>
          </cell>
          <cell r="G28">
            <v>390500</v>
          </cell>
          <cell r="H28">
            <v>390500</v>
          </cell>
          <cell r="I28">
            <v>390500</v>
          </cell>
          <cell r="J28">
            <v>390500</v>
          </cell>
          <cell r="K28">
            <v>390500</v>
          </cell>
          <cell r="L28">
            <v>390500</v>
          </cell>
          <cell r="M28">
            <v>390500</v>
          </cell>
          <cell r="N28">
            <v>390500</v>
          </cell>
          <cell r="O28">
            <v>390500</v>
          </cell>
          <cell r="P28">
            <v>390500</v>
          </cell>
          <cell r="Q28">
            <v>821300</v>
          </cell>
          <cell r="R28">
            <v>821300</v>
          </cell>
          <cell r="S28">
            <v>821300</v>
          </cell>
          <cell r="T28">
            <v>821300</v>
          </cell>
          <cell r="U28">
            <v>821300</v>
          </cell>
          <cell r="V28">
            <v>821300</v>
          </cell>
          <cell r="W28">
            <v>821300</v>
          </cell>
          <cell r="X28">
            <v>821300</v>
          </cell>
          <cell r="Y28">
            <v>821300</v>
          </cell>
          <cell r="Z28">
            <v>821300</v>
          </cell>
          <cell r="AA28">
            <v>821300</v>
          </cell>
          <cell r="AB28">
            <v>821300</v>
          </cell>
          <cell r="AC28">
            <v>821300</v>
          </cell>
          <cell r="AD28">
            <v>821300</v>
          </cell>
          <cell r="AE28">
            <v>821300</v>
          </cell>
          <cell r="AF28">
            <v>821300</v>
          </cell>
          <cell r="AG28">
            <v>821300</v>
          </cell>
          <cell r="AH28">
            <v>821300</v>
          </cell>
          <cell r="AI28">
            <v>821300</v>
          </cell>
          <cell r="AJ28">
            <v>821300</v>
          </cell>
          <cell r="AK28">
            <v>821300</v>
          </cell>
          <cell r="AL28">
            <v>821300</v>
          </cell>
          <cell r="AM28">
            <v>821300</v>
          </cell>
          <cell r="AN28">
            <v>390500</v>
          </cell>
          <cell r="AO28">
            <v>390500</v>
          </cell>
          <cell r="AP28">
            <v>390500</v>
          </cell>
          <cell r="AQ28">
            <v>390500</v>
          </cell>
          <cell r="AR28">
            <v>390500</v>
          </cell>
          <cell r="AS28">
            <v>390500</v>
          </cell>
          <cell r="AT28">
            <v>390500</v>
          </cell>
          <cell r="AU28">
            <v>390500</v>
          </cell>
          <cell r="AV28">
            <v>390500</v>
          </cell>
          <cell r="AW28">
            <v>390500</v>
          </cell>
          <cell r="AX28">
            <v>390500</v>
          </cell>
          <cell r="AY28">
            <v>390500</v>
          </cell>
          <cell r="AZ28">
            <v>390500</v>
          </cell>
          <cell r="BA28">
            <v>390500</v>
          </cell>
          <cell r="BB28">
            <v>390500</v>
          </cell>
          <cell r="BC28">
            <v>390500</v>
          </cell>
          <cell r="BD28">
            <v>390500</v>
          </cell>
          <cell r="BE28">
            <v>821300</v>
          </cell>
        </row>
        <row r="29">
          <cell r="A29" t="str">
            <v>TOTAL ANUAL</v>
          </cell>
          <cell r="B29">
            <v>127782804</v>
          </cell>
          <cell r="C29">
            <v>127782804</v>
          </cell>
          <cell r="D29">
            <v>87998052</v>
          </cell>
          <cell r="E29">
            <v>87998052</v>
          </cell>
          <cell r="F29">
            <v>76630980</v>
          </cell>
          <cell r="G29">
            <v>76630980</v>
          </cell>
          <cell r="H29">
            <v>57685860</v>
          </cell>
          <cell r="I29">
            <v>44424276</v>
          </cell>
          <cell r="J29">
            <v>127782804</v>
          </cell>
          <cell r="K29">
            <v>87998052</v>
          </cell>
          <cell r="L29">
            <v>38555223.600640006</v>
          </cell>
          <cell r="M29">
            <v>30977175.600639999</v>
          </cell>
          <cell r="N29">
            <v>22451871.600639999</v>
          </cell>
          <cell r="O29">
            <v>22451871.600639999</v>
          </cell>
          <cell r="P29">
            <v>22451871.600639999</v>
          </cell>
          <cell r="Q29">
            <v>92217876</v>
          </cell>
          <cell r="R29">
            <v>45802332</v>
          </cell>
          <cell r="S29">
            <v>29513463.600639999</v>
          </cell>
          <cell r="T29">
            <v>58116660</v>
          </cell>
          <cell r="U29">
            <v>44855076</v>
          </cell>
          <cell r="V29">
            <v>42013308</v>
          </cell>
          <cell r="W29">
            <v>28566207.600640003</v>
          </cell>
          <cell r="X29">
            <v>41827791.600640006</v>
          </cell>
          <cell r="Y29">
            <v>26671695.600640003</v>
          </cell>
          <cell r="Z29">
            <v>41827791.600640006</v>
          </cell>
          <cell r="AA29">
            <v>24777183.600639999</v>
          </cell>
          <cell r="AB29">
            <v>41827791.600640006</v>
          </cell>
          <cell r="AC29">
            <v>41827791.600640006</v>
          </cell>
          <cell r="AD29">
            <v>41827791.600640006</v>
          </cell>
          <cell r="AE29">
            <v>41827791.600640006</v>
          </cell>
          <cell r="AF29">
            <v>28566207.600640003</v>
          </cell>
          <cell r="AG29">
            <v>22882671.600639999</v>
          </cell>
          <cell r="AH29">
            <v>28566207.600640003</v>
          </cell>
          <cell r="AI29">
            <v>43907820</v>
          </cell>
          <cell r="AJ29">
            <v>61905684</v>
          </cell>
          <cell r="AK29">
            <v>22882671.600639999</v>
          </cell>
          <cell r="AL29">
            <v>22882671.600639999</v>
          </cell>
          <cell r="AM29">
            <v>22882671.600639999</v>
          </cell>
          <cell r="AN29">
            <v>95576100</v>
          </cell>
          <cell r="AO29">
            <v>44424276</v>
          </cell>
          <cell r="AP29">
            <v>127782804</v>
          </cell>
          <cell r="AQ29">
            <v>44424276</v>
          </cell>
          <cell r="AR29">
            <v>114521220</v>
          </cell>
          <cell r="AS29">
            <v>105048660</v>
          </cell>
          <cell r="AT29">
            <v>114521220</v>
          </cell>
          <cell r="AU29">
            <v>114521220</v>
          </cell>
          <cell r="AV29">
            <v>105048660</v>
          </cell>
          <cell r="AW29">
            <v>114521220</v>
          </cell>
          <cell r="AX29">
            <v>114521220</v>
          </cell>
          <cell r="AY29">
            <v>114521220</v>
          </cell>
          <cell r="AZ29">
            <v>105048660</v>
          </cell>
          <cell r="BA29">
            <v>105048660</v>
          </cell>
          <cell r="BB29">
            <v>105048660</v>
          </cell>
          <cell r="BC29">
            <v>41396991.600640006</v>
          </cell>
          <cell r="BD29">
            <v>31924431.600639999</v>
          </cell>
          <cell r="BE29">
            <v>3937551.6006399998</v>
          </cell>
        </row>
        <row r="30">
          <cell r="A30" t="str">
            <v>JORNAL</v>
          </cell>
          <cell r="B30">
            <v>220273.97260273973</v>
          </cell>
          <cell r="C30">
            <v>220273.97260273973</v>
          </cell>
          <cell r="D30">
            <v>151232.87671232875</v>
          </cell>
          <cell r="E30">
            <v>151232.87671232875</v>
          </cell>
          <cell r="F30">
            <v>131506.84931506848</v>
          </cell>
          <cell r="G30">
            <v>131506.84931506848</v>
          </cell>
          <cell r="H30">
            <v>98630.136986301368</v>
          </cell>
          <cell r="I30">
            <v>75616.438356164377</v>
          </cell>
          <cell r="J30">
            <v>220273.97260273973</v>
          </cell>
          <cell r="K30">
            <v>151232.87671232875</v>
          </cell>
          <cell r="L30">
            <v>60821.917808219179</v>
          </cell>
          <cell r="M30">
            <v>47671.232876712325</v>
          </cell>
          <cell r="N30">
            <v>32876.71232876712</v>
          </cell>
          <cell r="O30">
            <v>32876.71232876712</v>
          </cell>
          <cell r="P30">
            <v>32876.71232876712</v>
          </cell>
          <cell r="Q30">
            <v>157808.21917808219</v>
          </cell>
          <cell r="R30">
            <v>77260.273972602736</v>
          </cell>
          <cell r="S30">
            <v>44383.561643835616</v>
          </cell>
          <cell r="T30">
            <v>98630.136986301368</v>
          </cell>
          <cell r="U30">
            <v>75616.438356164377</v>
          </cell>
          <cell r="V30">
            <v>70684.931506849316</v>
          </cell>
          <cell r="W30">
            <v>42739.726027397257</v>
          </cell>
          <cell r="X30">
            <v>65753.42465753424</v>
          </cell>
          <cell r="Y30">
            <v>39452.054794520547</v>
          </cell>
          <cell r="Z30">
            <v>65753.42465753424</v>
          </cell>
          <cell r="AA30">
            <v>36164.383561643837</v>
          </cell>
          <cell r="AB30">
            <v>65753.42465753424</v>
          </cell>
          <cell r="AC30">
            <v>65753.42465753424</v>
          </cell>
          <cell r="AD30">
            <v>65753.42465753424</v>
          </cell>
          <cell r="AE30">
            <v>65753.42465753424</v>
          </cell>
          <cell r="AF30">
            <v>42739.726027397257</v>
          </cell>
          <cell r="AG30">
            <v>32876.71232876712</v>
          </cell>
          <cell r="AH30">
            <v>42739.726027397257</v>
          </cell>
          <cell r="AI30">
            <v>73972.602739726033</v>
          </cell>
          <cell r="AJ30">
            <v>105205.47945205479</v>
          </cell>
          <cell r="AK30">
            <v>32876.71232876712</v>
          </cell>
          <cell r="AL30">
            <v>32876.71232876712</v>
          </cell>
          <cell r="AM30">
            <v>32876.71232876712</v>
          </cell>
          <cell r="AN30">
            <v>164383.56164383562</v>
          </cell>
          <cell r="AO30">
            <v>75616.438356164377</v>
          </cell>
          <cell r="AP30">
            <v>220273.97260273973</v>
          </cell>
          <cell r="AQ30">
            <v>75616.438356164377</v>
          </cell>
          <cell r="AR30">
            <v>197260.27397260274</v>
          </cell>
          <cell r="AS30">
            <v>180821.91780821918</v>
          </cell>
          <cell r="AT30">
            <v>197260.27397260274</v>
          </cell>
          <cell r="AU30">
            <v>197260.27397260274</v>
          </cell>
          <cell r="AV30">
            <v>180821.91780821918</v>
          </cell>
          <cell r="AW30">
            <v>197260.27397260274</v>
          </cell>
          <cell r="AX30">
            <v>197260.27397260274</v>
          </cell>
          <cell r="AY30">
            <v>197260.27397260274</v>
          </cell>
          <cell r="AZ30">
            <v>180821.91780821918</v>
          </cell>
          <cell r="BA30">
            <v>180821.91780821918</v>
          </cell>
          <cell r="BB30">
            <v>180821.91780821918</v>
          </cell>
          <cell r="BC30">
            <v>65753.42465753424</v>
          </cell>
          <cell r="BD30">
            <v>49315.068493150684</v>
          </cell>
          <cell r="BE30">
            <v>0</v>
          </cell>
        </row>
        <row r="31">
          <cell r="A31" t="str">
            <v>PRESTACIONES</v>
          </cell>
          <cell r="B31">
            <v>129815.90136986299</v>
          </cell>
          <cell r="C31">
            <v>129815.90136986299</v>
          </cell>
          <cell r="D31">
            <v>89857.676712328772</v>
          </cell>
          <cell r="E31">
            <v>89857.676712328772</v>
          </cell>
          <cell r="F31">
            <v>78441.041095890425</v>
          </cell>
          <cell r="G31">
            <v>78441.041095890425</v>
          </cell>
          <cell r="H31">
            <v>59413.315068493161</v>
          </cell>
          <cell r="I31">
            <v>46093.90684931507</v>
          </cell>
          <cell r="J31">
            <v>129815.90136986299</v>
          </cell>
          <cell r="K31">
            <v>89857.676712328772</v>
          </cell>
          <cell r="L31">
            <v>44808.831782575362</v>
          </cell>
          <cell r="M31">
            <v>37197.741371616445</v>
          </cell>
          <cell r="N31">
            <v>28635.26465928767</v>
          </cell>
          <cell r="O31">
            <v>28635.26465928767</v>
          </cell>
          <cell r="P31">
            <v>28635.26465928767</v>
          </cell>
          <cell r="Q31">
            <v>94843.495890410966</v>
          </cell>
          <cell r="R31">
            <v>48225.567123287678</v>
          </cell>
          <cell r="S31">
            <v>36475.242741479444</v>
          </cell>
          <cell r="T31">
            <v>60593.589041095896</v>
          </cell>
          <cell r="U31">
            <v>47274.18082191782</v>
          </cell>
          <cell r="V31">
            <v>44420.021917808219</v>
          </cell>
          <cell r="W31">
            <v>35523.856440109601</v>
          </cell>
          <cell r="X31">
            <v>48843.264659287699</v>
          </cell>
          <cell r="Y31">
            <v>33621.083837369864</v>
          </cell>
          <cell r="Z31">
            <v>48843.264659287699</v>
          </cell>
          <cell r="AA31">
            <v>31718.311234630128</v>
          </cell>
          <cell r="AB31">
            <v>48843.264659287699</v>
          </cell>
          <cell r="AC31">
            <v>48843.264659287699</v>
          </cell>
          <cell r="AD31">
            <v>48843.264659287699</v>
          </cell>
          <cell r="AE31">
            <v>48843.264659287699</v>
          </cell>
          <cell r="AF31">
            <v>35523.856440109601</v>
          </cell>
          <cell r="AG31">
            <v>29815.538631890413</v>
          </cell>
          <cell r="AH31">
            <v>35523.856440109601</v>
          </cell>
          <cell r="AI31">
            <v>46322.794520547934</v>
          </cell>
          <cell r="AJ31">
            <v>64399.134246575341</v>
          </cell>
          <cell r="AK31">
            <v>29815.538631890413</v>
          </cell>
          <cell r="AL31">
            <v>29815.538631890413</v>
          </cell>
          <cell r="AM31">
            <v>29815.538631890413</v>
          </cell>
          <cell r="AN31">
            <v>97468.76712328766</v>
          </cell>
          <cell r="AO31">
            <v>46093.90684931507</v>
          </cell>
          <cell r="AP31">
            <v>129815.90136986299</v>
          </cell>
          <cell r="AQ31">
            <v>46093.90684931507</v>
          </cell>
          <cell r="AR31">
            <v>116496.49315068492</v>
          </cell>
          <cell r="AS31">
            <v>106982.63013698629</v>
          </cell>
          <cell r="AT31">
            <v>116496.49315068492</v>
          </cell>
          <cell r="AU31">
            <v>116496.49315068492</v>
          </cell>
          <cell r="AV31">
            <v>106982.63013698629</v>
          </cell>
          <cell r="AW31">
            <v>116496.49315068492</v>
          </cell>
          <cell r="AX31">
            <v>116496.49315068492</v>
          </cell>
          <cell r="AY31">
            <v>116496.49315068492</v>
          </cell>
          <cell r="AZ31">
            <v>106982.63013698629</v>
          </cell>
          <cell r="BA31">
            <v>106982.63013698629</v>
          </cell>
          <cell r="BB31">
            <v>106982.63013698629</v>
          </cell>
          <cell r="BC31">
            <v>47662.990686684949</v>
          </cell>
          <cell r="BD31">
            <v>38149.127672986302</v>
          </cell>
          <cell r="BE31">
            <v>10787.812604493151</v>
          </cell>
        </row>
        <row r="32">
          <cell r="A32" t="str">
            <v>FACTOR PRESTACIONAL</v>
          </cell>
          <cell r="B32">
            <v>1.59</v>
          </cell>
          <cell r="C32">
            <v>1.59</v>
          </cell>
          <cell r="D32">
            <v>1.59</v>
          </cell>
          <cell r="E32">
            <v>1.59</v>
          </cell>
          <cell r="F32">
            <v>1.6</v>
          </cell>
          <cell r="G32">
            <v>1.6</v>
          </cell>
          <cell r="H32">
            <v>1.6</v>
          </cell>
          <cell r="I32">
            <v>1.61</v>
          </cell>
          <cell r="J32">
            <v>1.59</v>
          </cell>
          <cell r="K32">
            <v>1.59</v>
          </cell>
          <cell r="L32">
            <v>1.74</v>
          </cell>
          <cell r="M32">
            <v>1.78</v>
          </cell>
          <cell r="N32">
            <v>1.87</v>
          </cell>
          <cell r="O32">
            <v>1.87</v>
          </cell>
          <cell r="P32">
            <v>1.87</v>
          </cell>
          <cell r="Q32">
            <v>1.6</v>
          </cell>
          <cell r="R32">
            <v>1.62</v>
          </cell>
          <cell r="S32">
            <v>1.82</v>
          </cell>
          <cell r="T32">
            <v>1.61</v>
          </cell>
          <cell r="U32">
            <v>1.63</v>
          </cell>
          <cell r="V32">
            <v>1.63</v>
          </cell>
          <cell r="W32">
            <v>1.83</v>
          </cell>
          <cell r="X32">
            <v>1.74</v>
          </cell>
          <cell r="Y32">
            <v>1.85</v>
          </cell>
          <cell r="Z32">
            <v>1.74</v>
          </cell>
          <cell r="AA32">
            <v>1.88</v>
          </cell>
          <cell r="AB32">
            <v>1.74</v>
          </cell>
          <cell r="AC32">
            <v>1.74</v>
          </cell>
          <cell r="AD32">
            <v>1.74</v>
          </cell>
          <cell r="AE32">
            <v>1.74</v>
          </cell>
          <cell r="AF32">
            <v>1.83</v>
          </cell>
          <cell r="AG32">
            <v>1.91</v>
          </cell>
          <cell r="AH32">
            <v>1.83</v>
          </cell>
          <cell r="AI32">
            <v>1.63</v>
          </cell>
          <cell r="AJ32">
            <v>1.61</v>
          </cell>
          <cell r="AK32">
            <v>1.91</v>
          </cell>
          <cell r="AL32">
            <v>1.91</v>
          </cell>
          <cell r="AM32">
            <v>1.91</v>
          </cell>
          <cell r="AN32">
            <v>1.59</v>
          </cell>
          <cell r="AO32">
            <v>1.61</v>
          </cell>
          <cell r="AP32">
            <v>1.59</v>
          </cell>
          <cell r="AQ32">
            <v>1.61</v>
          </cell>
          <cell r="AR32">
            <v>1.59</v>
          </cell>
          <cell r="AS32">
            <v>1.59</v>
          </cell>
          <cell r="AT32">
            <v>1.59</v>
          </cell>
          <cell r="AU32">
            <v>1.59</v>
          </cell>
          <cell r="AV32">
            <v>1.59</v>
          </cell>
          <cell r="AW32">
            <v>1.59</v>
          </cell>
          <cell r="AX32">
            <v>1.59</v>
          </cell>
          <cell r="AY32">
            <v>1.59</v>
          </cell>
          <cell r="AZ32">
            <v>1.59</v>
          </cell>
          <cell r="BA32">
            <v>1.59</v>
          </cell>
          <cell r="BB32">
            <v>1.59</v>
          </cell>
          <cell r="BC32">
            <v>1.72</v>
          </cell>
          <cell r="BD32">
            <v>1.77</v>
          </cell>
          <cell r="BE32" t="str">
            <v/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 GRUPO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ARRETERA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-01"/>
      <sheetName val="SEMAFORO 56-07"/>
      <sheetName val="SEMAFORO 55CN-03"/>
      <sheetName val="SEMAFORO 55CN-01"/>
      <sheetName val="TORTA EST. VIAS "/>
      <sheetName val="EST. VIAS"/>
      <sheetName val="MAPA EST RED"/>
      <sheetName val="NECESIDAD VIA"/>
      <sheetName val="Necesidades cr."/>
      <sheetName val="SITIOS CRITICOS"/>
      <sheetName val="CANT OBRA B-C"/>
      <sheetName val="CANT OBRA C-G"/>
      <sheetName val="CANT OBRA Z-U"/>
      <sheetName val="CANT OBRA B-T"/>
      <sheetName val="INF. EMERGENCIAS"/>
      <sheetName val="PUENTES"/>
      <sheetName val="NEC PTES"/>
      <sheetName val="PONTONES"/>
      <sheetName val="NEC. PONTONES"/>
      <sheetName val="señal v"/>
      <sheetName val="señal H"/>
      <sheetName val="ACCIDENTALIDAD junio"/>
      <sheetName val="ACCIDENTALIDAD julio"/>
      <sheetName val="ACCIDENTALIDAD agosto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FOTOG"/>
      <sheetName val="PRENSA"/>
      <sheetName val="COMENTARIOS"/>
      <sheetName val="ACC.EJECUTIVO"/>
      <sheetName val="RESUM.ACCID"/>
      <sheetName val="RESUM.ACCID (2)"/>
      <sheetName val="CUMPLIMIENTO"/>
      <sheetName val="RECURSOS"/>
    </sheetNames>
    <sheetDataSet>
      <sheetData sheetId="0"/>
      <sheetData sheetId="1" refreshError="1">
        <row r="2">
          <cell r="A2" t="str">
            <v>REGIONAL CUNDINAMARCA</v>
          </cell>
        </row>
      </sheetData>
      <sheetData sheetId="2"/>
      <sheetData sheetId="3" refreshError="1">
        <row r="9">
          <cell r="E9" t="str">
            <v>EDGAR EDUARDO HERNANDEZ Q.</v>
          </cell>
        </row>
      </sheetData>
      <sheetData sheetId="4"/>
      <sheetData sheetId="5"/>
      <sheetData sheetId="6" refreshError="1">
        <row r="8">
          <cell r="E8" t="str">
            <v>BIMESTRE: JULIO - AGOSTO DE 2001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U"/>
      <sheetName val="Materiales"/>
      <sheetName val="calidad"/>
    </sheetNames>
    <sheetDataSet>
      <sheetData sheetId="0"/>
      <sheetData sheetId="1"/>
      <sheetData sheetId="2" refreshError="1">
        <row r="3">
          <cell r="C3">
            <v>0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DERAS"/>
      <sheetName val="UNA LUZ"/>
      <sheetName val="TRES APOYOS"/>
      <sheetName val="FLEXION SIMPLE"/>
      <sheetName val="FLEXION AXIAL"/>
      <sheetName val="COLUMNAS"/>
      <sheetName val="PRATT"/>
      <sheetName val="Hoja1"/>
    </sheetNames>
    <sheetDataSet>
      <sheetData sheetId="0" refreshError="1"/>
      <sheetData sheetId="1" refreshError="1"/>
      <sheetData sheetId="2">
        <row r="13">
          <cell r="F13" t="str">
            <v>Cubierta</v>
          </cell>
        </row>
      </sheetData>
      <sheetData sheetId="3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PRESTA"/>
      <sheetName val="BASE"/>
      <sheetName val="BASE CTOS"/>
      <sheetName val="PRELIM"/>
      <sheetName val="TUBERIA"/>
      <sheetName val="EXCAVA"/>
      <sheetName val="BASE_CTOS"/>
      <sheetName val="Hoja1"/>
      <sheetName val="Hoja2"/>
      <sheetName val="Hoja3"/>
      <sheetName val="Solicitud"/>
      <sheetName val="ID-01A"/>
      <sheetName val="ID-01B"/>
      <sheetName val="ID-01C"/>
      <sheetName val="ID-01D"/>
      <sheetName val="ID-01E"/>
      <sheetName val="ID-01F"/>
      <sheetName val="ID-02"/>
      <sheetName val="ID-03"/>
      <sheetName val="ID-05"/>
      <sheetName val="ID-06"/>
      <sheetName val="PE-01"/>
      <sheetName val="PE-02B"/>
      <sheetName val="PE-03"/>
      <sheetName val="PE-04"/>
      <sheetName val="PE-05A"/>
      <sheetName val="PE-05B"/>
      <sheetName val="PE-06"/>
      <sheetName val="PE-07B"/>
      <sheetName val="PE-07C"/>
      <sheetName val="PE-08A"/>
      <sheetName val="PE-08B"/>
      <sheetName val="PE-09(a)"/>
      <sheetName val="PE-09(b)"/>
      <sheetName val="PE-09(c)"/>
      <sheetName val="PE-10"/>
      <sheetName val="FS-01(h)"/>
      <sheetName val="FS-02"/>
      <sheetName val="FS-03"/>
      <sheetName val="FF-01"/>
      <sheetName val="FS-01(h) (2)"/>
      <sheetName val="FS-02 (2)"/>
      <sheetName val="FF-01 (2)"/>
      <sheetName val="POI Físico"/>
      <sheetName val="POI Financiero"/>
      <sheetName val="FLUJO DE FONDOS "/>
      <sheetName val="PRESTACIONES"/>
      <sheetName val="BASE SALARIOS"/>
      <sheetName val="BASE CONCRETOS"/>
      <sheetName val="CUADRO RESUMEN"/>
      <sheetName val="PRESUPUESTO"/>
      <sheetName val="APU"/>
      <sheetName val="RESUMEN OBRAS "/>
      <sheetName val=" REDES DE DISTRI"/>
      <sheetName val="APU_Redes"/>
      <sheetName val="OPTIMIZACIÓN"/>
      <sheetName val="APU OPTIMIZACIÓN"/>
      <sheetName val="PTAP"/>
      <sheetName val="APU PTAP"/>
      <sheetName val="Tanque de Almacenamiento"/>
      <sheetName val="APU TAL"/>
      <sheetName val="ESTAC.  REGULA"/>
      <sheetName val="APU ESTC REGUL "/>
      <sheetName val="REDES ALCANTARILLADO"/>
      <sheetName val="APU REDES ALCANTARILLADO"/>
      <sheetName val="VIA"/>
      <sheetName val="APU VIA"/>
      <sheetName val="SENDEROS"/>
      <sheetName val="APU SENDEROS"/>
      <sheetName val="BASE_CTOS2"/>
      <sheetName val="BASE_CTOS1"/>
      <sheetName val="Tabla 1.1"/>
      <sheetName val="ResumenGeneral"/>
      <sheetName val="BOCATOMA"/>
      <sheetName val="APU BOCATOMA"/>
      <sheetName val="ADUCCIÓN"/>
      <sheetName val="APU ADUCCIÓN"/>
      <sheetName val="DESARENADOR"/>
      <sheetName val="APU DESARENADOR"/>
      <sheetName val="PLANTA DE TRATAMIENTO"/>
      <sheetName val="APU PLANTA DE TRATAMIENTO"/>
      <sheetName val="APU TANQUE ALMAC"/>
      <sheetName val="CASETA DE OPERACIONES"/>
      <sheetName val="APU CASETA DE OPERACIONES"/>
      <sheetName val="APU BOMBEO Y L. IMPUL."/>
      <sheetName val="FS-01(h)_(2)"/>
      <sheetName val="FS-02_(2)"/>
      <sheetName val="FF-01_(2)"/>
      <sheetName val="POI_Físico"/>
      <sheetName val="POI_Financiero"/>
      <sheetName val="FLUJO_DE_FONDOS_"/>
      <sheetName val="BASE_SALARIOS"/>
      <sheetName val="BASE_CONCRETOS"/>
      <sheetName val="CUADRO_RESUMEN"/>
      <sheetName val="RESUMEN_OBRAS_"/>
      <sheetName val="_REDES_DE_DISTRI"/>
      <sheetName val="APU_OPTIMIZACIÓN"/>
      <sheetName val="APU_PTAP"/>
      <sheetName val="Tanque_de_Almacenamiento"/>
      <sheetName val="APU_TAL"/>
      <sheetName val="ESTAC___REGULA"/>
      <sheetName val="APU_ESTC_REGUL_"/>
      <sheetName val="REDES_ALCANTARILLADO"/>
      <sheetName val="APU_REDES_ALCANTARILLADO"/>
      <sheetName val="APU_VIA"/>
      <sheetName val="APU_SENDEROS"/>
      <sheetName val="CANALETA9"/>
      <sheetName val="1.2.1 DESCAPOTE"/>
      <sheetName val="2.1.1 EXCAVACIÓN 0-2"/>
      <sheetName val="2.1.2 CARGUE Y BOTADA"/>
      <sheetName val="2.2.1 LLENOS MATERIAL EXCAV."/>
      <sheetName val="2.2.2 LLENOS LIMO"/>
      <sheetName val="2.2.3 LLENOS TRITURADO "/>
      <sheetName val="4.1.1 BASE GRANULAR"/>
      <sheetName val="4.1.2 PEDRAPLEN"/>
      <sheetName val="4.1.3 AFIRMADO"/>
      <sheetName val="4.2.1 PAVIMENTO"/>
      <sheetName val="6.1.2 SOLADO"/>
      <sheetName val="6.1.3 CICLOPEO"/>
      <sheetName val="6.1.12 LOSA APROX"/>
      <sheetName val="7.1.2 ADOQUIN DEMARCADOR"/>
      <sheetName val="7.1.4 LOSETA GUIA"/>
      <sheetName val="7.2 BORDILLOS PREFABRICADOS"/>
      <sheetName val="11.1.1 GEOTEXTIL NT 2000"/>
      <sheetName val="11.1.2 TUBERIA FILTRO 4"/>
      <sheetName val="11.2.2 TUBERIA 315"/>
      <sheetName val="11.2.4 TUBERIA 400"/>
      <sheetName val="11.5.1 CONO 1.2m"/>
      <sheetName val="11.5.2 CUELLO Y TAPA"/>
      <sheetName val="11.5.3 CILINDRO"/>
      <sheetName val="O.E.2 EXCAVACION 2-4"/>
      <sheetName val="O.E.3 ENTIBA TEMPORAL"/>
      <sheetName val="O.E.4 LLENOS ARENILLA"/>
      <sheetName val="O.E.5 BASE Y CAÑUELA"/>
      <sheetName val="O.E.6 GEOTEXTIL TR 4000"/>
      <sheetName val="O.E-01 Demolicion estructura"/>
      <sheetName val="ACTA 1"/>
      <sheetName val="ACTA 2 "/>
      <sheetName val="1,01 Topografia"/>
      <sheetName val="1,02 Roceria y limpieza"/>
      <sheetName val="2,02 Cargue y botada"/>
      <sheetName val="2,03 demolicion estructuras"/>
      <sheetName val="2,05 Cargue y botada "/>
      <sheetName val="3,01 Excavacion"/>
      <sheetName val="3,04 llenos"/>
      <sheetName val="3,07 enrocado"/>
      <sheetName val="3,08 Excav. mecanica"/>
      <sheetName val="4,02 cuneta"/>
      <sheetName val="4,03 mpa 210"/>
      <sheetName val="4,04 ciclopeo"/>
      <sheetName val="4,10 Concreto anden"/>
      <sheetName val="5,04 Geotextil 1800"/>
      <sheetName val="7.01Trincho"/>
      <sheetName val="7,03 Concreto llave"/>
      <sheetName val="9,01 Pavimentos mdc19 "/>
      <sheetName val="9,02. emulsion "/>
      <sheetName val="8,01 Fresado"/>
      <sheetName val="8,02 mezcla mdc-2"/>
      <sheetName val="8,03 Base granular"/>
      <sheetName val="8,04 Riego"/>
      <sheetName val="9,01 Bordillo"/>
      <sheetName val="11,01 mezcla msc -25"/>
      <sheetName val="6,01 ACERO"/>
      <sheetName val="iniciativas comunitarias"/>
      <sheetName val="1,01 Topografia."/>
      <sheetName val="1,02 cerramiento prov."/>
      <sheetName val="3,01 Desmonte  piso ceramico"/>
      <sheetName val="3,04 Retiro de puertas"/>
      <sheetName val="3,07 Demolicion de piso"/>
      <sheetName val="3,13 Retiro de aparatos sanit."/>
      <sheetName val="3,14 Desm. y dem. de cubierta"/>
      <sheetName val="5.09 Base granular "/>
      <sheetName val="8,01 Rep. y Mto de cubierta"/>
      <sheetName val="8,10 Construccion de cubierta"/>
      <sheetName val="9,01 Picado de revoque"/>
      <sheetName val="9,03 Colocacion de revoque"/>
      <sheetName val="9,07 Revoque"/>
      <sheetName val="10,01 Entresuelo"/>
      <sheetName val="10,03 Piso en concretio"/>
      <sheetName val="10,04 Construccion mortero"/>
      <sheetName val="10,06 Colocacion de piso gres"/>
      <sheetName val="O.E-01"/>
      <sheetName val="O.E-02"/>
      <sheetName val="O.E-03"/>
      <sheetName val="O.E-4"/>
      <sheetName val="O.E-05"/>
      <sheetName val="O.E-06"/>
      <sheetName val="O.E-07"/>
      <sheetName val="O.E-08"/>
      <sheetName val="O.E-09 pilas 0-2"/>
      <sheetName val="O.E-10 pilas 2-4"/>
      <sheetName val="O.E-11 pilas 4-6"/>
      <sheetName val="O.E-12 pilas 6-8"/>
      <sheetName val="O.E-13 pilas 8-10"/>
      <sheetName val="O.E-14 pilas 10-12"/>
      <sheetName val="O.E-15 pilas 12-14"/>
      <sheetName val="O.E-16 pilas 14-16"/>
      <sheetName val="O.E-17 DV-1"/>
      <sheetName val="O.E-18 DV-2"/>
      <sheetName val="O.E-19 DV-3"/>
      <sheetName val="O.E-23 Pintura koraza"/>
      <sheetName val="O.E-24 Lavada de fachada "/>
      <sheetName val="O.E 26 COLUMNA CIRCULAR 35 MPA"/>
    </sheetNames>
    <sheetDataSet>
      <sheetData sheetId="0" refreshError="1"/>
      <sheetData sheetId="1" refreshError="1"/>
      <sheetData sheetId="2" refreshError="1">
        <row r="3">
          <cell r="C3">
            <v>0.25</v>
          </cell>
        </row>
        <row r="392">
          <cell r="D392">
            <v>71500</v>
          </cell>
        </row>
        <row r="394">
          <cell r="D394">
            <v>19800</v>
          </cell>
        </row>
        <row r="395">
          <cell r="D395">
            <v>14400</v>
          </cell>
        </row>
        <row r="396">
          <cell r="D396">
            <v>7250</v>
          </cell>
        </row>
        <row r="401">
          <cell r="D401">
            <v>5120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U PART"/>
      <sheetName val="A. P. U."/>
      <sheetName val="Listado"/>
      <sheetName val="PPTOS"/>
      <sheetName val="Borrable"/>
      <sheetName val="Análisis de precios"/>
      <sheetName val="Analisis de Precios Unitarios A"/>
      <sheetName val="INDICMICROEMP"/>
      <sheetName val="Analisis%20de%20Precios%20Unita"/>
      <sheetName val="ESTADO RED"/>
      <sheetName val="CARRETERAS"/>
      <sheetName val="GENERALIDADES "/>
      <sheetName val="APU_PART1"/>
      <sheetName val="A__P__U_1"/>
      <sheetName val="Analisis_de_Precios_Unitarios_1"/>
      <sheetName val="APU_PART"/>
      <sheetName val="A__P__U_"/>
      <sheetName val="Analisis_de_Precios_Unitarios_A"/>
      <sheetName val="A_ P_ U_"/>
      <sheetName val="INDICE"/>
      <sheetName val="A__P__U_2"/>
      <sheetName val="Puntajes"/>
      <sheetName val="FLUJOS"/>
      <sheetName val="BASE"/>
      <sheetName val="TOTCAPIT"/>
      <sheetName val="JORNABAS"/>
      <sheetName val="MATERIALES"/>
      <sheetName val="TOTCUADEQ"/>
      <sheetName val="TOTCUADMO"/>
      <sheetName val="Anexo No. 5"/>
      <sheetName val="5094-2003"/>
      <sheetName val="FINANCIERA"/>
      <sheetName val="DATOS"/>
      <sheetName val="PREACTA"/>
      <sheetName val="ESTADO VÍA-CRIT.TECN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PRESTA"/>
      <sheetName val="BASE"/>
      <sheetName val="BASE CTOS"/>
      <sheetName val="PRELIM"/>
      <sheetName val="TUBERIA"/>
      <sheetName val="EXCAVA"/>
      <sheetName val="BASE_CTOS"/>
      <sheetName val="BASE_CTOS2"/>
      <sheetName val="BASE_CTOS1"/>
    </sheetNames>
    <sheetDataSet>
      <sheetData sheetId="0" refreshError="1"/>
      <sheetData sheetId="1" refreshError="1"/>
      <sheetData sheetId="2">
        <row r="455">
          <cell r="D455">
            <v>53359.999999999993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 de pago"/>
      <sheetName val="PARÁMETROS"/>
    </sheetNames>
    <sheetDataSet>
      <sheetData sheetId="0"/>
      <sheetData sheetId="1">
        <row r="3">
          <cell r="B3" t="str">
            <v>1000</v>
          </cell>
        </row>
        <row r="4">
          <cell r="B4" t="str">
            <v>1001</v>
          </cell>
        </row>
        <row r="5">
          <cell r="B5" t="str">
            <v>1100</v>
          </cell>
        </row>
        <row r="6">
          <cell r="B6" t="str">
            <v>1200</v>
          </cell>
        </row>
        <row r="7">
          <cell r="B7" t="str">
            <v>1300</v>
          </cell>
        </row>
        <row r="8">
          <cell r="B8" t="str">
            <v>1400</v>
          </cell>
        </row>
        <row r="9">
          <cell r="B9" t="str">
            <v>1500</v>
          </cell>
        </row>
        <row r="10">
          <cell r="B10" t="str">
            <v>1600</v>
          </cell>
        </row>
        <row r="11">
          <cell r="B11" t="str">
            <v>1700</v>
          </cell>
        </row>
        <row r="12">
          <cell r="B12" t="str">
            <v>1800</v>
          </cell>
        </row>
        <row r="13">
          <cell r="B13" t="str">
            <v>1900</v>
          </cell>
        </row>
        <row r="14">
          <cell r="B14" t="str">
            <v>2000</v>
          </cell>
        </row>
        <row r="15">
          <cell r="B15" t="str">
            <v>2100</v>
          </cell>
        </row>
        <row r="16">
          <cell r="B16" t="str">
            <v>2200</v>
          </cell>
        </row>
        <row r="17">
          <cell r="B17" t="str">
            <v>2300</v>
          </cell>
        </row>
        <row r="21">
          <cell r="B21">
            <v>1</v>
          </cell>
        </row>
        <row r="22">
          <cell r="B22">
            <v>2</v>
          </cell>
        </row>
        <row r="23">
          <cell r="B23">
            <v>3</v>
          </cell>
        </row>
        <row r="24">
          <cell r="B24">
            <v>4</v>
          </cell>
        </row>
        <row r="25">
          <cell r="B25">
            <v>5</v>
          </cell>
        </row>
        <row r="26">
          <cell r="B26">
            <v>6</v>
          </cell>
        </row>
        <row r="27">
          <cell r="B27">
            <v>7</v>
          </cell>
        </row>
        <row r="28">
          <cell r="B28">
            <v>8</v>
          </cell>
        </row>
        <row r="29">
          <cell r="B29">
            <v>9</v>
          </cell>
        </row>
        <row r="30">
          <cell r="B30">
            <v>10</v>
          </cell>
        </row>
        <row r="34">
          <cell r="B34" t="str">
            <v>LP</v>
          </cell>
        </row>
        <row r="35">
          <cell r="B35" t="str">
            <v>SA</v>
          </cell>
        </row>
        <row r="36">
          <cell r="B36" t="str">
            <v>CM</v>
          </cell>
        </row>
        <row r="37">
          <cell r="B37" t="str">
            <v>CD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 AIU"/>
      <sheetName val="PRESTA"/>
      <sheetName val="BASE CTOS"/>
      <sheetName val="BASE"/>
      <sheetName val="Alcant Calle 19 y Guayabito"/>
      <sheetName val="APU Calle 19"/>
      <sheetName val="Alcant Calle Bolivar"/>
      <sheetName val="APU CALLE BOLIVAR"/>
      <sheetName val="RESUMEN DE CANT GUARNE"/>
      <sheetName val="PRESUPUESTO"/>
      <sheetName val="APU GUARNE"/>
      <sheetName val="DISEÑO"/>
      <sheetName val="CIMENTACION"/>
    </sheetNames>
    <sheetDataSet>
      <sheetData sheetId="0" refreshError="1"/>
      <sheetData sheetId="1" refreshError="1"/>
      <sheetData sheetId="2" refreshError="1"/>
      <sheetData sheetId="3" refreshError="1">
        <row r="3">
          <cell r="C3">
            <v>0.22</v>
          </cell>
        </row>
        <row r="8">
          <cell r="D8">
            <v>0.66280000000000017</v>
          </cell>
        </row>
        <row r="11">
          <cell r="D11">
            <v>56274.694666666684</v>
          </cell>
        </row>
        <row r="12">
          <cell r="D12">
            <v>42206.021000000015</v>
          </cell>
        </row>
        <row r="13">
          <cell r="D13">
            <v>28137.347333333342</v>
          </cell>
        </row>
        <row r="14">
          <cell r="D14">
            <v>450000</v>
          </cell>
        </row>
        <row r="16">
          <cell r="D16">
            <v>60000</v>
          </cell>
        </row>
        <row r="23">
          <cell r="D23">
            <v>2465</v>
          </cell>
        </row>
        <row r="24">
          <cell r="D24">
            <v>3151</v>
          </cell>
        </row>
        <row r="25">
          <cell r="D25">
            <v>2724</v>
          </cell>
        </row>
        <row r="34">
          <cell r="D34">
            <v>280375.12076875003</v>
          </cell>
        </row>
        <row r="35">
          <cell r="D35">
            <v>260130.12076875</v>
          </cell>
        </row>
        <row r="37">
          <cell r="D37">
            <v>238339.31808500001</v>
          </cell>
        </row>
        <row r="38">
          <cell r="D38">
            <v>230400.12076875</v>
          </cell>
        </row>
        <row r="55">
          <cell r="D55">
            <v>5500</v>
          </cell>
        </row>
        <row r="56">
          <cell r="D56">
            <v>25000</v>
          </cell>
        </row>
        <row r="57">
          <cell r="D57">
            <v>55000</v>
          </cell>
        </row>
        <row r="58">
          <cell r="D58">
            <v>43500</v>
          </cell>
        </row>
        <row r="59">
          <cell r="D59">
            <v>55000</v>
          </cell>
        </row>
        <row r="60">
          <cell r="D60">
            <v>60000</v>
          </cell>
        </row>
        <row r="61">
          <cell r="D61">
            <v>18500</v>
          </cell>
        </row>
        <row r="75">
          <cell r="D75">
            <v>1750</v>
          </cell>
        </row>
        <row r="77">
          <cell r="D77">
            <v>102098.56</v>
          </cell>
        </row>
        <row r="203">
          <cell r="D203">
            <v>31079.879999999997</v>
          </cell>
        </row>
        <row r="211">
          <cell r="D211">
            <v>20281</v>
          </cell>
        </row>
        <row r="212">
          <cell r="D212">
            <v>29648</v>
          </cell>
        </row>
        <row r="213">
          <cell r="D213">
            <v>43614</v>
          </cell>
        </row>
        <row r="214">
          <cell r="D214">
            <v>62985</v>
          </cell>
        </row>
        <row r="215">
          <cell r="D215">
            <v>97557</v>
          </cell>
        </row>
        <row r="216">
          <cell r="D216">
            <v>129821</v>
          </cell>
        </row>
        <row r="217">
          <cell r="D217">
            <v>155649</v>
          </cell>
        </row>
        <row r="219">
          <cell r="D219">
            <v>225572</v>
          </cell>
        </row>
        <row r="221">
          <cell r="D221">
            <v>335485</v>
          </cell>
        </row>
        <row r="223">
          <cell r="D223">
            <v>617090</v>
          </cell>
        </row>
        <row r="229">
          <cell r="D229">
            <v>1138004</v>
          </cell>
        </row>
        <row r="232">
          <cell r="D232">
            <v>199479</v>
          </cell>
        </row>
        <row r="234">
          <cell r="D234">
            <v>271479</v>
          </cell>
        </row>
        <row r="236">
          <cell r="D236">
            <v>471618</v>
          </cell>
        </row>
        <row r="242">
          <cell r="D242">
            <v>598104</v>
          </cell>
        </row>
        <row r="246">
          <cell r="D246">
            <v>126818</v>
          </cell>
        </row>
        <row r="247">
          <cell r="D247">
            <v>192649</v>
          </cell>
        </row>
        <row r="248">
          <cell r="D248">
            <v>101154</v>
          </cell>
        </row>
        <row r="249">
          <cell r="D249">
            <v>123289</v>
          </cell>
        </row>
        <row r="265">
          <cell r="D265">
            <v>90723.599999999991</v>
          </cell>
        </row>
        <row r="273">
          <cell r="D273">
            <v>199630.19999999998</v>
          </cell>
        </row>
        <row r="278">
          <cell r="D278">
            <v>345599.95999999996</v>
          </cell>
        </row>
        <row r="282">
          <cell r="D282">
            <v>423911.56</v>
          </cell>
        </row>
        <row r="284">
          <cell r="D284">
            <v>913900.2</v>
          </cell>
        </row>
        <row r="286">
          <cell r="D286">
            <v>62678.28</v>
          </cell>
        </row>
        <row r="287">
          <cell r="D287">
            <v>129618.4</v>
          </cell>
        </row>
        <row r="456">
          <cell r="D456">
            <v>60000</v>
          </cell>
        </row>
        <row r="457">
          <cell r="D457">
            <v>60000</v>
          </cell>
        </row>
        <row r="458">
          <cell r="D458">
            <v>70000</v>
          </cell>
        </row>
        <row r="459">
          <cell r="D459">
            <v>7539.9999999999991</v>
          </cell>
        </row>
        <row r="460">
          <cell r="D460">
            <v>37000</v>
          </cell>
        </row>
        <row r="461">
          <cell r="D461">
            <v>41760</v>
          </cell>
        </row>
        <row r="462">
          <cell r="D462">
            <v>36600</v>
          </cell>
        </row>
        <row r="463">
          <cell r="D463">
            <v>35960</v>
          </cell>
        </row>
        <row r="471">
          <cell r="D471">
            <v>3300</v>
          </cell>
        </row>
        <row r="472">
          <cell r="D472">
            <v>8500</v>
          </cell>
        </row>
        <row r="478">
          <cell r="D478">
            <v>719.19999999999993</v>
          </cell>
        </row>
        <row r="479">
          <cell r="D479">
            <v>17400</v>
          </cell>
        </row>
        <row r="480">
          <cell r="D480">
            <v>5000</v>
          </cell>
        </row>
        <row r="491">
          <cell r="D491">
            <v>17500</v>
          </cell>
        </row>
        <row r="492">
          <cell r="D492">
            <v>18000</v>
          </cell>
        </row>
        <row r="493">
          <cell r="D493">
            <v>2500</v>
          </cell>
        </row>
        <row r="494">
          <cell r="D494">
            <v>2500</v>
          </cell>
        </row>
        <row r="500">
          <cell r="D500">
            <v>12300</v>
          </cell>
        </row>
        <row r="501">
          <cell r="D501">
            <v>30000</v>
          </cell>
        </row>
        <row r="508">
          <cell r="D508">
            <v>10</v>
          </cell>
        </row>
        <row r="509">
          <cell r="D509">
            <v>6050.0000000000009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O. OPTIM. SIST. DE CAPTACION"/>
      <sheetName val="PPTO. CONST. ESTAC.  REGULA"/>
      <sheetName val="APU CONST. ESTACIÓN REGULADORA"/>
      <sheetName val="PPTO. OPTIM. REDES DE DISTRIB."/>
      <sheetName val="APU OPTM. REDES DIST"/>
      <sheetName val="BAS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iseño"/>
      <sheetName val="Diagnóstico"/>
      <sheetName val="Ppto total"/>
      <sheetName val="Tabla"/>
      <sheetName val="Cimentación"/>
      <sheetName val="Parámetros"/>
      <sheetName val="Resumen tubería"/>
      <sheetName val="Tabla 4.1 Distrito Nº1"/>
      <sheetName val="Tabla 4.2 Distrito Nº2"/>
      <sheetName val="Tabal 4.3 Resumén distritos"/>
      <sheetName val="Tabla 4.4 Sistemas"/>
      <sheetName val="Insuficiencia"/>
      <sheetName val="Ppto alcantarillado"/>
      <sheetName val="Cab"/>
      <sheetName val="AMPACITY"/>
      <sheetName val="Base_de_Diseño1"/>
      <sheetName val="Ppto_total"/>
      <sheetName val="Resumen_tubería"/>
      <sheetName val="Tabla_4_1_Distrito_Nº1"/>
      <sheetName val="Tabla_4_2_Distrito_Nº2"/>
      <sheetName val="Tabal_4_3_Resumén_distritos"/>
      <sheetName val="Tabla_4_4_Sistemas"/>
      <sheetName val="Ppto_alcantarillado"/>
      <sheetName val="Base_de_Diseño"/>
    </sheetNames>
    <sheetDataSet>
      <sheetData sheetId="0" refreshError="1">
        <row r="1">
          <cell r="A1" t="str">
            <v>Name</v>
          </cell>
          <cell r="B1" t="str">
            <v>North</v>
          </cell>
          <cell r="C1" t="str">
            <v>East</v>
          </cell>
          <cell r="D1" t="str">
            <v>Zeta</v>
          </cell>
        </row>
        <row r="2">
          <cell r="A2" t="str">
            <v>56A</v>
          </cell>
          <cell r="B2">
            <v>1150890.493277774</v>
          </cell>
          <cell r="C2">
            <v>1148699.9976036465</v>
          </cell>
          <cell r="D2">
            <v>1357.8468233615824</v>
          </cell>
        </row>
        <row r="3">
          <cell r="A3" t="str">
            <v>55´</v>
          </cell>
          <cell r="B3">
            <v>1150939.6088</v>
          </cell>
          <cell r="C3">
            <v>1148731.3541999999</v>
          </cell>
          <cell r="D3">
            <v>1353.26</v>
          </cell>
        </row>
        <row r="4">
          <cell r="A4" t="str">
            <v>51B</v>
          </cell>
          <cell r="B4">
            <v>1150967.3355223082</v>
          </cell>
          <cell r="C4">
            <v>1148745.3622652381</v>
          </cell>
          <cell r="D4">
            <v>1351.3370866375085</v>
          </cell>
        </row>
        <row r="5">
          <cell r="A5">
            <v>51</v>
          </cell>
          <cell r="B5">
            <v>1151008.2450840478</v>
          </cell>
          <cell r="C5">
            <v>1148788.9781526409</v>
          </cell>
          <cell r="D5">
            <v>1346.7613011758103</v>
          </cell>
        </row>
        <row r="6">
          <cell r="A6">
            <v>52</v>
          </cell>
          <cell r="B6">
            <v>1151008.3400097564</v>
          </cell>
          <cell r="C6">
            <v>1148797.9004691627</v>
          </cell>
          <cell r="D6">
            <v>1346.7115480832808</v>
          </cell>
        </row>
        <row r="7">
          <cell r="A7">
            <v>153</v>
          </cell>
          <cell r="B7">
            <v>1151652.4674790408</v>
          </cell>
          <cell r="C7">
            <v>1148568.56123569</v>
          </cell>
          <cell r="D7">
            <v>1308.1328615355651</v>
          </cell>
        </row>
        <row r="8">
          <cell r="A8" t="str">
            <v>54A</v>
          </cell>
          <cell r="B8">
            <v>1150953.9060811799</v>
          </cell>
          <cell r="C8">
            <v>1148835.3323437518</v>
          </cell>
          <cell r="D8">
            <v>1359.4524193247446</v>
          </cell>
        </row>
        <row r="9">
          <cell r="A9">
            <v>50</v>
          </cell>
          <cell r="B9">
            <v>1151079.4170390253</v>
          </cell>
          <cell r="C9">
            <v>1148780.2852623155</v>
          </cell>
          <cell r="D9">
            <v>1341.7160417902012</v>
          </cell>
        </row>
        <row r="10">
          <cell r="A10" t="str">
            <v>49A</v>
          </cell>
          <cell r="B10">
            <v>1151132.4496352081</v>
          </cell>
          <cell r="C10">
            <v>1148766.1117737354</v>
          </cell>
          <cell r="D10">
            <v>1337.3564679161727</v>
          </cell>
        </row>
        <row r="11">
          <cell r="A11">
            <v>48</v>
          </cell>
          <cell r="B11">
            <v>1151204.7227012513</v>
          </cell>
          <cell r="C11">
            <v>1148731.7370260572</v>
          </cell>
          <cell r="D11">
            <v>1333.5220250614016</v>
          </cell>
        </row>
        <row r="12">
          <cell r="A12" t="str">
            <v>79A</v>
          </cell>
          <cell r="B12">
            <v>1151203.5444295572</v>
          </cell>
          <cell r="C12">
            <v>1148729.5418679791</v>
          </cell>
          <cell r="D12">
            <v>1333.5779267467412</v>
          </cell>
        </row>
        <row r="13">
          <cell r="A13">
            <v>57</v>
          </cell>
          <cell r="B13">
            <v>1151168.1878823163</v>
          </cell>
          <cell r="C13">
            <v>1148835.7758053313</v>
          </cell>
          <cell r="D13">
            <v>1332.341811154718</v>
          </cell>
        </row>
        <row r="14">
          <cell r="A14">
            <v>47</v>
          </cell>
          <cell r="B14">
            <v>1151238.3266864987</v>
          </cell>
          <cell r="C14">
            <v>1148798.0507170982</v>
          </cell>
          <cell r="D14">
            <v>1330.9776230528728</v>
          </cell>
        </row>
        <row r="15">
          <cell r="A15">
            <v>22</v>
          </cell>
          <cell r="B15">
            <v>1151183.4416591949</v>
          </cell>
          <cell r="C15">
            <v>1148869.4940884453</v>
          </cell>
          <cell r="D15">
            <v>1330.4908393994401</v>
          </cell>
        </row>
        <row r="16">
          <cell r="A16">
            <v>21</v>
          </cell>
          <cell r="B16">
            <v>1151210.6655712093</v>
          </cell>
          <cell r="C16">
            <v>1148921.8264671685</v>
          </cell>
          <cell r="D16">
            <v>1332.9726121331232</v>
          </cell>
        </row>
        <row r="17">
          <cell r="A17">
            <v>58</v>
          </cell>
          <cell r="B17">
            <v>1151133.5163972522</v>
          </cell>
          <cell r="C17">
            <v>1148853.6335178257</v>
          </cell>
          <cell r="D17">
            <v>1335.3154292551149</v>
          </cell>
        </row>
        <row r="18">
          <cell r="A18" t="str">
            <v>20A</v>
          </cell>
          <cell r="B18">
            <v>1151228.5688273532</v>
          </cell>
          <cell r="C18">
            <v>1148957.0964353324</v>
          </cell>
          <cell r="D18">
            <v>1333.7781795124936</v>
          </cell>
        </row>
        <row r="19">
          <cell r="A19">
            <v>23</v>
          </cell>
          <cell r="B19">
            <v>1151282.1254725184</v>
          </cell>
          <cell r="C19">
            <v>1148884.2047152522</v>
          </cell>
          <cell r="D19">
            <v>1326.8094664403145</v>
          </cell>
        </row>
        <row r="20">
          <cell r="A20">
            <v>19</v>
          </cell>
          <cell r="B20">
            <v>1151151.411888367</v>
          </cell>
          <cell r="C20">
            <v>1148951.560060662</v>
          </cell>
          <cell r="D20">
            <v>1336.3897296079072</v>
          </cell>
        </row>
        <row r="21">
          <cell r="A21">
            <v>7</v>
          </cell>
          <cell r="B21">
            <v>1150993.2220902746</v>
          </cell>
          <cell r="C21">
            <v>1148968.7832952163</v>
          </cell>
          <cell r="D21">
            <v>1361.8109900723489</v>
          </cell>
        </row>
        <row r="22">
          <cell r="A22">
            <v>244</v>
          </cell>
          <cell r="B22">
            <v>1151135.7517834278</v>
          </cell>
          <cell r="C22">
            <v>1148953.992519429</v>
          </cell>
          <cell r="D22">
            <v>1337.9686773003784</v>
          </cell>
        </row>
        <row r="23">
          <cell r="A23" t="str">
            <v>18A</v>
          </cell>
          <cell r="B23">
            <v>1151108.2314831046</v>
          </cell>
          <cell r="C23">
            <v>1148902.5007640375</v>
          </cell>
          <cell r="D23">
            <v>1339.8995084173137</v>
          </cell>
        </row>
        <row r="24">
          <cell r="A24">
            <v>261</v>
          </cell>
          <cell r="B24">
            <v>1151135.7517834278</v>
          </cell>
          <cell r="C24">
            <v>1148953.992519429</v>
          </cell>
          <cell r="D24">
            <v>1337.9686773003784</v>
          </cell>
        </row>
        <row r="25">
          <cell r="A25">
            <v>46</v>
          </cell>
          <cell r="B25">
            <v>1151112.4610964647</v>
          </cell>
          <cell r="C25">
            <v>1148936.2977245869</v>
          </cell>
          <cell r="D25">
            <v>1343.2294872909042</v>
          </cell>
        </row>
        <row r="26">
          <cell r="A26" t="str">
            <v>45A</v>
          </cell>
          <cell r="B26">
            <v>1151098.5621628934</v>
          </cell>
          <cell r="C26">
            <v>1148908.6707229412</v>
          </cell>
          <cell r="D26">
            <v>1344.8006000362748</v>
          </cell>
        </row>
        <row r="27">
          <cell r="A27">
            <v>61</v>
          </cell>
          <cell r="B27">
            <v>1151083.6715819638</v>
          </cell>
          <cell r="C27">
            <v>1148879.9605464032</v>
          </cell>
          <cell r="D27">
            <v>1344.0350426577841</v>
          </cell>
        </row>
        <row r="28">
          <cell r="A28">
            <v>10</v>
          </cell>
          <cell r="B28">
            <v>1151058.5954847152</v>
          </cell>
          <cell r="C28">
            <v>1148998.1493384498</v>
          </cell>
          <cell r="D28">
            <v>1351.4400127770471</v>
          </cell>
        </row>
        <row r="29">
          <cell r="A29">
            <v>9</v>
          </cell>
          <cell r="B29">
            <v>1151026.355220868</v>
          </cell>
          <cell r="C29">
            <v>1148935.1216390317</v>
          </cell>
          <cell r="D29">
            <v>1354.8503867135087</v>
          </cell>
        </row>
        <row r="30">
          <cell r="A30">
            <v>8</v>
          </cell>
          <cell r="B30">
            <v>1151022.9865773923</v>
          </cell>
          <cell r="C30">
            <v>1148930.3547811224</v>
          </cell>
          <cell r="D30">
            <v>1355.2620701696233</v>
          </cell>
        </row>
        <row r="31">
          <cell r="A31" t="str">
            <v>14A</v>
          </cell>
          <cell r="B31">
            <v>1151026.8686560146</v>
          </cell>
          <cell r="C31">
            <v>1149064.3791065551</v>
          </cell>
          <cell r="D31">
            <v>1359.647664261031</v>
          </cell>
        </row>
        <row r="32">
          <cell r="A32">
            <v>12</v>
          </cell>
          <cell r="B32">
            <v>1151098.5188178634</v>
          </cell>
          <cell r="C32">
            <v>1149073.4922249566</v>
          </cell>
          <cell r="D32">
            <v>1355.8392352142116</v>
          </cell>
        </row>
        <row r="33">
          <cell r="A33">
            <v>11</v>
          </cell>
          <cell r="B33">
            <v>1151077.6619190925</v>
          </cell>
          <cell r="C33">
            <v>1149036.7897374383</v>
          </cell>
          <cell r="D33">
            <v>1354.4959158024456</v>
          </cell>
        </row>
        <row r="34">
          <cell r="A34">
            <v>13</v>
          </cell>
          <cell r="B34">
            <v>1151048.3990745903</v>
          </cell>
          <cell r="C34">
            <v>1149099.0257615754</v>
          </cell>
          <cell r="D34">
            <v>1357.9725179132356</v>
          </cell>
        </row>
        <row r="35">
          <cell r="A35">
            <v>262</v>
          </cell>
          <cell r="B35">
            <v>1151004.4912259961</v>
          </cell>
          <cell r="C35">
            <v>1149025.0849031573</v>
          </cell>
          <cell r="D35">
            <v>1361.4499153808936</v>
          </cell>
        </row>
        <row r="36">
          <cell r="A36">
            <v>16</v>
          </cell>
          <cell r="B36">
            <v>1150995.1874033813</v>
          </cell>
          <cell r="C36">
            <v>1149029.8121934782</v>
          </cell>
          <cell r="D36">
            <v>1363.2155277383447</v>
          </cell>
        </row>
        <row r="37">
          <cell r="A37" t="str">
            <v>15A</v>
          </cell>
          <cell r="B37">
            <v>1150977.7464497215</v>
          </cell>
          <cell r="C37">
            <v>1149038.6658172507</v>
          </cell>
          <cell r="D37">
            <v>1364.7401172085349</v>
          </cell>
        </row>
        <row r="38">
          <cell r="A38">
            <v>6</v>
          </cell>
          <cell r="B38">
            <v>1150963.1274990751</v>
          </cell>
          <cell r="C38">
            <v>1149008.347188845</v>
          </cell>
          <cell r="D38">
            <v>1364.3542953925962</v>
          </cell>
        </row>
        <row r="39">
          <cell r="A39">
            <v>17</v>
          </cell>
          <cell r="B39">
            <v>1151141.8034219691</v>
          </cell>
          <cell r="C39">
            <v>1148956.3900550397</v>
          </cell>
          <cell r="D39">
            <v>1337.4683796959914</v>
          </cell>
        </row>
        <row r="40">
          <cell r="A40" t="str">
            <v>200A</v>
          </cell>
          <cell r="B40">
            <v>1151032.3495295774</v>
          </cell>
          <cell r="C40">
            <v>1148924.3942487428</v>
          </cell>
          <cell r="D40">
            <v>1354.525102858337</v>
          </cell>
        </row>
        <row r="41">
          <cell r="A41">
            <v>63</v>
          </cell>
          <cell r="B41">
            <v>1151055.4543660544</v>
          </cell>
          <cell r="C41">
            <v>1148921.7278309299</v>
          </cell>
          <cell r="D41">
            <v>1352.3889884608823</v>
          </cell>
        </row>
        <row r="42">
          <cell r="A42" t="str">
            <v>64A</v>
          </cell>
          <cell r="B42">
            <v>1151072.0636055109</v>
          </cell>
          <cell r="C42">
            <v>1148955.61588167</v>
          </cell>
          <cell r="D42">
            <v>1352.3702292516743</v>
          </cell>
        </row>
        <row r="43">
          <cell r="A43">
            <v>62</v>
          </cell>
          <cell r="B43">
            <v>1151059.7261104977</v>
          </cell>
          <cell r="C43">
            <v>1148899.3567772531</v>
          </cell>
          <cell r="D43">
            <v>1350.545742305291</v>
          </cell>
        </row>
        <row r="44">
          <cell r="A44">
            <v>44</v>
          </cell>
          <cell r="B44">
            <v>1151264.8361581019</v>
          </cell>
          <cell r="C44">
            <v>1148850.0532957893</v>
          </cell>
          <cell r="D44">
            <v>1327.8954260108117</v>
          </cell>
        </row>
        <row r="45">
          <cell r="A45">
            <v>24</v>
          </cell>
          <cell r="B45">
            <v>1151309.21</v>
          </cell>
          <cell r="C45">
            <v>1148870.7</v>
          </cell>
          <cell r="D45">
            <v>1326.28</v>
          </cell>
        </row>
        <row r="46">
          <cell r="A46">
            <v>25</v>
          </cell>
          <cell r="B46">
            <v>1151362.5060870789</v>
          </cell>
          <cell r="C46">
            <v>1148843.8456186319</v>
          </cell>
          <cell r="D46">
            <v>1325.8269282528281</v>
          </cell>
        </row>
        <row r="47">
          <cell r="A47">
            <v>43</v>
          </cell>
          <cell r="B47">
            <v>1151319.0600961938</v>
          </cell>
          <cell r="C47">
            <v>1148757.06547595</v>
          </cell>
          <cell r="D47">
            <v>1327.1651043106815</v>
          </cell>
        </row>
        <row r="48">
          <cell r="A48">
            <v>201</v>
          </cell>
          <cell r="B48">
            <v>1151306.0505700782</v>
          </cell>
          <cell r="C48">
            <v>1148730.2268973694</v>
          </cell>
          <cell r="D48">
            <v>1326.8987382930391</v>
          </cell>
        </row>
        <row r="49">
          <cell r="A49">
            <v>202</v>
          </cell>
          <cell r="B49">
            <v>1151291.5048365991</v>
          </cell>
          <cell r="C49">
            <v>1148699.8068667436</v>
          </cell>
          <cell r="D49">
            <v>1327.2316327608828</v>
          </cell>
        </row>
        <row r="50">
          <cell r="A50">
            <v>101</v>
          </cell>
          <cell r="B50">
            <v>1151287.5231146077</v>
          </cell>
          <cell r="C50">
            <v>1148687.6168845526</v>
          </cell>
          <cell r="D50">
            <v>1327.186592928904</v>
          </cell>
        </row>
        <row r="51">
          <cell r="A51">
            <v>203</v>
          </cell>
          <cell r="B51">
            <v>1151295.1759405355</v>
          </cell>
          <cell r="C51">
            <v>1148681.4858961669</v>
          </cell>
          <cell r="D51">
            <v>1326.326359215012</v>
          </cell>
        </row>
        <row r="52">
          <cell r="A52">
            <v>220</v>
          </cell>
          <cell r="B52">
            <v>1151270.5096259217</v>
          </cell>
          <cell r="C52">
            <v>1148658.0921981109</v>
          </cell>
          <cell r="D52">
            <v>1327.4960653935275</v>
          </cell>
        </row>
        <row r="53">
          <cell r="A53" t="str">
            <v>90A</v>
          </cell>
          <cell r="B53">
            <v>1151205.5256082765</v>
          </cell>
          <cell r="C53">
            <v>1148680.0092459517</v>
          </cell>
          <cell r="D53">
            <v>1331.4873214339698</v>
          </cell>
        </row>
        <row r="54">
          <cell r="A54">
            <v>78</v>
          </cell>
          <cell r="B54">
            <v>1151193.3010028289</v>
          </cell>
          <cell r="C54">
            <v>1148709.6458514908</v>
          </cell>
          <cell r="D54">
            <v>1332.549325612345</v>
          </cell>
        </row>
        <row r="55">
          <cell r="A55">
            <v>77</v>
          </cell>
          <cell r="B55">
            <v>1151183.7264971512</v>
          </cell>
          <cell r="C55">
            <v>1148687.4281196315</v>
          </cell>
          <cell r="D55">
            <v>1330.2644562821579</v>
          </cell>
        </row>
        <row r="56">
          <cell r="A56">
            <v>76</v>
          </cell>
          <cell r="B56">
            <v>1151171.9710216476</v>
          </cell>
          <cell r="C56">
            <v>1148665.7884250814</v>
          </cell>
          <cell r="D56">
            <v>1327.3333999184038</v>
          </cell>
        </row>
        <row r="57">
          <cell r="A57">
            <v>75</v>
          </cell>
          <cell r="B57">
            <v>1151154.3929999999</v>
          </cell>
          <cell r="C57">
            <v>1148622.8535</v>
          </cell>
          <cell r="D57">
            <v>1324.5662872811001</v>
          </cell>
        </row>
        <row r="58">
          <cell r="A58">
            <v>72</v>
          </cell>
          <cell r="B58">
            <v>1151130.97</v>
          </cell>
          <cell r="C58">
            <v>1148579.1089999999</v>
          </cell>
          <cell r="D58">
            <v>1321.4099999999999</v>
          </cell>
        </row>
        <row r="59">
          <cell r="A59">
            <v>73</v>
          </cell>
          <cell r="B59">
            <v>1151126.4038159726</v>
          </cell>
          <cell r="C59">
            <v>1148569.2673538057</v>
          </cell>
          <cell r="D59">
            <v>1322.0645776328436</v>
          </cell>
        </row>
        <row r="60">
          <cell r="A60">
            <v>217</v>
          </cell>
          <cell r="B60">
            <v>1151178.566254305</v>
          </cell>
          <cell r="C60">
            <v>1148538.4247280378</v>
          </cell>
          <cell r="D60">
            <v>1318.6581713835806</v>
          </cell>
        </row>
        <row r="61">
          <cell r="A61">
            <v>218</v>
          </cell>
          <cell r="B61">
            <v>1151197.6262841185</v>
          </cell>
          <cell r="C61">
            <v>1148550.0481416783</v>
          </cell>
          <cell r="D61">
            <v>1315.4846485457178</v>
          </cell>
        </row>
        <row r="62">
          <cell r="A62">
            <v>219</v>
          </cell>
          <cell r="B62">
            <v>1151201.707688818</v>
          </cell>
          <cell r="C62">
            <v>1148569.3253559452</v>
          </cell>
          <cell r="D62">
            <v>1317.8323720695976</v>
          </cell>
        </row>
        <row r="63">
          <cell r="A63">
            <v>216</v>
          </cell>
          <cell r="B63">
            <v>1151225.4132518293</v>
          </cell>
          <cell r="C63">
            <v>1148518.8593837544</v>
          </cell>
          <cell r="D63">
            <v>1311.3504917518001</v>
          </cell>
        </row>
        <row r="64">
          <cell r="A64">
            <v>255</v>
          </cell>
          <cell r="B64">
            <v>1151263.3914242866</v>
          </cell>
          <cell r="C64">
            <v>1148558.6377487867</v>
          </cell>
          <cell r="D64">
            <v>1317.4920775248022</v>
          </cell>
        </row>
        <row r="65">
          <cell r="A65">
            <v>210</v>
          </cell>
          <cell r="B65">
            <v>1151253.0524313932</v>
          </cell>
          <cell r="C65">
            <v>1148469.4865884893</v>
          </cell>
          <cell r="D65">
            <v>1309.4642647962642</v>
          </cell>
        </row>
        <row r="66">
          <cell r="A66" t="str">
            <v>71A</v>
          </cell>
          <cell r="B66">
            <v>1151115.7847693965</v>
          </cell>
          <cell r="C66">
            <v>1148643.0807847043</v>
          </cell>
          <cell r="D66">
            <v>1329.3308903994437</v>
          </cell>
        </row>
        <row r="67">
          <cell r="A67" t="str">
            <v>81A</v>
          </cell>
          <cell r="B67">
            <v>1151134.6047570049</v>
          </cell>
          <cell r="C67">
            <v>1148679.6123421285</v>
          </cell>
          <cell r="D67">
            <v>1329.3625978967411</v>
          </cell>
        </row>
        <row r="68">
          <cell r="A68" t="str">
            <v>85A</v>
          </cell>
          <cell r="B68">
            <v>1151081.0796274815</v>
          </cell>
          <cell r="C68">
            <v>1148661.9458679473</v>
          </cell>
          <cell r="D68">
            <v>1331.6305219397461</v>
          </cell>
        </row>
        <row r="69">
          <cell r="A69">
            <v>71</v>
          </cell>
          <cell r="B69">
            <v>1151094.1446617951</v>
          </cell>
          <cell r="C69">
            <v>1148602.6102189976</v>
          </cell>
          <cell r="D69">
            <v>1323.4890927616343</v>
          </cell>
        </row>
        <row r="70">
          <cell r="A70">
            <v>80</v>
          </cell>
          <cell r="B70">
            <v>1151160.9790000001</v>
          </cell>
          <cell r="C70">
            <v>1148700.5789999999</v>
          </cell>
          <cell r="D70">
            <v>1330.875</v>
          </cell>
        </row>
        <row r="71">
          <cell r="A71" t="str">
            <v>CJ82</v>
          </cell>
          <cell r="B71">
            <v>1151098.8674388544</v>
          </cell>
          <cell r="C71">
            <v>1148693.6913246096</v>
          </cell>
          <cell r="D71">
            <v>1332.5423001778324</v>
          </cell>
        </row>
        <row r="72">
          <cell r="A72" t="str">
            <v>82A</v>
          </cell>
          <cell r="B72">
            <v>1151104.8940819514</v>
          </cell>
          <cell r="C72">
            <v>1148701.5600514568</v>
          </cell>
          <cell r="D72">
            <v>1332.9722430336058</v>
          </cell>
        </row>
        <row r="73">
          <cell r="A73">
            <v>82</v>
          </cell>
          <cell r="B73">
            <v>1151096.3098258215</v>
          </cell>
          <cell r="C73">
            <v>1148708.8202834898</v>
          </cell>
          <cell r="D73">
            <v>1335.1402251249597</v>
          </cell>
        </row>
        <row r="74">
          <cell r="A74">
            <v>86</v>
          </cell>
          <cell r="B74">
            <v>1151059.6074372241</v>
          </cell>
          <cell r="C74">
            <v>1148623.1146933264</v>
          </cell>
          <cell r="D74">
            <v>1326.7679140245484</v>
          </cell>
        </row>
        <row r="75">
          <cell r="A75">
            <v>60</v>
          </cell>
          <cell r="B75">
            <v>1151089.8337173536</v>
          </cell>
          <cell r="C75">
            <v>1148891.466866859</v>
          </cell>
          <cell r="D75">
            <v>1344.5141339051972</v>
          </cell>
        </row>
        <row r="76">
          <cell r="A76" t="str">
            <v>65A</v>
          </cell>
          <cell r="B76">
            <v>1150910.3674630995</v>
          </cell>
          <cell r="C76">
            <v>1148670.3746952615</v>
          </cell>
          <cell r="D76">
            <v>1352.2210540071512</v>
          </cell>
        </row>
        <row r="77">
          <cell r="A77">
            <v>89</v>
          </cell>
          <cell r="B77">
            <v>1150956.6385658588</v>
          </cell>
          <cell r="C77">
            <v>1148644.124177306</v>
          </cell>
          <cell r="D77">
            <v>1341.4260925688691</v>
          </cell>
        </row>
        <row r="78">
          <cell r="A78">
            <v>88</v>
          </cell>
          <cell r="B78">
            <v>1150986.5638188175</v>
          </cell>
          <cell r="C78">
            <v>1148627.2744050543</v>
          </cell>
          <cell r="D78">
            <v>1337.2411111924082</v>
          </cell>
        </row>
        <row r="79">
          <cell r="A79">
            <v>87</v>
          </cell>
          <cell r="B79">
            <v>1151005.7955992499</v>
          </cell>
          <cell r="C79">
            <v>1148616.2576566741</v>
          </cell>
          <cell r="D79">
            <v>1335.3309915064096</v>
          </cell>
        </row>
        <row r="80">
          <cell r="A80">
            <v>69</v>
          </cell>
          <cell r="B80">
            <v>1151051.1265362487</v>
          </cell>
          <cell r="C80">
            <v>1148590.7856498142</v>
          </cell>
          <cell r="D80">
            <v>1329.1370475617673</v>
          </cell>
        </row>
        <row r="81">
          <cell r="A81">
            <v>221</v>
          </cell>
          <cell r="B81">
            <v>1151057.9711334559</v>
          </cell>
          <cell r="C81">
            <v>1148591.5972339832</v>
          </cell>
          <cell r="D81">
            <v>1328.1412066707021</v>
          </cell>
        </row>
        <row r="82">
          <cell r="A82">
            <v>68</v>
          </cell>
          <cell r="B82">
            <v>1151019.1672265283</v>
          </cell>
          <cell r="C82">
            <v>1148555.9637174096</v>
          </cell>
          <cell r="D82">
            <v>1336.0259859318408</v>
          </cell>
        </row>
        <row r="83">
          <cell r="A83" t="str">
            <v>66A</v>
          </cell>
          <cell r="B83">
            <v>1150915.667171842</v>
          </cell>
          <cell r="C83">
            <v>1148614.4148936991</v>
          </cell>
          <cell r="D83">
            <v>1345.7218434281829</v>
          </cell>
        </row>
        <row r="84">
          <cell r="A84">
            <v>67</v>
          </cell>
          <cell r="B84">
            <v>1150963.9882180393</v>
          </cell>
          <cell r="C84">
            <v>1148587.0227221956</v>
          </cell>
          <cell r="D84">
            <v>1339.2588025398586</v>
          </cell>
        </row>
        <row r="85">
          <cell r="A85" t="str">
            <v>83A</v>
          </cell>
          <cell r="B85">
            <v>1151064.8688418614</v>
          </cell>
          <cell r="C85">
            <v>1148733.2802838814</v>
          </cell>
          <cell r="D85">
            <v>1337.6737873533291</v>
          </cell>
        </row>
        <row r="86">
          <cell r="A86" t="str">
            <v>CJ255A</v>
          </cell>
          <cell r="B86">
            <v>1151289.3906379179</v>
          </cell>
          <cell r="C86">
            <v>1148546.1454071826</v>
          </cell>
          <cell r="D86">
            <v>1314.2304446415558</v>
          </cell>
        </row>
        <row r="87">
          <cell r="A87">
            <v>94</v>
          </cell>
          <cell r="B87">
            <v>1151307.2140522101</v>
          </cell>
          <cell r="C87">
            <v>1148537.708765619</v>
          </cell>
          <cell r="D87">
            <v>1312.7186235219669</v>
          </cell>
        </row>
        <row r="88">
          <cell r="A88">
            <v>95</v>
          </cell>
          <cell r="B88">
            <v>1151300.5448576743</v>
          </cell>
          <cell r="C88">
            <v>1148513.9450757906</v>
          </cell>
          <cell r="D88">
            <v>1310.4832733552007</v>
          </cell>
        </row>
        <row r="89">
          <cell r="A89">
            <v>97</v>
          </cell>
          <cell r="B89">
            <v>1151337.0226764609</v>
          </cell>
          <cell r="C89">
            <v>1148523.4106147108</v>
          </cell>
          <cell r="D89">
            <v>1313.5221565279505</v>
          </cell>
        </row>
        <row r="90">
          <cell r="A90">
            <v>96</v>
          </cell>
          <cell r="B90">
            <v>1151300.0347343453</v>
          </cell>
          <cell r="C90">
            <v>1148462.3872225289</v>
          </cell>
          <cell r="D90">
            <v>1302.3014133697372</v>
          </cell>
        </row>
        <row r="91">
          <cell r="A91">
            <v>212</v>
          </cell>
          <cell r="B91">
            <v>1151287.9100306323</v>
          </cell>
          <cell r="C91">
            <v>1148469.7869794625</v>
          </cell>
          <cell r="D91">
            <v>1305.3429140125509</v>
          </cell>
        </row>
        <row r="92">
          <cell r="A92">
            <v>211</v>
          </cell>
          <cell r="B92">
            <v>1151265.5858893902</v>
          </cell>
          <cell r="C92">
            <v>1148465.0850551676</v>
          </cell>
          <cell r="D92">
            <v>1307.0761491930057</v>
          </cell>
        </row>
        <row r="93">
          <cell r="A93">
            <v>208</v>
          </cell>
          <cell r="B93">
            <v>1151300.2584034256</v>
          </cell>
          <cell r="C93">
            <v>1148431.0280963366</v>
          </cell>
          <cell r="D93">
            <v>1300.2225257221767</v>
          </cell>
        </row>
        <row r="94">
          <cell r="A94">
            <v>258</v>
          </cell>
          <cell r="B94">
            <v>1151322.7914154534</v>
          </cell>
          <cell r="C94">
            <v>1148429.112632731</v>
          </cell>
          <cell r="D94">
            <v>1298.8508433945678</v>
          </cell>
        </row>
        <row r="95">
          <cell r="A95" t="str">
            <v>199A</v>
          </cell>
          <cell r="B95">
            <v>1151335.9800982745</v>
          </cell>
          <cell r="C95">
            <v>1148454.7091627161</v>
          </cell>
          <cell r="D95">
            <v>1303.0695447414712</v>
          </cell>
        </row>
        <row r="96">
          <cell r="A96">
            <v>214</v>
          </cell>
          <cell r="B96">
            <v>1151215.7298571668</v>
          </cell>
          <cell r="C96">
            <v>1148434.0182640983</v>
          </cell>
          <cell r="D96">
            <v>1305.9575144399801</v>
          </cell>
        </row>
        <row r="97">
          <cell r="A97">
            <v>215</v>
          </cell>
          <cell r="B97">
            <v>1151199.2545212787</v>
          </cell>
          <cell r="C97">
            <v>1148437.7634232449</v>
          </cell>
          <cell r="D97">
            <v>1306.8379854058219</v>
          </cell>
        </row>
        <row r="98">
          <cell r="A98">
            <v>213</v>
          </cell>
          <cell r="B98">
            <v>1151214.6013504101</v>
          </cell>
          <cell r="C98">
            <v>1148413.5498197312</v>
          </cell>
          <cell r="D98">
            <v>1305.4897574204765</v>
          </cell>
        </row>
        <row r="99">
          <cell r="A99">
            <v>222</v>
          </cell>
          <cell r="B99">
            <v>1151293.2270181987</v>
          </cell>
          <cell r="C99">
            <v>1148398.5560882036</v>
          </cell>
          <cell r="D99">
            <v>1299.3190243042732</v>
          </cell>
        </row>
        <row r="100">
          <cell r="A100">
            <v>223</v>
          </cell>
          <cell r="B100">
            <v>1151289.8015691093</v>
          </cell>
          <cell r="C100">
            <v>1148379.6932618781</v>
          </cell>
          <cell r="D100">
            <v>1297.0834867449441</v>
          </cell>
        </row>
        <row r="101">
          <cell r="A101">
            <v>209</v>
          </cell>
          <cell r="B101">
            <v>1151251.3120192047</v>
          </cell>
          <cell r="C101">
            <v>1148406.8167570189</v>
          </cell>
          <cell r="D101">
            <v>1302.756660711025</v>
          </cell>
        </row>
        <row r="102">
          <cell r="A102">
            <v>224</v>
          </cell>
          <cell r="B102">
            <v>1151263.8030685855</v>
          </cell>
          <cell r="C102">
            <v>1148353.6907741309</v>
          </cell>
          <cell r="D102">
            <v>1288.1668665317982</v>
          </cell>
        </row>
        <row r="103">
          <cell r="A103" t="str">
            <v>109A</v>
          </cell>
          <cell r="B103">
            <v>1151350.5749764103</v>
          </cell>
          <cell r="C103">
            <v>1148351.1358806477</v>
          </cell>
          <cell r="D103">
            <v>1288.2990619103534</v>
          </cell>
        </row>
        <row r="104">
          <cell r="A104">
            <v>127</v>
          </cell>
          <cell r="B104">
            <v>1151345.9727719096</v>
          </cell>
          <cell r="C104">
            <v>1148343.2091738614</v>
          </cell>
          <cell r="D104">
            <v>1288.7707662308019</v>
          </cell>
        </row>
        <row r="105">
          <cell r="A105">
            <v>109</v>
          </cell>
          <cell r="B105">
            <v>1151358.7836018377</v>
          </cell>
          <cell r="C105">
            <v>1148366.3229974753</v>
          </cell>
          <cell r="D105">
            <v>1293.2323060288252</v>
          </cell>
        </row>
        <row r="106">
          <cell r="A106">
            <v>108</v>
          </cell>
          <cell r="B106">
            <v>1151376.3081463464</v>
          </cell>
          <cell r="C106">
            <v>1148400.2911714204</v>
          </cell>
          <cell r="D106">
            <v>1295.4229628686064</v>
          </cell>
        </row>
        <row r="107">
          <cell r="A107">
            <v>110</v>
          </cell>
          <cell r="B107">
            <v>1151383.3012392889</v>
          </cell>
          <cell r="C107">
            <v>1148413.7773120357</v>
          </cell>
          <cell r="D107">
            <v>1296.9497589426319</v>
          </cell>
        </row>
        <row r="108">
          <cell r="A108">
            <v>111</v>
          </cell>
          <cell r="B108">
            <v>1151396.1051370283</v>
          </cell>
          <cell r="C108">
            <v>1148439.4646963559</v>
          </cell>
          <cell r="D108">
            <v>1300.6505512958956</v>
          </cell>
        </row>
        <row r="109">
          <cell r="A109">
            <v>107</v>
          </cell>
          <cell r="B109">
            <v>1151344.5786752105</v>
          </cell>
          <cell r="C109">
            <v>1148417.7437091372</v>
          </cell>
          <cell r="D109">
            <v>1297.020100693039</v>
          </cell>
        </row>
        <row r="110">
          <cell r="A110" t="str">
            <v>CJ258A</v>
          </cell>
          <cell r="B110">
            <v>1151317.9157587145</v>
          </cell>
          <cell r="C110">
            <v>1148431.6801892288</v>
          </cell>
          <cell r="D110">
            <v>1297.5892890776004</v>
          </cell>
        </row>
        <row r="111">
          <cell r="A111">
            <v>106</v>
          </cell>
          <cell r="B111">
            <v>1151359.2487616511</v>
          </cell>
          <cell r="C111">
            <v>1148444.186925584</v>
          </cell>
          <cell r="D111">
            <v>1302.2642481393373</v>
          </cell>
        </row>
        <row r="112">
          <cell r="A112" t="str">
            <v>198A</v>
          </cell>
          <cell r="B112">
            <v>1151347.5770615209</v>
          </cell>
          <cell r="C112">
            <v>1148478.3496585821</v>
          </cell>
          <cell r="D112">
            <v>1308.7820517120713</v>
          </cell>
        </row>
        <row r="113">
          <cell r="A113">
            <v>103</v>
          </cell>
          <cell r="B113">
            <v>1151371.0219404057</v>
          </cell>
          <cell r="C113">
            <v>1148466.6404584947</v>
          </cell>
          <cell r="D113">
            <v>1309.3655523770256</v>
          </cell>
        </row>
        <row r="114">
          <cell r="A114" t="str">
            <v>102A</v>
          </cell>
          <cell r="B114">
            <v>1151385.1344992181</v>
          </cell>
          <cell r="C114">
            <v>1148493.6665940909</v>
          </cell>
          <cell r="D114">
            <v>1313.2660030446293</v>
          </cell>
        </row>
        <row r="115">
          <cell r="A115">
            <v>112</v>
          </cell>
          <cell r="B115">
            <v>1151401.7817717334</v>
          </cell>
          <cell r="C115">
            <v>1148451.0763649635</v>
          </cell>
          <cell r="D115">
            <v>1307.9407569881878</v>
          </cell>
        </row>
        <row r="116">
          <cell r="A116">
            <v>113</v>
          </cell>
          <cell r="B116">
            <v>1151415.3122686637</v>
          </cell>
          <cell r="C116">
            <v>1148444.5890040009</v>
          </cell>
          <cell r="D116">
            <v>1306.8670312382569</v>
          </cell>
        </row>
        <row r="117">
          <cell r="A117" t="str">
            <v>115A</v>
          </cell>
          <cell r="B117">
            <v>1151410.3963137451</v>
          </cell>
          <cell r="C117">
            <v>1148466.0298068037</v>
          </cell>
          <cell r="D117">
            <v>1311.3427838448649</v>
          </cell>
        </row>
        <row r="118">
          <cell r="A118">
            <v>114</v>
          </cell>
          <cell r="B118">
            <v>1151440.6347005439</v>
          </cell>
          <cell r="C118">
            <v>1148432.6353457626</v>
          </cell>
          <cell r="D118">
            <v>1300.1617456570011</v>
          </cell>
        </row>
        <row r="119">
          <cell r="A119">
            <v>124</v>
          </cell>
          <cell r="B119">
            <v>1151464.0525576628</v>
          </cell>
          <cell r="C119">
            <v>1148419.1945182038</v>
          </cell>
          <cell r="D119">
            <v>1298.958678849782</v>
          </cell>
        </row>
        <row r="120">
          <cell r="A120">
            <v>121</v>
          </cell>
          <cell r="B120">
            <v>1151478.3342596083</v>
          </cell>
          <cell r="C120">
            <v>1148412.4030216595</v>
          </cell>
          <cell r="D120">
            <v>1298.4950243258345</v>
          </cell>
        </row>
        <row r="121">
          <cell r="A121">
            <v>119</v>
          </cell>
          <cell r="B121">
            <v>1151485.9448184995</v>
          </cell>
          <cell r="C121">
            <v>1148423.8537589884</v>
          </cell>
          <cell r="D121">
            <v>1303.5849867079228</v>
          </cell>
        </row>
        <row r="122">
          <cell r="A122">
            <v>117</v>
          </cell>
          <cell r="B122">
            <v>1151498.614300899</v>
          </cell>
          <cell r="C122">
            <v>1148444.2397754469</v>
          </cell>
          <cell r="D122">
            <v>1312.1639960042041</v>
          </cell>
        </row>
        <row r="123">
          <cell r="A123" t="str">
            <v>123A</v>
          </cell>
          <cell r="B123">
            <v>1151470.7103294651</v>
          </cell>
          <cell r="C123">
            <v>1148433.5867809425</v>
          </cell>
          <cell r="D123">
            <v>1304.9833632846758</v>
          </cell>
        </row>
        <row r="124">
          <cell r="A124" t="str">
            <v>120A</v>
          </cell>
          <cell r="B124">
            <v>1151508.0069764671</v>
          </cell>
          <cell r="C124">
            <v>1148415.0739128552</v>
          </cell>
          <cell r="D124">
            <v>1304.5094514925945</v>
          </cell>
        </row>
        <row r="125">
          <cell r="A125" t="str">
            <v>116A</v>
          </cell>
          <cell r="B125">
            <v>1151503.0479586003</v>
          </cell>
          <cell r="C125">
            <v>1148453.8296252391</v>
          </cell>
          <cell r="D125">
            <v>1314.2263441250027</v>
          </cell>
        </row>
        <row r="126">
          <cell r="A126" t="str">
            <v>206A</v>
          </cell>
          <cell r="B126">
            <v>1151520.7449253076</v>
          </cell>
          <cell r="C126">
            <v>1148482.0796149017</v>
          </cell>
          <cell r="D126">
            <v>1314.3048100199667</v>
          </cell>
        </row>
        <row r="127">
          <cell r="A127" t="str">
            <v>100A</v>
          </cell>
          <cell r="B127">
            <v>1151480.3387320719</v>
          </cell>
          <cell r="C127">
            <v>1148460.2206529654</v>
          </cell>
          <cell r="D127">
            <v>1315.1279897351155</v>
          </cell>
        </row>
        <row r="128">
          <cell r="A128">
            <v>99</v>
          </cell>
          <cell r="B128">
            <v>1151463.7301824719</v>
          </cell>
          <cell r="C128">
            <v>1148463.5012284881</v>
          </cell>
          <cell r="D128">
            <v>1315.3612812717051</v>
          </cell>
        </row>
        <row r="129">
          <cell r="A129">
            <v>257</v>
          </cell>
          <cell r="B129">
            <v>1151451.3311325207</v>
          </cell>
          <cell r="C129">
            <v>1148465.7102600492</v>
          </cell>
          <cell r="D129">
            <v>1315.2956167202751</v>
          </cell>
        </row>
        <row r="130">
          <cell r="A130" t="str">
            <v>132A</v>
          </cell>
          <cell r="B130">
            <v>1151475.4499637992</v>
          </cell>
          <cell r="C130">
            <v>1148489.1597703458</v>
          </cell>
          <cell r="D130">
            <v>1315.8468132233825</v>
          </cell>
        </row>
        <row r="131">
          <cell r="A131">
            <v>133</v>
          </cell>
          <cell r="B131">
            <v>1151482.1320670084</v>
          </cell>
          <cell r="C131">
            <v>1148501.0944339542</v>
          </cell>
          <cell r="D131">
            <v>1315.4110941453359</v>
          </cell>
        </row>
        <row r="132">
          <cell r="A132">
            <v>134</v>
          </cell>
          <cell r="B132">
            <v>1151494.9637163733</v>
          </cell>
          <cell r="C132">
            <v>1148528.7082881788</v>
          </cell>
          <cell r="D132">
            <v>1309.4713374904118</v>
          </cell>
        </row>
        <row r="133">
          <cell r="A133">
            <v>207</v>
          </cell>
          <cell r="B133">
            <v>1151534.2122798064</v>
          </cell>
          <cell r="C133">
            <v>1148505.9462440058</v>
          </cell>
          <cell r="D133">
            <v>1309.2082056892</v>
          </cell>
        </row>
        <row r="134">
          <cell r="A134">
            <v>225</v>
          </cell>
          <cell r="B134">
            <v>1151544.2189052566</v>
          </cell>
          <cell r="C134">
            <v>1148522.9898523013</v>
          </cell>
          <cell r="D134">
            <v>1307.577024919718</v>
          </cell>
        </row>
        <row r="135">
          <cell r="A135">
            <v>135</v>
          </cell>
          <cell r="B135">
            <v>1151587.8380908461</v>
          </cell>
          <cell r="C135">
            <v>1148520.9463409174</v>
          </cell>
          <cell r="D135">
            <v>1305.5979694758857</v>
          </cell>
        </row>
        <row r="136">
          <cell r="A136" t="str">
            <v>136A</v>
          </cell>
          <cell r="B136">
            <v>1151591.3367941668</v>
          </cell>
          <cell r="C136">
            <v>1148491.9465252652</v>
          </cell>
          <cell r="D136">
            <v>1304.4400277305463</v>
          </cell>
        </row>
        <row r="137">
          <cell r="A137">
            <v>137</v>
          </cell>
          <cell r="B137">
            <v>1151605.5814868223</v>
          </cell>
          <cell r="C137">
            <v>1148444.8257483365</v>
          </cell>
          <cell r="D137">
            <v>1301.9714640026814</v>
          </cell>
        </row>
        <row r="138">
          <cell r="A138">
            <v>138</v>
          </cell>
          <cell r="B138">
            <v>1151637.768752553</v>
          </cell>
          <cell r="C138">
            <v>1148432.8575422668</v>
          </cell>
          <cell r="D138">
            <v>1297.3916379841623</v>
          </cell>
        </row>
        <row r="139">
          <cell r="A139" t="str">
            <v>127A</v>
          </cell>
          <cell r="B139">
            <v>1151385.3927212588</v>
          </cell>
          <cell r="C139">
            <v>1148359.7927949391</v>
          </cell>
          <cell r="D139">
            <v>1290.2222535029268</v>
          </cell>
        </row>
        <row r="140">
          <cell r="A140">
            <v>126</v>
          </cell>
          <cell r="B140">
            <v>1151414.8837812282</v>
          </cell>
          <cell r="C140">
            <v>1148400.5020879623</v>
          </cell>
          <cell r="D140">
            <v>1291.8292305938437</v>
          </cell>
        </row>
        <row r="141">
          <cell r="A141">
            <v>125</v>
          </cell>
          <cell r="B141">
            <v>1151440.1051050071</v>
          </cell>
          <cell r="C141">
            <v>1148409.5014712089</v>
          </cell>
          <cell r="D141">
            <v>1292.9641691271713</v>
          </cell>
        </row>
        <row r="142">
          <cell r="A142">
            <v>122</v>
          </cell>
          <cell r="B142">
            <v>1151474.0752014269</v>
          </cell>
          <cell r="C142">
            <v>1148401.5379401804</v>
          </cell>
          <cell r="D142">
            <v>1294.743711612723</v>
          </cell>
        </row>
        <row r="143">
          <cell r="A143">
            <v>149</v>
          </cell>
          <cell r="B143">
            <v>1151624.4839654816</v>
          </cell>
          <cell r="C143">
            <v>1148501.7988710173</v>
          </cell>
          <cell r="D143">
            <v>1301.7611921558635</v>
          </cell>
        </row>
        <row r="144">
          <cell r="A144">
            <v>228</v>
          </cell>
          <cell r="B144">
            <v>1151624.8877206733</v>
          </cell>
          <cell r="C144">
            <v>1148505.6375813922</v>
          </cell>
          <cell r="D144">
            <v>1302.8683490544372</v>
          </cell>
        </row>
        <row r="145">
          <cell r="A145" t="str">
            <v>148A</v>
          </cell>
          <cell r="B145">
            <v>1151653.2046524277</v>
          </cell>
          <cell r="C145">
            <v>1148502.8370989144</v>
          </cell>
          <cell r="D145">
            <v>1298.914536326045</v>
          </cell>
        </row>
        <row r="146">
          <cell r="A146">
            <v>229</v>
          </cell>
          <cell r="B146">
            <v>1151664.2785599497</v>
          </cell>
          <cell r="C146">
            <v>1148522.3412683492</v>
          </cell>
          <cell r="D146">
            <v>1301.0367201660201</v>
          </cell>
        </row>
        <row r="147">
          <cell r="A147">
            <v>230</v>
          </cell>
          <cell r="B147">
            <v>1151675.7223935623</v>
          </cell>
          <cell r="C147">
            <v>1148495.9961664691</v>
          </cell>
          <cell r="D147">
            <v>1295.8856116365566</v>
          </cell>
        </row>
        <row r="148">
          <cell r="A148" t="str">
            <v>231A</v>
          </cell>
          <cell r="B148">
            <v>1151680.023434703</v>
          </cell>
          <cell r="C148">
            <v>1148514.2231066164</v>
          </cell>
          <cell r="D148">
            <v>1298.6584179040512</v>
          </cell>
        </row>
        <row r="149">
          <cell r="A149" t="str">
            <v>147A</v>
          </cell>
          <cell r="B149">
            <v>1151653.0152039144</v>
          </cell>
          <cell r="C149">
            <v>1148480.1587234747</v>
          </cell>
          <cell r="D149">
            <v>1296.7275712511791</v>
          </cell>
        </row>
        <row r="150">
          <cell r="A150">
            <v>146</v>
          </cell>
          <cell r="B150">
            <v>1151682.9361511236</v>
          </cell>
          <cell r="C150">
            <v>1148456.8045148647</v>
          </cell>
          <cell r="D150">
            <v>1294.6960796987139</v>
          </cell>
        </row>
        <row r="151">
          <cell r="A151">
            <v>142</v>
          </cell>
          <cell r="B151">
            <v>1151695.2700344168</v>
          </cell>
          <cell r="C151">
            <v>1148445.7641160849</v>
          </cell>
          <cell r="D151">
            <v>1295.821361664197</v>
          </cell>
        </row>
        <row r="152">
          <cell r="A152" t="str">
            <v>CJ141A</v>
          </cell>
          <cell r="B152">
            <v>1151690.6094892342</v>
          </cell>
          <cell r="C152">
            <v>1148439.1554891909</v>
          </cell>
          <cell r="D152">
            <v>1294.893652310968</v>
          </cell>
        </row>
        <row r="153">
          <cell r="A153">
            <v>235</v>
          </cell>
          <cell r="B153">
            <v>1151676.8193800512</v>
          </cell>
          <cell r="C153">
            <v>1148424.1570009398</v>
          </cell>
          <cell r="D153">
            <v>1293.0584641332923</v>
          </cell>
        </row>
        <row r="154">
          <cell r="A154">
            <v>139</v>
          </cell>
          <cell r="B154">
            <v>1151664.5322342762</v>
          </cell>
          <cell r="C154">
            <v>1148422.4142870966</v>
          </cell>
          <cell r="D154">
            <v>1293.9551380946809</v>
          </cell>
        </row>
        <row r="155">
          <cell r="A155" t="str">
            <v>CJ256</v>
          </cell>
          <cell r="B155">
            <v>1151686.746580451</v>
          </cell>
          <cell r="C155">
            <v>1148388.6227055688</v>
          </cell>
          <cell r="D155">
            <v>1291.7368526335797</v>
          </cell>
        </row>
        <row r="156">
          <cell r="A156">
            <v>145</v>
          </cell>
          <cell r="B156">
            <v>1151685.1425335112</v>
          </cell>
          <cell r="C156">
            <v>1148492.9859339329</v>
          </cell>
          <cell r="D156">
            <v>1295.9938331071967</v>
          </cell>
        </row>
        <row r="157">
          <cell r="A157" t="str">
            <v>232A</v>
          </cell>
          <cell r="B157">
            <v>1151691.4196471837</v>
          </cell>
          <cell r="C157">
            <v>1148490.1336055622</v>
          </cell>
          <cell r="D157">
            <v>1296.7190714519945</v>
          </cell>
        </row>
        <row r="158">
          <cell r="A158" t="str">
            <v>144A</v>
          </cell>
          <cell r="B158">
            <v>1151712.342578742</v>
          </cell>
          <cell r="C158">
            <v>1148470.2393546056</v>
          </cell>
          <cell r="D158">
            <v>1299.1999757155115</v>
          </cell>
        </row>
        <row r="159">
          <cell r="A159">
            <v>234</v>
          </cell>
          <cell r="B159">
            <v>1151706.4407801947</v>
          </cell>
          <cell r="C159">
            <v>1148460.2787127879</v>
          </cell>
          <cell r="D159">
            <v>1297.9370983492217</v>
          </cell>
        </row>
        <row r="160">
          <cell r="A160" t="str">
            <v>143A</v>
          </cell>
          <cell r="B160">
            <v>1151736.2513843256</v>
          </cell>
          <cell r="C160">
            <v>1148445.6688523318</v>
          </cell>
          <cell r="D160">
            <v>1297.593195157127</v>
          </cell>
        </row>
        <row r="161">
          <cell r="A161" t="str">
            <v>CJ163A</v>
          </cell>
          <cell r="B161">
            <v>1152070.5748179744</v>
          </cell>
          <cell r="C161">
            <v>1148462.4449594559</v>
          </cell>
          <cell r="D161">
            <v>1270.6485305990122</v>
          </cell>
        </row>
        <row r="162">
          <cell r="A162" t="str">
            <v>CJ163B</v>
          </cell>
          <cell r="B162">
            <v>1152004.0948621677</v>
          </cell>
          <cell r="C162">
            <v>1148432.8741743274</v>
          </cell>
          <cell r="D162">
            <v>1275.5991937978215</v>
          </cell>
        </row>
        <row r="163">
          <cell r="A163">
            <v>165</v>
          </cell>
          <cell r="B163">
            <v>1152109.4076463769</v>
          </cell>
          <cell r="C163">
            <v>1148453.1770689834</v>
          </cell>
          <cell r="D163">
            <v>1267.466288686112</v>
          </cell>
        </row>
        <row r="164">
          <cell r="A164">
            <v>166</v>
          </cell>
          <cell r="B164">
            <v>1152132.3998206609</v>
          </cell>
          <cell r="C164">
            <v>1148454.3966443366</v>
          </cell>
          <cell r="D164">
            <v>1266.5360222107365</v>
          </cell>
        </row>
        <row r="165">
          <cell r="A165" t="str">
            <v>167A</v>
          </cell>
          <cell r="B165">
            <v>1151664.7687773514</v>
          </cell>
          <cell r="C165">
            <v>1148690.6618326178</v>
          </cell>
          <cell r="D165">
            <v>1306.2571420662321</v>
          </cell>
        </row>
        <row r="166">
          <cell r="A166" t="str">
            <v>CJ167A</v>
          </cell>
          <cell r="B166">
            <v>1152176.5493058267</v>
          </cell>
          <cell r="C166">
            <v>1148490.1855542788</v>
          </cell>
          <cell r="D166">
            <v>1263.6301261978408</v>
          </cell>
        </row>
        <row r="167">
          <cell r="A167">
            <v>168</v>
          </cell>
          <cell r="B167">
            <v>1152191.4758070456</v>
          </cell>
          <cell r="C167">
            <v>1148495.8848738386</v>
          </cell>
          <cell r="D167">
            <v>1264.2301505404876</v>
          </cell>
        </row>
        <row r="168">
          <cell r="A168">
            <v>169</v>
          </cell>
          <cell r="B168">
            <v>1152246.75640887</v>
          </cell>
          <cell r="C168">
            <v>1148539.9075431216</v>
          </cell>
          <cell r="D168">
            <v>1262.5356648048482</v>
          </cell>
        </row>
        <row r="169">
          <cell r="A169">
            <v>170</v>
          </cell>
          <cell r="B169">
            <v>1152254.3482410305</v>
          </cell>
          <cell r="C169">
            <v>1148562.1490397665</v>
          </cell>
          <cell r="D169">
            <v>1263.1951492415278</v>
          </cell>
        </row>
        <row r="170">
          <cell r="A170" t="str">
            <v>170A</v>
          </cell>
          <cell r="B170">
            <v>1152262.3607000001</v>
          </cell>
          <cell r="C170">
            <v>1148577.8147</v>
          </cell>
          <cell r="D170">
            <v>1263.1500000000001</v>
          </cell>
        </row>
        <row r="171">
          <cell r="A171">
            <v>171</v>
          </cell>
          <cell r="B171">
            <v>1152267.8956928132</v>
          </cell>
          <cell r="C171">
            <v>1148594.1122654215</v>
          </cell>
          <cell r="D171">
            <v>1263.5353353902328</v>
          </cell>
        </row>
        <row r="172">
          <cell r="A172">
            <v>172</v>
          </cell>
          <cell r="B172">
            <v>1152254.529653755</v>
          </cell>
          <cell r="C172">
            <v>1148620.471783139</v>
          </cell>
          <cell r="D172">
            <v>1259.9233217632293</v>
          </cell>
        </row>
        <row r="173">
          <cell r="A173" t="str">
            <v>CJ237</v>
          </cell>
          <cell r="B173">
            <v>1152256.5485479529</v>
          </cell>
          <cell r="C173">
            <v>1148628.6533891368</v>
          </cell>
          <cell r="D173">
            <v>1258.0031348647287</v>
          </cell>
        </row>
        <row r="174">
          <cell r="A174">
            <v>238</v>
          </cell>
          <cell r="B174">
            <v>1152260.7799296789</v>
          </cell>
          <cell r="C174">
            <v>1148637.5589726602</v>
          </cell>
          <cell r="D174">
            <v>1254.2693924245682</v>
          </cell>
        </row>
        <row r="175">
          <cell r="A175">
            <v>91</v>
          </cell>
          <cell r="B175">
            <v>1151343.4541948179</v>
          </cell>
          <cell r="C175">
            <v>1148619.4584166277</v>
          </cell>
          <cell r="D175">
            <v>1318.0850879930347</v>
          </cell>
        </row>
        <row r="176">
          <cell r="A176">
            <v>93</v>
          </cell>
          <cell r="B176">
            <v>1151325.1265182265</v>
          </cell>
          <cell r="C176">
            <v>1148579.9417800684</v>
          </cell>
          <cell r="D176">
            <v>1314.246163505353</v>
          </cell>
        </row>
        <row r="177">
          <cell r="A177">
            <v>91</v>
          </cell>
          <cell r="B177">
            <v>1151322.5219395969</v>
          </cell>
          <cell r="C177">
            <v>1148574.6502080949</v>
          </cell>
          <cell r="D177">
            <v>1314.0347240076858</v>
          </cell>
        </row>
        <row r="178">
          <cell r="A178" t="str">
            <v>92A</v>
          </cell>
          <cell r="B178">
            <v>1151377.2913418191</v>
          </cell>
          <cell r="C178">
            <v>1148600.7424430395</v>
          </cell>
          <cell r="D178">
            <v>1317.2329623803266</v>
          </cell>
        </row>
        <row r="179">
          <cell r="A179" t="str">
            <v>41B</v>
          </cell>
          <cell r="B179">
            <v>1151358.7398618904</v>
          </cell>
          <cell r="C179">
            <v>1148650.0165236429</v>
          </cell>
          <cell r="D179">
            <v>1321.2114034832287</v>
          </cell>
        </row>
        <row r="180">
          <cell r="A180" t="str">
            <v>41A</v>
          </cell>
          <cell r="B180">
            <v>1151359.67994518</v>
          </cell>
          <cell r="C180">
            <v>1148649.5008634971</v>
          </cell>
          <cell r="D180">
            <v>1321.1754593532505</v>
          </cell>
        </row>
        <row r="181">
          <cell r="A181" t="str">
            <v>204A</v>
          </cell>
          <cell r="B181">
            <v>1151392.3974878741</v>
          </cell>
          <cell r="C181">
            <v>1148632.2673513102</v>
          </cell>
          <cell r="D181">
            <v>1320.364732134977</v>
          </cell>
        </row>
        <row r="182">
          <cell r="A182">
            <v>42</v>
          </cell>
          <cell r="B182">
            <v>1151397.68125501</v>
          </cell>
          <cell r="C182">
            <v>1148718.6774993767</v>
          </cell>
          <cell r="D182">
            <v>1319.7843539615856</v>
          </cell>
        </row>
        <row r="183">
          <cell r="A183">
            <v>39</v>
          </cell>
          <cell r="B183">
            <v>1151473.5466905967</v>
          </cell>
          <cell r="C183">
            <v>1148680.098696646</v>
          </cell>
          <cell r="D183">
            <v>1315.5629125978517</v>
          </cell>
        </row>
        <row r="184">
          <cell r="A184">
            <v>26</v>
          </cell>
          <cell r="B184">
            <v>1151445.1413710834</v>
          </cell>
          <cell r="C184">
            <v>1148802.5222360089</v>
          </cell>
          <cell r="D184">
            <v>1323.9094101391941</v>
          </cell>
        </row>
        <row r="185">
          <cell r="A185">
            <v>27</v>
          </cell>
          <cell r="B185">
            <v>1151473.7782665454</v>
          </cell>
          <cell r="C185">
            <v>1148851.0330315584</v>
          </cell>
          <cell r="D185">
            <v>1319.5441395170951</v>
          </cell>
        </row>
        <row r="186">
          <cell r="A186">
            <v>28</v>
          </cell>
          <cell r="B186">
            <v>1151581.0416493679</v>
          </cell>
          <cell r="C186">
            <v>1148793.9848268898</v>
          </cell>
          <cell r="D186">
            <v>1313.3777829905134</v>
          </cell>
        </row>
        <row r="187">
          <cell r="A187">
            <v>37</v>
          </cell>
          <cell r="B187">
            <v>1151540.6705123375</v>
          </cell>
          <cell r="C187">
            <v>1148712.5187230369</v>
          </cell>
          <cell r="D187">
            <v>1314.3936260527075</v>
          </cell>
        </row>
        <row r="188">
          <cell r="A188">
            <v>36</v>
          </cell>
          <cell r="B188">
            <v>1151557.2376936381</v>
          </cell>
          <cell r="C188">
            <v>1148746.6039187023</v>
          </cell>
          <cell r="D188">
            <v>1315.3135087345865</v>
          </cell>
        </row>
        <row r="189">
          <cell r="A189" t="str">
            <v>38B</v>
          </cell>
          <cell r="B189">
            <v>1151543.8842830369</v>
          </cell>
          <cell r="C189">
            <v>1148641.9676871398</v>
          </cell>
          <cell r="D189">
            <v>1314.8626680308255</v>
          </cell>
        </row>
        <row r="190">
          <cell r="A190" t="str">
            <v>38B</v>
          </cell>
          <cell r="B190">
            <v>1151495.7922653526</v>
          </cell>
          <cell r="C190">
            <v>1148624.0645946893</v>
          </cell>
          <cell r="D190">
            <v>1316.1566868544867</v>
          </cell>
        </row>
        <row r="191">
          <cell r="A191" t="str">
            <v>38A</v>
          </cell>
          <cell r="B191">
            <v>1151514.7166361932</v>
          </cell>
          <cell r="C191">
            <v>1148659.3661344752</v>
          </cell>
          <cell r="D191">
            <v>1315.0465556372992</v>
          </cell>
        </row>
        <row r="192">
          <cell r="A192">
            <v>129</v>
          </cell>
          <cell r="B192">
            <v>1151460.1689020086</v>
          </cell>
          <cell r="C192">
            <v>1148557.3515281044</v>
          </cell>
          <cell r="D192">
            <v>1314.7513793895664</v>
          </cell>
        </row>
        <row r="193">
          <cell r="A193" t="str">
            <v>40A</v>
          </cell>
          <cell r="B193">
            <v>1151476.7454578457</v>
          </cell>
          <cell r="C193">
            <v>1148588.1614798843</v>
          </cell>
          <cell r="D193">
            <v>1318.4645067707697</v>
          </cell>
        </row>
        <row r="194">
          <cell r="A194">
            <v>130</v>
          </cell>
          <cell r="B194">
            <v>1151446.0222039064</v>
          </cell>
          <cell r="C194">
            <v>1148531.0493875344</v>
          </cell>
          <cell r="D194">
            <v>1313.208403703997</v>
          </cell>
        </row>
        <row r="195">
          <cell r="A195" t="str">
            <v>98A</v>
          </cell>
          <cell r="B195">
            <v>1151418.6326701753</v>
          </cell>
          <cell r="C195">
            <v>1148480.0762492763</v>
          </cell>
          <cell r="D195">
            <v>1313.9090044749844</v>
          </cell>
        </row>
        <row r="196">
          <cell r="A196" t="str">
            <v>227A</v>
          </cell>
          <cell r="B196">
            <v>1151567.8397028488</v>
          </cell>
          <cell r="C196">
            <v>1148570.4690328643</v>
          </cell>
          <cell r="D196">
            <v>1313.0328758026367</v>
          </cell>
        </row>
        <row r="197">
          <cell r="A197">
            <v>226</v>
          </cell>
          <cell r="B197">
            <v>1151562.4378230029</v>
          </cell>
          <cell r="C197">
            <v>1148558.4665038674</v>
          </cell>
          <cell r="D197">
            <v>1312.7774900695758</v>
          </cell>
        </row>
        <row r="198">
          <cell r="A198">
            <v>151</v>
          </cell>
          <cell r="B198">
            <v>1151571.047726969</v>
          </cell>
          <cell r="C198">
            <v>1148580.3962668206</v>
          </cell>
          <cell r="D198">
            <v>1313.1040415411946</v>
          </cell>
        </row>
        <row r="199">
          <cell r="A199">
            <v>150</v>
          </cell>
          <cell r="B199">
            <v>1151602.9184141213</v>
          </cell>
          <cell r="C199">
            <v>1148578.6382087027</v>
          </cell>
          <cell r="D199">
            <v>1310.37279975817</v>
          </cell>
        </row>
        <row r="200">
          <cell r="A200" t="str">
            <v>197A</v>
          </cell>
          <cell r="B200">
            <v>1151582.6415286143</v>
          </cell>
          <cell r="C200">
            <v>1148624.4046923113</v>
          </cell>
          <cell r="D200">
            <v>1313.9468883594118</v>
          </cell>
        </row>
        <row r="201">
          <cell r="A201">
            <v>243</v>
          </cell>
          <cell r="B201">
            <v>1151616.2164705556</v>
          </cell>
          <cell r="C201">
            <v>1148685.2480251808</v>
          </cell>
          <cell r="D201">
            <v>1311.5068728376123</v>
          </cell>
        </row>
        <row r="202">
          <cell r="A202">
            <v>35</v>
          </cell>
          <cell r="B202">
            <v>1151626.5142740244</v>
          </cell>
          <cell r="C202">
            <v>1148711.4769282034</v>
          </cell>
          <cell r="D202">
            <v>1309.4196835150972</v>
          </cell>
        </row>
        <row r="203">
          <cell r="A203">
            <v>167</v>
          </cell>
          <cell r="B203">
            <v>1152149.8744469753</v>
          </cell>
          <cell r="C203">
            <v>1148469.1869591104</v>
          </cell>
          <cell r="D203">
            <v>1265.8831724425772</v>
          </cell>
        </row>
        <row r="204">
          <cell r="A204" t="str">
            <v>195A</v>
          </cell>
          <cell r="B204">
            <v>1151667.7022950605</v>
          </cell>
          <cell r="C204">
            <v>1148689.6831163724</v>
          </cell>
          <cell r="D204">
            <v>1306.1596300315775</v>
          </cell>
        </row>
        <row r="205">
          <cell r="A205">
            <v>194</v>
          </cell>
          <cell r="B205">
            <v>1151708.1272511662</v>
          </cell>
          <cell r="C205">
            <v>1148669.6802667705</v>
          </cell>
          <cell r="D205">
            <v>1304.7410795873898</v>
          </cell>
        </row>
        <row r="206">
          <cell r="A206">
            <v>29</v>
          </cell>
          <cell r="B206">
            <v>1151650.7668628893</v>
          </cell>
          <cell r="C206">
            <v>1148758.0330381545</v>
          </cell>
          <cell r="D206">
            <v>1308.6488731799664</v>
          </cell>
        </row>
        <row r="207">
          <cell r="A207">
            <v>30</v>
          </cell>
          <cell r="B207">
            <v>1151702.3626988719</v>
          </cell>
          <cell r="C207">
            <v>1148734.6535584796</v>
          </cell>
          <cell r="D207">
            <v>1303.9933866259273</v>
          </cell>
        </row>
        <row r="208">
          <cell r="A208">
            <v>192</v>
          </cell>
          <cell r="B208">
            <v>1151722.8999999999</v>
          </cell>
          <cell r="C208">
            <v>1148723.18</v>
          </cell>
          <cell r="D208">
            <v>1302.8083036912797</v>
          </cell>
        </row>
        <row r="209">
          <cell r="A209">
            <v>193</v>
          </cell>
          <cell r="B209">
            <v>1151732.6828137552</v>
          </cell>
          <cell r="C209">
            <v>1148718.7256573734</v>
          </cell>
          <cell r="D209">
            <v>1302.2497152188844</v>
          </cell>
        </row>
        <row r="210">
          <cell r="A210" t="str">
            <v>191A</v>
          </cell>
          <cell r="B210">
            <v>1151739.4372468719</v>
          </cell>
          <cell r="C210">
            <v>1148714.686572735</v>
          </cell>
          <cell r="D210">
            <v>1301.9701003363868</v>
          </cell>
        </row>
        <row r="211">
          <cell r="A211">
            <v>242</v>
          </cell>
          <cell r="B211">
            <v>1151730.8941975038</v>
          </cell>
          <cell r="C211">
            <v>1148737.5880459179</v>
          </cell>
          <cell r="D211">
            <v>1300.8653950588762</v>
          </cell>
        </row>
        <row r="212">
          <cell r="A212">
            <v>241</v>
          </cell>
          <cell r="B212">
            <v>1151749.2681671262</v>
          </cell>
          <cell r="C212">
            <v>1148771.6019564816</v>
          </cell>
          <cell r="D212">
            <v>1299.8127210602172</v>
          </cell>
        </row>
        <row r="213">
          <cell r="A213" t="str">
            <v>189A</v>
          </cell>
          <cell r="B213">
            <v>1151811.2063262346</v>
          </cell>
          <cell r="C213">
            <v>1148680.0887808225</v>
          </cell>
          <cell r="D213">
            <v>1297.945952977469</v>
          </cell>
        </row>
        <row r="214">
          <cell r="A214">
            <v>196</v>
          </cell>
          <cell r="B214">
            <v>1151664.3031091515</v>
          </cell>
          <cell r="C214">
            <v>1148583.0490153602</v>
          </cell>
          <cell r="D214">
            <v>1308.1171699410338</v>
          </cell>
        </row>
        <row r="215">
          <cell r="A215" t="str">
            <v>152A</v>
          </cell>
          <cell r="B215">
            <v>1151620.9567490565</v>
          </cell>
          <cell r="C215">
            <v>1148578.2718537077</v>
          </cell>
          <cell r="D215">
            <v>1309.766225089528</v>
          </cell>
        </row>
        <row r="216">
          <cell r="A216">
            <v>53</v>
          </cell>
          <cell r="B216">
            <v>1150980.2884931229</v>
          </cell>
          <cell r="C216">
            <v>1148812.8855180768</v>
          </cell>
          <cell r="D216">
            <v>1351.9105418075978</v>
          </cell>
        </row>
        <row r="217">
          <cell r="A217" t="str">
            <v>196A</v>
          </cell>
          <cell r="B217">
            <v>1151628.7186660117</v>
          </cell>
          <cell r="C217">
            <v>1148602.0070844139</v>
          </cell>
          <cell r="D217">
            <v>1310.6580238976358</v>
          </cell>
        </row>
        <row r="218">
          <cell r="A218">
            <v>154</v>
          </cell>
          <cell r="B218">
            <v>1151702.7631912846</v>
          </cell>
          <cell r="C218">
            <v>1148547.2351504152</v>
          </cell>
          <cell r="D218">
            <v>1302.2967259970769</v>
          </cell>
        </row>
        <row r="219">
          <cell r="A219" t="str">
            <v>159A</v>
          </cell>
          <cell r="B219">
            <v>1151802.7171664049</v>
          </cell>
          <cell r="C219">
            <v>1148522.4254595509</v>
          </cell>
          <cell r="D219">
            <v>1296.6075745682115</v>
          </cell>
        </row>
        <row r="220">
          <cell r="A220">
            <v>155</v>
          </cell>
          <cell r="B220">
            <v>1151749.9908889586</v>
          </cell>
          <cell r="C220">
            <v>1148532.1404104575</v>
          </cell>
          <cell r="D220">
            <v>1299.8452316487815</v>
          </cell>
        </row>
        <row r="221">
          <cell r="A221" t="str">
            <v>156A</v>
          </cell>
          <cell r="B221">
            <v>1151736.312744393</v>
          </cell>
          <cell r="C221">
            <v>1148508.8813793657</v>
          </cell>
          <cell r="D221">
            <v>1301.7930832114421</v>
          </cell>
        </row>
        <row r="222">
          <cell r="A222">
            <v>233</v>
          </cell>
          <cell r="B222">
            <v>1151724.0226220544</v>
          </cell>
          <cell r="C222">
            <v>1148484.520712435</v>
          </cell>
          <cell r="D222">
            <v>1302.544186338944</v>
          </cell>
        </row>
        <row r="223">
          <cell r="A223">
            <v>157</v>
          </cell>
          <cell r="B223">
            <v>1151767.9166875116</v>
          </cell>
          <cell r="C223">
            <v>1148464.0760358248</v>
          </cell>
          <cell r="D223">
            <v>1299.0275037818387</v>
          </cell>
        </row>
        <row r="224">
          <cell r="A224" t="str">
            <v>158A</v>
          </cell>
          <cell r="B224">
            <v>1151761.8557979153</v>
          </cell>
          <cell r="C224">
            <v>1148453.1191516845</v>
          </cell>
          <cell r="D224">
            <v>1298.9601226383299</v>
          </cell>
        </row>
        <row r="225">
          <cell r="A225" t="str">
            <v>160A</v>
          </cell>
          <cell r="B225">
            <v>1151820.2527278347</v>
          </cell>
          <cell r="C225">
            <v>1148510.2974493196</v>
          </cell>
          <cell r="D225">
            <v>1294.5934246040986</v>
          </cell>
        </row>
        <row r="226">
          <cell r="A226" t="str">
            <v>179A</v>
          </cell>
          <cell r="B226">
            <v>1151814.1906129678</v>
          </cell>
          <cell r="C226">
            <v>1148544.737826488</v>
          </cell>
          <cell r="D226">
            <v>1296.4918721439801</v>
          </cell>
        </row>
        <row r="227">
          <cell r="A227">
            <v>178</v>
          </cell>
          <cell r="B227">
            <v>1151849.6586898123</v>
          </cell>
          <cell r="C227">
            <v>1148526.6790704124</v>
          </cell>
          <cell r="D227">
            <v>1294.4716992065205</v>
          </cell>
        </row>
        <row r="228">
          <cell r="A228" t="str">
            <v>185A</v>
          </cell>
          <cell r="B228">
            <v>1151769.0973121659</v>
          </cell>
          <cell r="C228">
            <v>1148567.2716472056</v>
          </cell>
          <cell r="D228">
            <v>1297.473864201258</v>
          </cell>
        </row>
        <row r="229">
          <cell r="A229" t="str">
            <v>187A</v>
          </cell>
          <cell r="B229">
            <v>1151771.4206539269</v>
          </cell>
          <cell r="C229">
            <v>1148604.4797448167</v>
          </cell>
          <cell r="D229">
            <v>1295.5039229197287</v>
          </cell>
        </row>
        <row r="230">
          <cell r="A230" t="str">
            <v>186A</v>
          </cell>
          <cell r="B230">
            <v>1151774.3193928557</v>
          </cell>
          <cell r="C230">
            <v>1148600.7790521421</v>
          </cell>
          <cell r="D230">
            <v>1295.3954527937715</v>
          </cell>
        </row>
        <row r="231">
          <cell r="A231" t="str">
            <v>177A</v>
          </cell>
          <cell r="B231">
            <v>1151864.7484792098</v>
          </cell>
          <cell r="C231">
            <v>1148554.8466317747</v>
          </cell>
          <cell r="D231">
            <v>1294.5856740320717</v>
          </cell>
        </row>
        <row r="232">
          <cell r="A232">
            <v>180</v>
          </cell>
          <cell r="B232">
            <v>1151828.544163597</v>
          </cell>
          <cell r="C232">
            <v>1148572.8650563208</v>
          </cell>
          <cell r="D232">
            <v>1295.3473628538413</v>
          </cell>
        </row>
        <row r="233">
          <cell r="A233">
            <v>181</v>
          </cell>
          <cell r="B233">
            <v>1151844.9433897198</v>
          </cell>
          <cell r="C233">
            <v>1148604.1349467984</v>
          </cell>
          <cell r="D233">
            <v>1293.6983079353147</v>
          </cell>
        </row>
        <row r="234">
          <cell r="A234">
            <v>176</v>
          </cell>
          <cell r="B234">
            <v>1151871.4238794155</v>
          </cell>
          <cell r="C234">
            <v>1148586.7719291556</v>
          </cell>
          <cell r="D234">
            <v>1293.0897808881998</v>
          </cell>
        </row>
        <row r="235">
          <cell r="A235" t="str">
            <v>CJ175A</v>
          </cell>
          <cell r="B235">
            <v>1151899.1932944707</v>
          </cell>
          <cell r="C235">
            <v>1148572.645597721</v>
          </cell>
          <cell r="D235">
            <v>1291.6475397169613</v>
          </cell>
        </row>
        <row r="236">
          <cell r="A236" t="str">
            <v>190A</v>
          </cell>
          <cell r="B236">
            <v>1151768.197690438</v>
          </cell>
          <cell r="C236">
            <v>1148643.4494422888</v>
          </cell>
          <cell r="D236">
            <v>1296.0658232344936</v>
          </cell>
        </row>
        <row r="237">
          <cell r="A237">
            <v>188</v>
          </cell>
          <cell r="B237">
            <v>1151787.0466557827</v>
          </cell>
          <cell r="C237">
            <v>1148633.3317305935</v>
          </cell>
          <cell r="D237">
            <v>1295.4056986939149</v>
          </cell>
        </row>
        <row r="238">
          <cell r="A238">
            <v>184</v>
          </cell>
          <cell r="B238">
            <v>1151815.7952560314</v>
          </cell>
          <cell r="C238">
            <v>1148618.8169786695</v>
          </cell>
          <cell r="D238">
            <v>1294.2331934591225</v>
          </cell>
        </row>
        <row r="239">
          <cell r="A239" t="str">
            <v>183A</v>
          </cell>
          <cell r="B239">
            <v>1151840.1779906591</v>
          </cell>
          <cell r="C239">
            <v>1148665.5680463556</v>
          </cell>
          <cell r="D239">
            <v>1294.8429411993145</v>
          </cell>
        </row>
        <row r="240">
          <cell r="A240">
            <v>182</v>
          </cell>
          <cell r="B240">
            <v>1151868.6587743463</v>
          </cell>
          <cell r="C240">
            <v>1148651.2460405657</v>
          </cell>
          <cell r="D240">
            <v>1291.7442131079697</v>
          </cell>
        </row>
        <row r="241">
          <cell r="A241">
            <v>236</v>
          </cell>
          <cell r="B241">
            <v>1151895.0068230964</v>
          </cell>
          <cell r="C241">
            <v>1148631.4362048125</v>
          </cell>
          <cell r="D241">
            <v>1290.2010483382467</v>
          </cell>
        </row>
        <row r="242">
          <cell r="A242">
            <v>174</v>
          </cell>
          <cell r="B242">
            <v>1151943.6994026084</v>
          </cell>
          <cell r="C242">
            <v>1148557.4343397403</v>
          </cell>
          <cell r="D242">
            <v>1285.6410521506205</v>
          </cell>
        </row>
        <row r="243">
          <cell r="A243">
            <v>173</v>
          </cell>
          <cell r="B243">
            <v>1151959.6172731828</v>
          </cell>
          <cell r="C243">
            <v>1148513.1107530193</v>
          </cell>
          <cell r="D243">
            <v>1281.6176624057696</v>
          </cell>
        </row>
        <row r="244">
          <cell r="A244">
            <v>162</v>
          </cell>
          <cell r="B244">
            <v>1151920.6989750403</v>
          </cell>
          <cell r="C244">
            <v>1148464.3607057021</v>
          </cell>
          <cell r="D244">
            <v>1281.8665448070053</v>
          </cell>
        </row>
        <row r="245">
          <cell r="A245">
            <v>163</v>
          </cell>
          <cell r="B245">
            <v>1151997.6521018036</v>
          </cell>
          <cell r="C245">
            <v>1148449.7638199658</v>
          </cell>
          <cell r="D245">
            <v>1277.153590090177</v>
          </cell>
        </row>
        <row r="246">
          <cell r="A246">
            <v>161</v>
          </cell>
          <cell r="B246">
            <v>1151848.4634086573</v>
          </cell>
          <cell r="C246">
            <v>1148491.2749540398</v>
          </cell>
          <cell r="D246">
            <v>1289.9097701648454</v>
          </cell>
        </row>
        <row r="247">
          <cell r="A247">
            <v>160</v>
          </cell>
          <cell r="B247">
            <v>1151836.0636977083</v>
          </cell>
          <cell r="C247">
            <v>1148499.3772504381</v>
          </cell>
          <cell r="D247">
            <v>1291.7679697140156</v>
          </cell>
        </row>
        <row r="248">
          <cell r="A248" t="str">
            <v>CJ163C</v>
          </cell>
          <cell r="B248">
            <v>1151987.7705951601</v>
          </cell>
          <cell r="C248">
            <v>1148421.2594891426</v>
          </cell>
          <cell r="D248">
            <v>1275.56505888421</v>
          </cell>
        </row>
        <row r="249">
          <cell r="A249">
            <v>31</v>
          </cell>
          <cell r="B249">
            <v>1151736.3748807493</v>
          </cell>
          <cell r="C249">
            <v>1148776.8295116681</v>
          </cell>
          <cell r="D249">
            <v>1296.8320235513897</v>
          </cell>
        </row>
        <row r="250">
          <cell r="A250" t="str">
            <v>27A</v>
          </cell>
          <cell r="B250">
            <v>1151486.0546954912</v>
          </cell>
          <cell r="C250">
            <v>1148933.3341981913</v>
          </cell>
          <cell r="D250">
            <v>1316.49918844477</v>
          </cell>
        </row>
        <row r="251">
          <cell r="A251" t="str">
            <v>27B</v>
          </cell>
          <cell r="B251">
            <v>1151518.388989338</v>
          </cell>
          <cell r="C251">
            <v>1148941.6187684566</v>
          </cell>
          <cell r="D251">
            <v>1314.6885262302699</v>
          </cell>
        </row>
        <row r="252">
          <cell r="A252" t="str">
            <v>1A</v>
          </cell>
          <cell r="B252">
            <v>1150543.6506597537</v>
          </cell>
          <cell r="C252">
            <v>1149016.7116236743</v>
          </cell>
          <cell r="D252">
            <v>1391.4934198841761</v>
          </cell>
        </row>
        <row r="253">
          <cell r="A253">
            <v>3</v>
          </cell>
          <cell r="B253">
            <v>1150599.4695758151</v>
          </cell>
          <cell r="C253">
            <v>1149012.5368548292</v>
          </cell>
          <cell r="D253">
            <v>1386.3907429040823</v>
          </cell>
        </row>
        <row r="254">
          <cell r="A254" t="str">
            <v>2A</v>
          </cell>
          <cell r="B254">
            <v>1150601.6455442153</v>
          </cell>
          <cell r="C254">
            <v>1149044.3902644217</v>
          </cell>
          <cell r="D254">
            <v>1386.6685910670581</v>
          </cell>
        </row>
        <row r="255">
          <cell r="A255">
            <v>4</v>
          </cell>
          <cell r="B255">
            <v>1150651.0275648539</v>
          </cell>
          <cell r="C255">
            <v>1149008.9142202851</v>
          </cell>
          <cell r="D255">
            <v>1384.9995773641242</v>
          </cell>
        </row>
        <row r="256">
          <cell r="A256">
            <v>5</v>
          </cell>
          <cell r="B256">
            <v>1150681.4956238831</v>
          </cell>
          <cell r="C256">
            <v>1149038.4988333476</v>
          </cell>
          <cell r="D256">
            <v>1384.6398264971069</v>
          </cell>
        </row>
        <row r="257">
          <cell r="A257" t="str">
            <v>1C</v>
          </cell>
          <cell r="B257">
            <v>1150526.7</v>
          </cell>
          <cell r="C257">
            <v>1149006.098</v>
          </cell>
          <cell r="D257">
            <v>1396.5</v>
          </cell>
        </row>
        <row r="258">
          <cell r="A258" t="str">
            <v>1B</v>
          </cell>
          <cell r="B258">
            <v>1150511.7037</v>
          </cell>
          <cell r="C258">
            <v>1149006.4121000001</v>
          </cell>
          <cell r="D258">
            <v>1395.9</v>
          </cell>
        </row>
        <row r="259">
          <cell r="A259" t="str">
            <v>BOT1</v>
          </cell>
          <cell r="B259">
            <v>1150736.2454455053</v>
          </cell>
          <cell r="C259">
            <v>1149083.1763381369</v>
          </cell>
          <cell r="D259">
            <v>1375.4809654374014</v>
          </cell>
        </row>
        <row r="260">
          <cell r="A260" t="str">
            <v>BOT2</v>
          </cell>
          <cell r="B260">
            <v>1151184.9831464568</v>
          </cell>
          <cell r="C260">
            <v>1148861.2434203981</v>
          </cell>
          <cell r="D260">
            <v>1330.6180094195531</v>
          </cell>
        </row>
        <row r="261">
          <cell r="A261" t="str">
            <v>51A</v>
          </cell>
          <cell r="B261">
            <v>1150980.6321</v>
          </cell>
          <cell r="C261">
            <v>1148771.6643000001</v>
          </cell>
          <cell r="D261">
            <v>1349.29</v>
          </cell>
        </row>
        <row r="262">
          <cell r="A262" t="str">
            <v>CJ1</v>
          </cell>
          <cell r="B262">
            <v>1150900.7104690119</v>
          </cell>
          <cell r="C262">
            <v>1148853.2777352056</v>
          </cell>
          <cell r="D262">
            <v>1369.5731856955999</v>
          </cell>
        </row>
        <row r="263">
          <cell r="A263">
            <v>59</v>
          </cell>
          <cell r="B263">
            <v>1151103.0508999999</v>
          </cell>
          <cell r="C263">
            <v>1148870.1719</v>
          </cell>
          <cell r="D263">
            <v>1339</v>
          </cell>
        </row>
        <row r="264">
          <cell r="A264" t="str">
            <v>BOT3</v>
          </cell>
          <cell r="B264">
            <v>1151261.1627592309</v>
          </cell>
          <cell r="C264">
            <v>1148852.0948524266</v>
          </cell>
          <cell r="D264">
            <v>1326.7316340248872</v>
          </cell>
        </row>
        <row r="265">
          <cell r="A265" t="str">
            <v>TC1</v>
          </cell>
          <cell r="B265">
            <v>1150994.0906</v>
          </cell>
          <cell r="C265">
            <v>1148588.0312999999</v>
          </cell>
          <cell r="D265">
            <v>1337</v>
          </cell>
        </row>
        <row r="266">
          <cell r="A266">
            <v>84</v>
          </cell>
          <cell r="B266">
            <v>1151080.5739</v>
          </cell>
          <cell r="C266">
            <v>1148721.0673</v>
          </cell>
          <cell r="D266">
            <v>1335</v>
          </cell>
        </row>
        <row r="267">
          <cell r="A267" t="str">
            <v>CJ255</v>
          </cell>
          <cell r="B267">
            <v>1151266.81</v>
          </cell>
          <cell r="C267">
            <v>1148568.1100000001</v>
          </cell>
          <cell r="D267">
            <v>1320.64</v>
          </cell>
        </row>
        <row r="268">
          <cell r="A268" t="str">
            <v>BOT4</v>
          </cell>
          <cell r="B268">
            <v>1151265.6019993247</v>
          </cell>
          <cell r="C268">
            <v>1148341.9616155077</v>
          </cell>
          <cell r="D268">
            <v>1285.0525816942959</v>
          </cell>
        </row>
        <row r="269">
          <cell r="A269" t="str">
            <v>BOT5</v>
          </cell>
          <cell r="B269">
            <v>1151312.91994881</v>
          </cell>
          <cell r="C269">
            <v>1148877.5418262766</v>
          </cell>
          <cell r="D269">
            <v>1322.05</v>
          </cell>
        </row>
        <row r="270">
          <cell r="A270" t="str">
            <v>TC2</v>
          </cell>
          <cell r="B270">
            <v>1151562.6592000001</v>
          </cell>
          <cell r="C270">
            <v>1148756.4952</v>
          </cell>
          <cell r="D270">
            <v>1315</v>
          </cell>
        </row>
        <row r="271">
          <cell r="A271" t="str">
            <v>TC3</v>
          </cell>
          <cell r="B271">
            <v>1151617.8685999999</v>
          </cell>
          <cell r="C271">
            <v>1148696.8551</v>
          </cell>
          <cell r="D271">
            <v>1311</v>
          </cell>
        </row>
        <row r="272">
          <cell r="A272" t="str">
            <v>TC4</v>
          </cell>
          <cell r="B272">
            <v>1151597.4129000001</v>
          </cell>
          <cell r="C272">
            <v>1148656.9887999999</v>
          </cell>
          <cell r="D272">
            <v>1313</v>
          </cell>
        </row>
        <row r="273">
          <cell r="A273" t="str">
            <v>PTAR</v>
          </cell>
          <cell r="B273">
            <v>1151765.0356640574</v>
          </cell>
          <cell r="C273">
            <v>1148777.8032302971</v>
          </cell>
          <cell r="D273">
            <v>1297.6190400131859</v>
          </cell>
        </row>
        <row r="274">
          <cell r="A274" t="str">
            <v>BOT10</v>
          </cell>
          <cell r="B274">
            <v>1151759.7471599397</v>
          </cell>
          <cell r="C274">
            <v>1148782.0347924193</v>
          </cell>
          <cell r="D274">
            <v>1298.7722749911015</v>
          </cell>
        </row>
        <row r="275">
          <cell r="A275" t="str">
            <v>BOT7</v>
          </cell>
          <cell r="B275">
            <v>1151336.2346746898</v>
          </cell>
          <cell r="C275">
            <v>1148342.4810068768</v>
          </cell>
          <cell r="D275">
            <v>1285.5724017373286</v>
          </cell>
        </row>
        <row r="276">
          <cell r="A276" t="str">
            <v>CJ130</v>
          </cell>
          <cell r="B276">
            <v>1151467.4378</v>
          </cell>
          <cell r="C276">
            <v>1148532.0723000001</v>
          </cell>
          <cell r="D276">
            <v>1310.3</v>
          </cell>
        </row>
        <row r="277">
          <cell r="A277" t="str">
            <v>BOT8</v>
          </cell>
          <cell r="B277">
            <v>1151696.6020456252</v>
          </cell>
          <cell r="C277">
            <v>1148367.7710238246</v>
          </cell>
          <cell r="D277">
            <v>1287.2042960007518</v>
          </cell>
        </row>
        <row r="278">
          <cell r="A278" t="str">
            <v>TC5</v>
          </cell>
          <cell r="B278">
            <v>1151835.9676999999</v>
          </cell>
          <cell r="C278">
            <v>1148656.8032</v>
          </cell>
          <cell r="D278">
            <v>1294.7</v>
          </cell>
        </row>
        <row r="279">
          <cell r="A279" t="str">
            <v>TC6</v>
          </cell>
          <cell r="B279">
            <v>1151851.6457</v>
          </cell>
          <cell r="C279">
            <v>1148617.5623999999</v>
          </cell>
          <cell r="D279">
            <v>1293.3</v>
          </cell>
        </row>
        <row r="280">
          <cell r="A280" t="str">
            <v>BOT9</v>
          </cell>
          <cell r="B280">
            <v>1152271.1552671087</v>
          </cell>
          <cell r="C280">
            <v>1148639.7910184837</v>
          </cell>
          <cell r="D280">
            <v>1248.9965380610192</v>
          </cell>
        </row>
        <row r="281">
          <cell r="A281" t="str">
            <v>OBRA</v>
          </cell>
          <cell r="B281">
            <v>1151958.7909773067</v>
          </cell>
          <cell r="C281">
            <v>1148419.514113948</v>
          </cell>
          <cell r="D281">
            <v>1275.2</v>
          </cell>
        </row>
        <row r="282">
          <cell r="A282" t="str">
            <v>S163A</v>
          </cell>
          <cell r="B282">
            <v>1151993.9349729232</v>
          </cell>
          <cell r="C282">
            <v>1148444.7730684588</v>
          </cell>
          <cell r="D282">
            <v>1275.7974903947254</v>
          </cell>
        </row>
        <row r="283">
          <cell r="A283" t="str">
            <v>BOT15</v>
          </cell>
          <cell r="B283">
            <v>1152033.8691</v>
          </cell>
          <cell r="C283">
            <v>1148461.7611</v>
          </cell>
          <cell r="D283">
            <v>1273.7</v>
          </cell>
        </row>
        <row r="284">
          <cell r="A284" t="str">
            <v>BOT13</v>
          </cell>
          <cell r="B284">
            <v>1151553.8191502229</v>
          </cell>
          <cell r="C284">
            <v>1148949.5852873139</v>
          </cell>
          <cell r="D284">
            <v>1310.9035573521376</v>
          </cell>
        </row>
        <row r="285">
          <cell r="A285">
            <v>70</v>
          </cell>
          <cell r="B285">
            <v>1151079.3119845525</v>
          </cell>
          <cell r="C285">
            <v>1148613.9787219439</v>
          </cell>
          <cell r="D285">
            <v>1325.0819496480879</v>
          </cell>
        </row>
        <row r="286">
          <cell r="A286" t="str">
            <v>168A</v>
          </cell>
          <cell r="B286">
            <v>1152228.3799999999</v>
          </cell>
          <cell r="C286">
            <v>1148517.3</v>
          </cell>
          <cell r="D286">
            <v>1262.4100000000001</v>
          </cell>
        </row>
        <row r="287">
          <cell r="A287" t="str">
            <v>BOT11</v>
          </cell>
          <cell r="B287">
            <v>1151757.7685181033</v>
          </cell>
          <cell r="C287">
            <v>1148783.6067118025</v>
          </cell>
          <cell r="D287">
            <v>1298.3704512511542</v>
          </cell>
        </row>
        <row r="288">
          <cell r="A288">
            <v>33</v>
          </cell>
          <cell r="B288">
            <v>1151676.3600000001</v>
          </cell>
          <cell r="C288">
            <v>1148704.96</v>
          </cell>
          <cell r="D288">
            <v>1305</v>
          </cell>
        </row>
        <row r="289">
          <cell r="A289" t="str">
            <v>TC7</v>
          </cell>
          <cell r="B289">
            <v>1151575.9967</v>
          </cell>
          <cell r="C289">
            <v>1148603.1161</v>
          </cell>
          <cell r="D289">
            <v>1314</v>
          </cell>
        </row>
        <row r="290">
          <cell r="A290" t="str">
            <v>CJ37A</v>
          </cell>
          <cell r="B290">
            <v>1151575.9967</v>
          </cell>
          <cell r="C290">
            <v>1148603.1161</v>
          </cell>
          <cell r="D290">
            <v>1314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DOS"/>
      <sheetName val="TUBERIAS"/>
      <sheetName val="Hoja3"/>
      <sheetName val="CANTOBRA"/>
      <sheetName val="PPTO AREA URBANA"/>
      <sheetName val="Base de Diseño"/>
      <sheetName val="PPTO_AREA_URBANA"/>
      <sheetName val="Base_de_Diseño"/>
    </sheetNames>
    <sheetDataSet>
      <sheetData sheetId="0"/>
      <sheetData sheetId="1"/>
      <sheetData sheetId="2" refreshError="1">
        <row r="5">
          <cell r="A5">
            <v>1</v>
          </cell>
          <cell r="B5">
            <v>2192.33</v>
          </cell>
        </row>
        <row r="6">
          <cell r="A6">
            <v>2</v>
          </cell>
          <cell r="B6">
            <v>2190.9699999999998</v>
          </cell>
        </row>
        <row r="7">
          <cell r="A7">
            <v>3</v>
          </cell>
          <cell r="B7">
            <v>2185.54</v>
          </cell>
        </row>
        <row r="8">
          <cell r="A8">
            <v>4</v>
          </cell>
          <cell r="B8">
            <v>2171.9899999999998</v>
          </cell>
        </row>
        <row r="9">
          <cell r="A9">
            <v>5</v>
          </cell>
          <cell r="B9">
            <v>2162.2600000000002</v>
          </cell>
        </row>
        <row r="10">
          <cell r="A10">
            <v>8</v>
          </cell>
          <cell r="B10">
            <v>2148.67</v>
          </cell>
        </row>
        <row r="11">
          <cell r="A11">
            <v>9</v>
          </cell>
          <cell r="B11">
            <v>2148.0100000000002</v>
          </cell>
        </row>
        <row r="12">
          <cell r="A12">
            <v>10</v>
          </cell>
          <cell r="B12">
            <v>2143.1999999999998</v>
          </cell>
        </row>
        <row r="13">
          <cell r="A13">
            <v>11</v>
          </cell>
          <cell r="B13">
            <v>2142.39</v>
          </cell>
        </row>
        <row r="14">
          <cell r="A14">
            <v>12</v>
          </cell>
          <cell r="B14">
            <v>2141.66</v>
          </cell>
        </row>
        <row r="15">
          <cell r="A15">
            <v>13</v>
          </cell>
          <cell r="B15">
            <v>2140.38</v>
          </cell>
        </row>
        <row r="16">
          <cell r="A16">
            <v>14</v>
          </cell>
          <cell r="B16">
            <v>2138.3200000000002</v>
          </cell>
        </row>
        <row r="17">
          <cell r="A17">
            <v>15</v>
          </cell>
          <cell r="B17">
            <v>2152.58</v>
          </cell>
        </row>
        <row r="18">
          <cell r="A18">
            <v>19</v>
          </cell>
          <cell r="B18">
            <v>2148.67</v>
          </cell>
        </row>
        <row r="19">
          <cell r="A19">
            <v>20</v>
          </cell>
          <cell r="B19">
            <v>2138</v>
          </cell>
        </row>
        <row r="20">
          <cell r="A20">
            <v>21</v>
          </cell>
          <cell r="B20">
            <v>2138</v>
          </cell>
        </row>
        <row r="21">
          <cell r="A21">
            <v>22</v>
          </cell>
          <cell r="B21">
            <v>2137.4499999999998</v>
          </cell>
        </row>
        <row r="22">
          <cell r="A22">
            <v>23</v>
          </cell>
          <cell r="B22">
            <v>2137.4499999999998</v>
          </cell>
        </row>
        <row r="23">
          <cell r="A23">
            <v>24</v>
          </cell>
          <cell r="B23">
            <v>2138</v>
          </cell>
        </row>
        <row r="24">
          <cell r="A24">
            <v>25</v>
          </cell>
          <cell r="B24">
            <v>2138</v>
          </cell>
        </row>
        <row r="25">
          <cell r="A25">
            <v>26</v>
          </cell>
          <cell r="B25">
            <v>2137.84</v>
          </cell>
        </row>
        <row r="26">
          <cell r="A26">
            <v>27</v>
          </cell>
          <cell r="B26">
            <v>2140.54</v>
          </cell>
        </row>
        <row r="27">
          <cell r="A27">
            <v>28</v>
          </cell>
          <cell r="B27">
            <v>2124.0500000000002</v>
          </cell>
        </row>
        <row r="28">
          <cell r="A28">
            <v>29</v>
          </cell>
          <cell r="B28">
            <v>2124.0500000000002</v>
          </cell>
        </row>
        <row r="29">
          <cell r="A29">
            <v>30</v>
          </cell>
          <cell r="B29">
            <v>2112.92</v>
          </cell>
        </row>
        <row r="30">
          <cell r="A30">
            <v>31</v>
          </cell>
          <cell r="B30">
            <v>2112.92</v>
          </cell>
        </row>
        <row r="31">
          <cell r="A31">
            <v>32</v>
          </cell>
          <cell r="B31">
            <v>2137.84</v>
          </cell>
        </row>
        <row r="32">
          <cell r="A32">
            <v>34</v>
          </cell>
          <cell r="B32">
            <v>2131.44</v>
          </cell>
        </row>
        <row r="33">
          <cell r="A33">
            <v>38</v>
          </cell>
          <cell r="B33">
            <v>2105.1</v>
          </cell>
        </row>
        <row r="34">
          <cell r="A34">
            <v>39</v>
          </cell>
          <cell r="B34">
            <v>2105.1</v>
          </cell>
        </row>
        <row r="35">
          <cell r="A35">
            <v>40</v>
          </cell>
          <cell r="B35">
            <v>2113.23</v>
          </cell>
        </row>
        <row r="36">
          <cell r="A36">
            <v>41</v>
          </cell>
          <cell r="B36">
            <v>2113.23</v>
          </cell>
        </row>
        <row r="37">
          <cell r="A37">
            <v>42</v>
          </cell>
          <cell r="B37">
            <v>2110.75</v>
          </cell>
        </row>
        <row r="38">
          <cell r="A38">
            <v>6</v>
          </cell>
          <cell r="B38">
            <v>2124.0500000000002</v>
          </cell>
        </row>
        <row r="39">
          <cell r="A39">
            <v>16</v>
          </cell>
          <cell r="B39">
            <v>2102.4499999999998</v>
          </cell>
        </row>
        <row r="40">
          <cell r="A40">
            <v>17</v>
          </cell>
          <cell r="B40">
            <v>2102.67</v>
          </cell>
        </row>
        <row r="41">
          <cell r="A41">
            <v>18</v>
          </cell>
          <cell r="B41">
            <v>2102.67</v>
          </cell>
        </row>
        <row r="42">
          <cell r="A42">
            <v>33</v>
          </cell>
          <cell r="B42">
            <v>2094.37</v>
          </cell>
        </row>
        <row r="43">
          <cell r="A43">
            <v>35</v>
          </cell>
          <cell r="B43">
            <v>2092.58</v>
          </cell>
        </row>
        <row r="44">
          <cell r="A44">
            <v>36</v>
          </cell>
          <cell r="B44">
            <v>2097.64</v>
          </cell>
        </row>
        <row r="45">
          <cell r="A45">
            <v>37</v>
          </cell>
          <cell r="B45">
            <v>2097.64</v>
          </cell>
        </row>
        <row r="46">
          <cell r="A46">
            <v>43</v>
          </cell>
          <cell r="B46">
            <v>2099.5300000000002</v>
          </cell>
        </row>
        <row r="47">
          <cell r="A47">
            <v>44</v>
          </cell>
          <cell r="B47">
            <v>2108.91</v>
          </cell>
        </row>
        <row r="48">
          <cell r="A48">
            <v>45</v>
          </cell>
          <cell r="B48">
            <v>2106.69</v>
          </cell>
        </row>
        <row r="49">
          <cell r="A49">
            <v>46</v>
          </cell>
          <cell r="B49">
            <v>2106.1799999999998</v>
          </cell>
        </row>
        <row r="50">
          <cell r="A50">
            <v>47</v>
          </cell>
          <cell r="B50">
            <v>2108.9699999999998</v>
          </cell>
        </row>
        <row r="51">
          <cell r="A51">
            <v>48</v>
          </cell>
          <cell r="B51">
            <v>2112.3000000000002</v>
          </cell>
        </row>
        <row r="52">
          <cell r="A52">
            <v>49</v>
          </cell>
          <cell r="B52">
            <v>2111.59</v>
          </cell>
        </row>
        <row r="53">
          <cell r="A53">
            <v>50</v>
          </cell>
          <cell r="B53">
            <v>2116.2199999999998</v>
          </cell>
        </row>
        <row r="54">
          <cell r="A54">
            <v>52</v>
          </cell>
          <cell r="B54">
            <v>2110.12</v>
          </cell>
        </row>
        <row r="55">
          <cell r="A55">
            <v>53</v>
          </cell>
          <cell r="B55">
            <v>2107.12</v>
          </cell>
        </row>
        <row r="56">
          <cell r="A56">
            <v>54</v>
          </cell>
          <cell r="B56">
            <v>2104</v>
          </cell>
        </row>
        <row r="57">
          <cell r="A57">
            <v>55</v>
          </cell>
          <cell r="B57">
            <v>2115.98</v>
          </cell>
        </row>
        <row r="58">
          <cell r="A58">
            <v>56</v>
          </cell>
          <cell r="B58">
            <v>2107.33</v>
          </cell>
        </row>
        <row r="59">
          <cell r="A59">
            <v>57</v>
          </cell>
          <cell r="B59">
            <v>2115.83</v>
          </cell>
        </row>
        <row r="60">
          <cell r="A60">
            <v>58</v>
          </cell>
          <cell r="B60">
            <v>2115.8000000000002</v>
          </cell>
        </row>
        <row r="61">
          <cell r="A61">
            <v>59</v>
          </cell>
          <cell r="B61">
            <v>2115.8000000000002</v>
          </cell>
        </row>
        <row r="62">
          <cell r="A62">
            <v>60</v>
          </cell>
          <cell r="B62">
            <v>2116.12</v>
          </cell>
        </row>
        <row r="63">
          <cell r="A63">
            <v>62</v>
          </cell>
          <cell r="B63">
            <v>2115.91</v>
          </cell>
        </row>
        <row r="64">
          <cell r="A64">
            <v>63</v>
          </cell>
          <cell r="B64">
            <v>2114.91</v>
          </cell>
        </row>
        <row r="65">
          <cell r="A65">
            <v>64</v>
          </cell>
          <cell r="B65">
            <v>2120.44</v>
          </cell>
        </row>
        <row r="66">
          <cell r="A66">
            <v>65</v>
          </cell>
          <cell r="B66">
            <v>2120.44</v>
          </cell>
        </row>
        <row r="67">
          <cell r="A67">
            <v>66</v>
          </cell>
          <cell r="B67">
            <v>2120.4499999999998</v>
          </cell>
        </row>
        <row r="68">
          <cell r="A68">
            <v>67</v>
          </cell>
          <cell r="B68">
            <v>2120.4499999999998</v>
          </cell>
        </row>
        <row r="69">
          <cell r="A69">
            <v>68</v>
          </cell>
          <cell r="B69">
            <v>2117.04</v>
          </cell>
        </row>
        <row r="70">
          <cell r="A70">
            <v>69</v>
          </cell>
          <cell r="B70">
            <v>2127.9699999999998</v>
          </cell>
        </row>
        <row r="71">
          <cell r="A71">
            <v>71</v>
          </cell>
          <cell r="B71">
            <v>2114.86</v>
          </cell>
        </row>
        <row r="72">
          <cell r="A72">
            <v>72</v>
          </cell>
          <cell r="B72">
            <v>2116.35</v>
          </cell>
        </row>
        <row r="73">
          <cell r="A73">
            <v>73</v>
          </cell>
          <cell r="B73">
            <v>2106.84</v>
          </cell>
        </row>
        <row r="74">
          <cell r="A74">
            <v>74</v>
          </cell>
          <cell r="B74">
            <v>2107.7600000000002</v>
          </cell>
        </row>
        <row r="75">
          <cell r="A75">
            <v>76</v>
          </cell>
          <cell r="B75">
            <v>2106.84</v>
          </cell>
        </row>
        <row r="76">
          <cell r="A76">
            <v>78</v>
          </cell>
          <cell r="B76">
            <v>2107.37</v>
          </cell>
        </row>
        <row r="77">
          <cell r="A77">
            <v>79</v>
          </cell>
          <cell r="B77">
            <v>2105.4499999999998</v>
          </cell>
        </row>
        <row r="78">
          <cell r="A78">
            <v>80</v>
          </cell>
          <cell r="B78">
            <v>2105.4499999999998</v>
          </cell>
        </row>
        <row r="79">
          <cell r="A79">
            <v>81</v>
          </cell>
          <cell r="B79">
            <v>2153.1799999999998</v>
          </cell>
        </row>
        <row r="80">
          <cell r="A80">
            <v>82</v>
          </cell>
          <cell r="B80">
            <v>2138.9699999999998</v>
          </cell>
        </row>
        <row r="81">
          <cell r="A81">
            <v>83</v>
          </cell>
          <cell r="B81">
            <v>2143.92</v>
          </cell>
        </row>
        <row r="82">
          <cell r="A82">
            <v>84</v>
          </cell>
          <cell r="B82">
            <v>2124.69</v>
          </cell>
        </row>
        <row r="83">
          <cell r="A83">
            <v>85</v>
          </cell>
          <cell r="B83">
            <v>2125.11</v>
          </cell>
        </row>
        <row r="84">
          <cell r="A84">
            <v>86</v>
          </cell>
          <cell r="B84">
            <v>2123.1999999999998</v>
          </cell>
        </row>
        <row r="85">
          <cell r="A85">
            <v>87</v>
          </cell>
          <cell r="B85">
            <v>2123.1999999999998</v>
          </cell>
        </row>
        <row r="86">
          <cell r="A86">
            <v>88</v>
          </cell>
          <cell r="B86">
            <v>2121.44</v>
          </cell>
        </row>
        <row r="87">
          <cell r="A87">
            <v>89</v>
          </cell>
          <cell r="B87">
            <v>2107.29</v>
          </cell>
        </row>
        <row r="88">
          <cell r="A88">
            <v>90</v>
          </cell>
          <cell r="B88">
            <v>2107.14</v>
          </cell>
        </row>
        <row r="89">
          <cell r="A89">
            <v>91</v>
          </cell>
          <cell r="B89">
            <v>2102.5700000000002</v>
          </cell>
        </row>
        <row r="90">
          <cell r="A90">
            <v>92</v>
          </cell>
          <cell r="B90">
            <v>2102.5700000000002</v>
          </cell>
        </row>
        <row r="91">
          <cell r="A91">
            <v>93</v>
          </cell>
          <cell r="B91">
            <v>2094.11</v>
          </cell>
        </row>
        <row r="92">
          <cell r="A92">
            <v>94</v>
          </cell>
          <cell r="B92">
            <v>2094.11</v>
          </cell>
        </row>
        <row r="93">
          <cell r="A93">
            <v>95</v>
          </cell>
          <cell r="B93">
            <v>2100.98</v>
          </cell>
        </row>
        <row r="94">
          <cell r="A94">
            <v>97</v>
          </cell>
          <cell r="B94">
            <v>2100.29</v>
          </cell>
        </row>
        <row r="95">
          <cell r="A95">
            <v>98</v>
          </cell>
          <cell r="B95">
            <v>2094.2600000000002</v>
          </cell>
        </row>
        <row r="96">
          <cell r="A96">
            <v>99</v>
          </cell>
          <cell r="B96">
            <v>2089.6</v>
          </cell>
        </row>
        <row r="97">
          <cell r="A97">
            <v>100</v>
          </cell>
          <cell r="B97">
            <v>2114.5100000000002</v>
          </cell>
        </row>
        <row r="98">
          <cell r="A98">
            <v>102</v>
          </cell>
          <cell r="B98">
            <v>2107.9899999999998</v>
          </cell>
        </row>
        <row r="99">
          <cell r="A99">
            <v>103</v>
          </cell>
          <cell r="B99">
            <v>2107.5700000000002</v>
          </cell>
        </row>
        <row r="100">
          <cell r="A100">
            <v>104</v>
          </cell>
          <cell r="B100">
            <v>2107.4699999999998</v>
          </cell>
        </row>
        <row r="101">
          <cell r="A101">
            <v>106</v>
          </cell>
          <cell r="B101">
            <v>2095.4</v>
          </cell>
        </row>
        <row r="102">
          <cell r="A102">
            <v>107</v>
          </cell>
          <cell r="B102">
            <v>2095.1999999999998</v>
          </cell>
        </row>
        <row r="103">
          <cell r="A103">
            <v>108</v>
          </cell>
          <cell r="B103">
            <v>2091.1</v>
          </cell>
        </row>
        <row r="104">
          <cell r="A104">
            <v>109</v>
          </cell>
          <cell r="B104">
            <v>2091.1</v>
          </cell>
        </row>
        <row r="105">
          <cell r="A105">
            <v>110</v>
          </cell>
          <cell r="B105">
            <v>2085.02</v>
          </cell>
        </row>
        <row r="106">
          <cell r="A106">
            <v>111</v>
          </cell>
          <cell r="B106">
            <v>2106.81</v>
          </cell>
        </row>
        <row r="107">
          <cell r="A107">
            <v>112</v>
          </cell>
          <cell r="B107">
            <v>2106.7800000000002</v>
          </cell>
        </row>
        <row r="108">
          <cell r="A108">
            <v>113</v>
          </cell>
          <cell r="B108">
            <v>2106.81</v>
          </cell>
        </row>
        <row r="109">
          <cell r="A109">
            <v>114</v>
          </cell>
          <cell r="B109">
            <v>2106.7800000000002</v>
          </cell>
        </row>
        <row r="110">
          <cell r="A110">
            <v>115</v>
          </cell>
          <cell r="B110">
            <v>2110.23</v>
          </cell>
        </row>
        <row r="111">
          <cell r="A111">
            <v>116</v>
          </cell>
          <cell r="B111">
            <v>2092.23</v>
          </cell>
        </row>
        <row r="112">
          <cell r="A112">
            <v>117</v>
          </cell>
          <cell r="B112">
            <v>2092.23</v>
          </cell>
        </row>
        <row r="113">
          <cell r="A113">
            <v>118</v>
          </cell>
          <cell r="B113">
            <v>2090.33</v>
          </cell>
        </row>
        <row r="114">
          <cell r="A114">
            <v>119</v>
          </cell>
          <cell r="B114">
            <v>2090.33</v>
          </cell>
        </row>
        <row r="115">
          <cell r="A115">
            <v>120</v>
          </cell>
          <cell r="B115">
            <v>2090.85</v>
          </cell>
        </row>
        <row r="116">
          <cell r="A116">
            <v>121</v>
          </cell>
          <cell r="B116">
            <v>2086.33</v>
          </cell>
        </row>
        <row r="117">
          <cell r="A117">
            <v>122</v>
          </cell>
          <cell r="B117">
            <v>2086.33</v>
          </cell>
        </row>
        <row r="118">
          <cell r="A118">
            <v>123</v>
          </cell>
          <cell r="B118">
            <v>2068.84</v>
          </cell>
        </row>
        <row r="119">
          <cell r="A119">
            <v>124</v>
          </cell>
          <cell r="B119">
            <v>2051.52</v>
          </cell>
        </row>
        <row r="120">
          <cell r="A120">
            <v>125</v>
          </cell>
          <cell r="B120">
            <v>2051.52</v>
          </cell>
        </row>
        <row r="121">
          <cell r="A121">
            <v>126</v>
          </cell>
          <cell r="B121">
            <v>2085.89</v>
          </cell>
        </row>
        <row r="122">
          <cell r="A122">
            <v>127</v>
          </cell>
          <cell r="B122">
            <v>2089.41</v>
          </cell>
        </row>
        <row r="123">
          <cell r="A123">
            <v>128</v>
          </cell>
          <cell r="B123">
            <v>2088.7600000000002</v>
          </cell>
        </row>
        <row r="124">
          <cell r="A124">
            <v>129</v>
          </cell>
          <cell r="B124">
            <v>2084.7800000000002</v>
          </cell>
        </row>
        <row r="125">
          <cell r="A125">
            <v>131</v>
          </cell>
          <cell r="B125">
            <v>2090.04</v>
          </cell>
        </row>
        <row r="126">
          <cell r="A126">
            <v>132</v>
          </cell>
          <cell r="B126">
            <v>2089.34</v>
          </cell>
        </row>
        <row r="127">
          <cell r="A127">
            <v>133</v>
          </cell>
          <cell r="B127">
            <v>2091.15</v>
          </cell>
        </row>
        <row r="128">
          <cell r="A128">
            <v>134</v>
          </cell>
          <cell r="B128">
            <v>2091.15</v>
          </cell>
        </row>
        <row r="129">
          <cell r="A129">
            <v>136</v>
          </cell>
          <cell r="B129">
            <v>2069.61</v>
          </cell>
        </row>
        <row r="130">
          <cell r="A130">
            <v>137</v>
          </cell>
          <cell r="B130">
            <v>2080.23</v>
          </cell>
        </row>
        <row r="131">
          <cell r="A131">
            <v>138</v>
          </cell>
          <cell r="B131">
            <v>2079.92</v>
          </cell>
        </row>
        <row r="132">
          <cell r="A132">
            <v>139</v>
          </cell>
          <cell r="B132">
            <v>2080.23</v>
          </cell>
        </row>
        <row r="133">
          <cell r="A133">
            <v>140</v>
          </cell>
          <cell r="B133">
            <v>2107.33</v>
          </cell>
        </row>
        <row r="134">
          <cell r="A134">
            <v>141</v>
          </cell>
          <cell r="B134">
            <v>2110.23</v>
          </cell>
        </row>
        <row r="135">
          <cell r="A135">
            <v>142</v>
          </cell>
          <cell r="B135">
            <v>2108.64</v>
          </cell>
        </row>
        <row r="136">
          <cell r="A136">
            <v>143</v>
          </cell>
          <cell r="B136">
            <v>2108.64</v>
          </cell>
        </row>
        <row r="137">
          <cell r="A137">
            <v>144</v>
          </cell>
          <cell r="B137">
            <v>2074.35</v>
          </cell>
        </row>
        <row r="138">
          <cell r="A138">
            <v>146</v>
          </cell>
          <cell r="B138">
            <v>2115.83</v>
          </cell>
        </row>
        <row r="139">
          <cell r="A139">
            <v>147</v>
          </cell>
          <cell r="B139">
            <v>2116.12</v>
          </cell>
        </row>
        <row r="140">
          <cell r="A140">
            <v>148</v>
          </cell>
          <cell r="B140">
            <v>2115.91</v>
          </cell>
        </row>
        <row r="141">
          <cell r="A141">
            <v>149</v>
          </cell>
          <cell r="B141">
            <v>2107.7600000000002</v>
          </cell>
        </row>
        <row r="142">
          <cell r="A142">
            <v>150</v>
          </cell>
          <cell r="B142">
            <v>2107.37</v>
          </cell>
        </row>
        <row r="143">
          <cell r="A143">
            <v>151</v>
          </cell>
          <cell r="B143">
            <v>2100.98</v>
          </cell>
        </row>
        <row r="144">
          <cell r="A144">
            <v>152</v>
          </cell>
          <cell r="B144">
            <v>2100.29</v>
          </cell>
        </row>
        <row r="145">
          <cell r="A145">
            <v>153</v>
          </cell>
          <cell r="B145">
            <v>2107.9899999999998</v>
          </cell>
        </row>
        <row r="146">
          <cell r="A146">
            <v>154</v>
          </cell>
          <cell r="B146">
            <v>2107.4699999999998</v>
          </cell>
        </row>
        <row r="147">
          <cell r="A147">
            <v>155</v>
          </cell>
          <cell r="B147">
            <v>2107.5700000000002</v>
          </cell>
        </row>
        <row r="148">
          <cell r="A148">
            <v>156</v>
          </cell>
          <cell r="B148">
            <v>2089.34</v>
          </cell>
        </row>
        <row r="149">
          <cell r="A149">
            <v>157</v>
          </cell>
          <cell r="B149">
            <v>2090.04</v>
          </cell>
        </row>
        <row r="150">
          <cell r="A150">
            <v>158</v>
          </cell>
          <cell r="B150">
            <v>2095.1999999999998</v>
          </cell>
        </row>
        <row r="151">
          <cell r="A151">
            <v>159</v>
          </cell>
          <cell r="B151">
            <v>2095.4</v>
          </cell>
        </row>
        <row r="152">
          <cell r="A152">
            <v>7</v>
          </cell>
          <cell r="B152">
            <v>2091.27</v>
          </cell>
        </row>
        <row r="153">
          <cell r="A153">
            <v>70</v>
          </cell>
          <cell r="B153">
            <v>2100.19</v>
          </cell>
        </row>
        <row r="154">
          <cell r="A154" t="str">
            <v>Tq</v>
          </cell>
          <cell r="B154">
            <v>2190.11</v>
          </cell>
        </row>
      </sheetData>
      <sheetData sheetId="3"/>
      <sheetData sheetId="4"/>
      <sheetData sheetId="5" refreshError="1"/>
      <sheetData sheetId="6"/>
      <sheetData sheetId="7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OBRAS "/>
      <sheetName val="OPTIMIZACIÓN"/>
      <sheetName val="APU OPTIMIZACIÓN"/>
      <sheetName val="PTAP"/>
      <sheetName val="APU PTAP"/>
      <sheetName val="Tanque de Almacenamiento"/>
      <sheetName val="APU TAL"/>
      <sheetName val=" REDES DE DISTRI"/>
      <sheetName val="APU_Redes"/>
      <sheetName val="ESTAC.  REGULA"/>
      <sheetName val="APU ESTC REGUL "/>
      <sheetName val="REDES ALCANTARILLADO"/>
      <sheetName val="APU REDES ALCANTARILLADO"/>
      <sheetName val="VIA"/>
      <sheetName val="APU VIA"/>
      <sheetName val="SENDEROS"/>
      <sheetName val="APU SENDEROS"/>
      <sheetName val="BASE CTOS"/>
      <sheetName val="BASE"/>
      <sheetName val="AIU"/>
      <sheetName val="PRESTA"/>
      <sheetName val="PRELIM"/>
      <sheetName val="TUBERIA"/>
      <sheetName val="EXCAVA"/>
      <sheetName val="APU BOMBEO Y L. IMPUL."/>
      <sheetName val="ResumenGeneral"/>
      <sheetName val="BOCATOMA"/>
      <sheetName val="APU BOCATOMA"/>
      <sheetName val="ADUCCIÓN"/>
      <sheetName val="APU ADUCCIÓN"/>
      <sheetName val="DESARENADOR"/>
      <sheetName val="APU DESARENADOR"/>
      <sheetName val="PLANTA DE TRATAMIENTO"/>
      <sheetName val="APU PLANTA DE TRATAMIENTO"/>
      <sheetName val="APU TANQUE ALMAC"/>
      <sheetName val="CASETA DE OPERACIONES"/>
      <sheetName val="APU CASETA DE OPERACIONES"/>
      <sheetName val="BASE_CTOS"/>
      <sheetName val="BASE_CTOS2"/>
      <sheetName val="BASE_CTO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8">
          <cell r="B18">
            <v>172656.48574218751</v>
          </cell>
        </row>
        <row r="35">
          <cell r="B35">
            <v>186023.43281249999</v>
          </cell>
        </row>
        <row r="52">
          <cell r="B52">
            <v>200080.32031249997</v>
          </cell>
        </row>
        <row r="69">
          <cell r="B69">
            <v>216941.51031249994</v>
          </cell>
        </row>
        <row r="86">
          <cell r="B86">
            <v>237701.42031249998</v>
          </cell>
        </row>
        <row r="103">
          <cell r="B103">
            <v>225582.6171875</v>
          </cell>
        </row>
        <row r="118">
          <cell r="B118">
            <v>194157.61718749997</v>
          </cell>
        </row>
        <row r="133">
          <cell r="B133">
            <v>143382.6171875</v>
          </cell>
        </row>
      </sheetData>
      <sheetData sheetId="18" refreshError="1">
        <row r="3">
          <cell r="C3">
            <v>0.2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"/>
      <sheetName val="PARAMETROS"/>
      <sheetName val="CIMENTACIÓN"/>
      <sheetName val="CANTOBRA"/>
      <sheetName val="CANTOBRA PATIOBONITO"/>
      <sheetName val="PPTO AREA URBANA"/>
      <sheetName val="PPTO AREA RURAL"/>
      <sheetName val="DATOS EPAN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A5" t="str">
            <v xml:space="preserve">N2                 </v>
          </cell>
          <cell r="B5">
            <v>1478.05</v>
          </cell>
        </row>
        <row r="6">
          <cell r="A6" t="str">
            <v xml:space="preserve">N3                 </v>
          </cell>
          <cell r="B6">
            <v>1478.05</v>
          </cell>
        </row>
        <row r="7">
          <cell r="A7" t="str">
            <v>N6</v>
          </cell>
          <cell r="B7">
            <v>1454.92</v>
          </cell>
        </row>
        <row r="8">
          <cell r="A8" t="str">
            <v>N10</v>
          </cell>
          <cell r="B8">
            <v>1436.33</v>
          </cell>
        </row>
        <row r="9">
          <cell r="A9" t="str">
            <v>N11</v>
          </cell>
          <cell r="B9">
            <v>1433.5</v>
          </cell>
        </row>
        <row r="10">
          <cell r="A10" t="str">
            <v>N12</v>
          </cell>
          <cell r="B10">
            <v>1426.76</v>
          </cell>
        </row>
        <row r="11">
          <cell r="A11" t="str">
            <v>N13</v>
          </cell>
          <cell r="B11">
            <v>1421.94</v>
          </cell>
        </row>
        <row r="12">
          <cell r="A12" t="str">
            <v>N14</v>
          </cell>
          <cell r="B12">
            <v>1413.61</v>
          </cell>
        </row>
        <row r="13">
          <cell r="A13" t="str">
            <v>N16</v>
          </cell>
          <cell r="B13">
            <v>1401.59</v>
          </cell>
        </row>
        <row r="14">
          <cell r="A14" t="str">
            <v>N17</v>
          </cell>
          <cell r="B14">
            <v>1390.3</v>
          </cell>
        </row>
        <row r="15">
          <cell r="A15" t="str">
            <v>N18</v>
          </cell>
          <cell r="B15">
            <v>1388.86</v>
          </cell>
        </row>
        <row r="16">
          <cell r="A16" t="str">
            <v>N19</v>
          </cell>
          <cell r="B16">
            <v>1388.86</v>
          </cell>
        </row>
        <row r="17">
          <cell r="A17" t="str">
            <v>N20</v>
          </cell>
          <cell r="B17">
            <v>1377.15</v>
          </cell>
        </row>
        <row r="18">
          <cell r="A18" t="str">
            <v>N21</v>
          </cell>
          <cell r="B18">
            <v>1377.15</v>
          </cell>
        </row>
        <row r="19">
          <cell r="A19" t="str">
            <v>N23</v>
          </cell>
          <cell r="B19">
            <v>1377.03</v>
          </cell>
        </row>
        <row r="20">
          <cell r="A20" t="str">
            <v>N25</v>
          </cell>
          <cell r="B20">
            <v>1379.88</v>
          </cell>
        </row>
        <row r="21">
          <cell r="A21" t="str">
            <v>N26</v>
          </cell>
          <cell r="B21">
            <v>1364.89</v>
          </cell>
        </row>
        <row r="22">
          <cell r="A22" t="str">
            <v>N27</v>
          </cell>
          <cell r="B22">
            <v>1364.89</v>
          </cell>
        </row>
        <row r="23">
          <cell r="A23" t="str">
            <v>N28</v>
          </cell>
          <cell r="B23">
            <v>1364.89</v>
          </cell>
        </row>
        <row r="24">
          <cell r="A24" t="str">
            <v>N29</v>
          </cell>
          <cell r="B24">
            <v>1361.5</v>
          </cell>
        </row>
        <row r="25">
          <cell r="A25" t="str">
            <v>N30</v>
          </cell>
          <cell r="B25">
            <v>1352</v>
          </cell>
        </row>
        <row r="26">
          <cell r="A26" t="str">
            <v>N31</v>
          </cell>
          <cell r="B26">
            <v>1353.46</v>
          </cell>
        </row>
        <row r="27">
          <cell r="A27" t="str">
            <v>N32</v>
          </cell>
          <cell r="B27">
            <v>1356.12</v>
          </cell>
        </row>
        <row r="28">
          <cell r="A28" t="str">
            <v>N33</v>
          </cell>
          <cell r="B28">
            <v>1351.55</v>
          </cell>
        </row>
        <row r="29">
          <cell r="A29" t="str">
            <v>N34</v>
          </cell>
          <cell r="B29">
            <v>1351.55</v>
          </cell>
        </row>
        <row r="30">
          <cell r="A30" t="str">
            <v>N35</v>
          </cell>
          <cell r="B30">
            <v>1348.93</v>
          </cell>
        </row>
        <row r="31">
          <cell r="A31" t="str">
            <v>N36</v>
          </cell>
          <cell r="B31">
            <v>1357.41</v>
          </cell>
        </row>
        <row r="32">
          <cell r="A32" t="str">
            <v>N37</v>
          </cell>
          <cell r="B32">
            <v>1357.31</v>
          </cell>
        </row>
        <row r="33">
          <cell r="A33" t="str">
            <v>N38</v>
          </cell>
          <cell r="B33">
            <v>1352</v>
          </cell>
        </row>
        <row r="34">
          <cell r="A34" t="str">
            <v>N39</v>
          </cell>
          <cell r="B34">
            <v>1346.92</v>
          </cell>
        </row>
        <row r="35">
          <cell r="A35" t="str">
            <v>N40</v>
          </cell>
          <cell r="B35">
            <v>1346.62</v>
          </cell>
        </row>
        <row r="36">
          <cell r="A36" t="str">
            <v>N41</v>
          </cell>
          <cell r="B36">
            <v>1346.7</v>
          </cell>
        </row>
        <row r="37">
          <cell r="A37" t="str">
            <v>N42</v>
          </cell>
          <cell r="B37">
            <v>1346.7</v>
          </cell>
        </row>
        <row r="38">
          <cell r="A38" t="str">
            <v>N43</v>
          </cell>
          <cell r="B38">
            <v>1346.75</v>
          </cell>
        </row>
        <row r="39">
          <cell r="A39" t="str">
            <v>N44</v>
          </cell>
          <cell r="B39">
            <v>1346.75</v>
          </cell>
        </row>
        <row r="40">
          <cell r="A40" t="str">
            <v>N45</v>
          </cell>
          <cell r="B40">
            <v>1346.67</v>
          </cell>
        </row>
        <row r="41">
          <cell r="A41" t="str">
            <v>N46</v>
          </cell>
          <cell r="B41">
            <v>1346.67</v>
          </cell>
        </row>
        <row r="42">
          <cell r="A42" t="str">
            <v>N47</v>
          </cell>
          <cell r="B42">
            <v>1346.92</v>
          </cell>
        </row>
        <row r="43">
          <cell r="A43" t="str">
            <v>N48</v>
          </cell>
          <cell r="B43">
            <v>1346.62</v>
          </cell>
        </row>
        <row r="44">
          <cell r="A44" t="str">
            <v>N49</v>
          </cell>
          <cell r="B44">
            <v>1337.62</v>
          </cell>
        </row>
        <row r="45">
          <cell r="A45" t="str">
            <v>N50</v>
          </cell>
          <cell r="B45">
            <v>1336.35</v>
          </cell>
        </row>
        <row r="46">
          <cell r="A46" t="str">
            <v>N51</v>
          </cell>
          <cell r="B46">
            <v>1336.35</v>
          </cell>
        </row>
        <row r="47">
          <cell r="A47" t="str">
            <v>N52</v>
          </cell>
          <cell r="B47">
            <v>1327.74</v>
          </cell>
        </row>
        <row r="48">
          <cell r="A48" t="str">
            <v>N53</v>
          </cell>
          <cell r="B48">
            <v>1327.81</v>
          </cell>
        </row>
        <row r="49">
          <cell r="A49" t="str">
            <v>N54</v>
          </cell>
          <cell r="B49">
            <v>1327.81</v>
          </cell>
        </row>
        <row r="50">
          <cell r="A50" t="str">
            <v>N55</v>
          </cell>
          <cell r="B50">
            <v>1327.72</v>
          </cell>
        </row>
        <row r="51">
          <cell r="A51" t="str">
            <v>N56</v>
          </cell>
          <cell r="B51">
            <v>1327.72</v>
          </cell>
        </row>
        <row r="52">
          <cell r="A52" t="str">
            <v>N57</v>
          </cell>
          <cell r="B52">
            <v>1327.28</v>
          </cell>
        </row>
        <row r="53">
          <cell r="A53" t="str">
            <v>N58</v>
          </cell>
          <cell r="B53">
            <v>1327.28</v>
          </cell>
        </row>
        <row r="54">
          <cell r="A54" t="str">
            <v>N59</v>
          </cell>
          <cell r="B54">
            <v>1341.38</v>
          </cell>
        </row>
        <row r="55">
          <cell r="A55" t="str">
            <v>N60</v>
          </cell>
          <cell r="B55">
            <v>1340.05</v>
          </cell>
        </row>
        <row r="56">
          <cell r="A56" t="str">
            <v>N61</v>
          </cell>
          <cell r="B56">
            <v>1340.05</v>
          </cell>
        </row>
        <row r="57">
          <cell r="A57" t="str">
            <v>N62</v>
          </cell>
          <cell r="B57">
            <v>1340.25</v>
          </cell>
        </row>
        <row r="58">
          <cell r="A58" t="str">
            <v>N63</v>
          </cell>
          <cell r="B58">
            <v>1340.25</v>
          </cell>
        </row>
        <row r="59">
          <cell r="A59" t="str">
            <v>N64</v>
          </cell>
          <cell r="B59">
            <v>1337.51</v>
          </cell>
        </row>
        <row r="60">
          <cell r="A60" t="str">
            <v>N65</v>
          </cell>
          <cell r="B60">
            <v>1337.51</v>
          </cell>
        </row>
        <row r="61">
          <cell r="A61" t="str">
            <v>N67</v>
          </cell>
          <cell r="B61">
            <v>1324.51</v>
          </cell>
        </row>
        <row r="62">
          <cell r="A62" t="str">
            <v>N68</v>
          </cell>
          <cell r="B62">
            <v>1338.13</v>
          </cell>
        </row>
        <row r="63">
          <cell r="A63" t="str">
            <v>N69</v>
          </cell>
          <cell r="B63">
            <v>1338.13</v>
          </cell>
        </row>
        <row r="64">
          <cell r="A64" t="str">
            <v>N70</v>
          </cell>
          <cell r="B64">
            <v>1337.9</v>
          </cell>
        </row>
        <row r="65">
          <cell r="A65" t="str">
            <v>N71</v>
          </cell>
          <cell r="B65">
            <v>1337.9</v>
          </cell>
        </row>
        <row r="66">
          <cell r="A66" t="str">
            <v>N73</v>
          </cell>
          <cell r="B66">
            <v>1322.8</v>
          </cell>
        </row>
        <row r="67">
          <cell r="A67" t="str">
            <v>N74</v>
          </cell>
          <cell r="B67">
            <v>1338.05</v>
          </cell>
        </row>
        <row r="68">
          <cell r="A68" t="str">
            <v>N75</v>
          </cell>
          <cell r="B68">
            <v>1336.9</v>
          </cell>
        </row>
        <row r="69">
          <cell r="A69" t="str">
            <v>N76</v>
          </cell>
          <cell r="B69">
            <v>1336.84</v>
          </cell>
        </row>
        <row r="70">
          <cell r="A70" t="str">
            <v>N77</v>
          </cell>
          <cell r="B70">
            <v>1336.84</v>
          </cell>
        </row>
        <row r="71">
          <cell r="A71" t="str">
            <v>N78</v>
          </cell>
          <cell r="B71">
            <v>1337.46</v>
          </cell>
        </row>
        <row r="72">
          <cell r="A72" t="str">
            <v>N79</v>
          </cell>
          <cell r="B72">
            <v>1337.56</v>
          </cell>
        </row>
        <row r="73">
          <cell r="A73" t="str">
            <v>N80</v>
          </cell>
          <cell r="B73">
            <v>1337.56</v>
          </cell>
        </row>
        <row r="74">
          <cell r="A74" t="str">
            <v>N81</v>
          </cell>
          <cell r="B74">
            <v>1324.31</v>
          </cell>
        </row>
        <row r="75">
          <cell r="A75" t="str">
            <v>N82</v>
          </cell>
          <cell r="B75">
            <v>1323.19</v>
          </cell>
        </row>
        <row r="76">
          <cell r="A76" t="str">
            <v>N83</v>
          </cell>
          <cell r="B76">
            <v>1323.19</v>
          </cell>
        </row>
        <row r="77">
          <cell r="A77" t="str">
            <v>N84</v>
          </cell>
          <cell r="B77">
            <v>1330.92</v>
          </cell>
        </row>
        <row r="78">
          <cell r="A78" t="str">
            <v>N85</v>
          </cell>
          <cell r="B78">
            <v>1326.42</v>
          </cell>
        </row>
        <row r="79">
          <cell r="A79" t="str">
            <v>N86</v>
          </cell>
          <cell r="B79">
            <v>1326.42</v>
          </cell>
        </row>
        <row r="80">
          <cell r="A80" t="str">
            <v>N91</v>
          </cell>
          <cell r="B80">
            <v>1356</v>
          </cell>
        </row>
        <row r="81">
          <cell r="A81" t="str">
            <v>N92</v>
          </cell>
          <cell r="B81">
            <v>1356</v>
          </cell>
        </row>
        <row r="82">
          <cell r="A82" t="str">
            <v>N93</v>
          </cell>
          <cell r="B82">
            <v>1326.42</v>
          </cell>
        </row>
        <row r="83">
          <cell r="A83" t="str">
            <v>N94</v>
          </cell>
          <cell r="B83">
            <v>1332.81</v>
          </cell>
        </row>
        <row r="84">
          <cell r="A84" t="str">
            <v>N95</v>
          </cell>
          <cell r="B84">
            <v>1332.4</v>
          </cell>
        </row>
        <row r="85">
          <cell r="A85" t="str">
            <v>N96</v>
          </cell>
          <cell r="B85">
            <v>1332.4</v>
          </cell>
        </row>
        <row r="86">
          <cell r="A86" t="str">
            <v>N97</v>
          </cell>
          <cell r="B86">
            <v>1332.09</v>
          </cell>
        </row>
        <row r="87">
          <cell r="A87" t="str">
            <v>N98</v>
          </cell>
          <cell r="B87">
            <v>1332.09</v>
          </cell>
        </row>
        <row r="88">
          <cell r="A88" t="str">
            <v>N99</v>
          </cell>
          <cell r="B88">
            <v>1333.12</v>
          </cell>
        </row>
        <row r="89">
          <cell r="A89" t="str">
            <v>N100</v>
          </cell>
          <cell r="B89">
            <v>1333.12</v>
          </cell>
        </row>
        <row r="90">
          <cell r="A90" t="str">
            <v>N101</v>
          </cell>
          <cell r="B90">
            <v>1322.32</v>
          </cell>
        </row>
        <row r="91">
          <cell r="A91" t="str">
            <v>N102</v>
          </cell>
          <cell r="B91">
            <v>1322.93</v>
          </cell>
        </row>
        <row r="92">
          <cell r="A92" t="str">
            <v>N104</v>
          </cell>
          <cell r="B92">
            <v>1330.31</v>
          </cell>
        </row>
        <row r="93">
          <cell r="A93" t="str">
            <v>N105</v>
          </cell>
          <cell r="B93">
            <v>1334.8</v>
          </cell>
        </row>
        <row r="94">
          <cell r="A94" t="str">
            <v>N106</v>
          </cell>
          <cell r="B94">
            <v>1343.17</v>
          </cell>
        </row>
        <row r="95">
          <cell r="A95" t="str">
            <v>N111</v>
          </cell>
          <cell r="B95">
            <v>1316.67</v>
          </cell>
        </row>
        <row r="96">
          <cell r="A96" t="str">
            <v>N112</v>
          </cell>
          <cell r="B96">
            <v>1306.8399999999999</v>
          </cell>
        </row>
        <row r="97">
          <cell r="A97" t="str">
            <v>N113</v>
          </cell>
          <cell r="B97">
            <v>1325.26</v>
          </cell>
        </row>
        <row r="98">
          <cell r="A98" t="str">
            <v>N114</v>
          </cell>
          <cell r="B98">
            <v>1335.66</v>
          </cell>
        </row>
        <row r="99">
          <cell r="A99" t="str">
            <v>N115</v>
          </cell>
          <cell r="B99">
            <v>1335.66</v>
          </cell>
        </row>
        <row r="100">
          <cell r="A100" t="str">
            <v>N116</v>
          </cell>
          <cell r="B100">
            <v>1335.66</v>
          </cell>
        </row>
        <row r="101">
          <cell r="A101" t="str">
            <v>N117</v>
          </cell>
          <cell r="B101">
            <v>1335.79</v>
          </cell>
        </row>
        <row r="102">
          <cell r="A102" t="str">
            <v>N118</v>
          </cell>
          <cell r="B102">
            <v>1335.79</v>
          </cell>
        </row>
        <row r="103">
          <cell r="A103" t="str">
            <v>N119</v>
          </cell>
          <cell r="B103">
            <v>1335.5</v>
          </cell>
        </row>
        <row r="104">
          <cell r="A104" t="str">
            <v>N120</v>
          </cell>
          <cell r="B104">
            <v>1335.5</v>
          </cell>
        </row>
        <row r="105">
          <cell r="A105" t="str">
            <v>N121</v>
          </cell>
          <cell r="B105">
            <v>1319.08</v>
          </cell>
        </row>
        <row r="106">
          <cell r="A106" t="str">
            <v>N122</v>
          </cell>
          <cell r="B106">
            <v>1319.08</v>
          </cell>
        </row>
        <row r="107">
          <cell r="A107" t="str">
            <v>N123</v>
          </cell>
          <cell r="B107">
            <v>1319.08</v>
          </cell>
        </row>
        <row r="108">
          <cell r="A108" t="str">
            <v>N124</v>
          </cell>
          <cell r="B108">
            <v>1319.89</v>
          </cell>
        </row>
        <row r="109">
          <cell r="A109" t="str">
            <v>N125</v>
          </cell>
          <cell r="B109">
            <v>1319.89</v>
          </cell>
        </row>
        <row r="110">
          <cell r="A110" t="str">
            <v>N126</v>
          </cell>
          <cell r="B110">
            <v>1318.11</v>
          </cell>
        </row>
        <row r="111">
          <cell r="A111" t="str">
            <v>N127</v>
          </cell>
          <cell r="B111">
            <v>1321.3</v>
          </cell>
        </row>
        <row r="112">
          <cell r="A112" t="str">
            <v>N128</v>
          </cell>
          <cell r="B112">
            <v>1327.16</v>
          </cell>
        </row>
        <row r="113">
          <cell r="A113" t="str">
            <v>N129</v>
          </cell>
          <cell r="B113">
            <v>1328.87</v>
          </cell>
        </row>
        <row r="114">
          <cell r="A114" t="str">
            <v>N130</v>
          </cell>
          <cell r="B114">
            <v>1328.87</v>
          </cell>
        </row>
        <row r="115">
          <cell r="A115" t="str">
            <v>N131</v>
          </cell>
          <cell r="B115">
            <v>1327.18</v>
          </cell>
        </row>
        <row r="116">
          <cell r="A116" t="str">
            <v>N132</v>
          </cell>
          <cell r="B116">
            <v>1327.18</v>
          </cell>
        </row>
        <row r="117">
          <cell r="A117" t="str">
            <v>N133</v>
          </cell>
          <cell r="B117">
            <v>1316.67</v>
          </cell>
        </row>
        <row r="118">
          <cell r="A118" t="str">
            <v>N135</v>
          </cell>
          <cell r="B118">
            <v>1313.74</v>
          </cell>
        </row>
        <row r="119">
          <cell r="A119" t="str">
            <v>N136</v>
          </cell>
          <cell r="B119">
            <v>1314.72</v>
          </cell>
        </row>
        <row r="120">
          <cell r="A120" t="str">
            <v>N137</v>
          </cell>
          <cell r="B120">
            <v>1314.72</v>
          </cell>
        </row>
        <row r="121">
          <cell r="A121" t="str">
            <v>N138</v>
          </cell>
          <cell r="B121">
            <v>1313.1</v>
          </cell>
        </row>
        <row r="122">
          <cell r="A122" t="str">
            <v>N139</v>
          </cell>
          <cell r="B122">
            <v>1311.35</v>
          </cell>
        </row>
        <row r="123">
          <cell r="A123" t="str">
            <v>N140</v>
          </cell>
          <cell r="B123">
            <v>1309.6600000000001</v>
          </cell>
        </row>
        <row r="124">
          <cell r="A124" t="str">
            <v>N141</v>
          </cell>
          <cell r="B124">
            <v>1309.6600000000001</v>
          </cell>
        </row>
        <row r="125">
          <cell r="A125" t="str">
            <v>N142</v>
          </cell>
          <cell r="B125">
            <v>1298.3</v>
          </cell>
        </row>
        <row r="126">
          <cell r="A126" t="str">
            <v>N143</v>
          </cell>
          <cell r="B126">
            <v>1300.19</v>
          </cell>
        </row>
        <row r="127">
          <cell r="A127" t="str">
            <v>N144</v>
          </cell>
          <cell r="B127">
            <v>1300.19</v>
          </cell>
        </row>
        <row r="128">
          <cell r="A128" t="str">
            <v>N145</v>
          </cell>
          <cell r="B128">
            <v>1300.19</v>
          </cell>
        </row>
        <row r="129">
          <cell r="A129" t="str">
            <v>N146</v>
          </cell>
          <cell r="B129">
            <v>1284.04</v>
          </cell>
        </row>
        <row r="130">
          <cell r="A130" t="str">
            <v>N147</v>
          </cell>
          <cell r="B130">
            <v>1298.3900000000001</v>
          </cell>
        </row>
        <row r="131">
          <cell r="A131" t="str">
            <v>N148</v>
          </cell>
          <cell r="B131">
            <v>1298.3900000000001</v>
          </cell>
        </row>
        <row r="132">
          <cell r="A132" t="str">
            <v>N149</v>
          </cell>
          <cell r="B132">
            <v>1298.76</v>
          </cell>
        </row>
        <row r="133">
          <cell r="A133" t="str">
            <v>N150</v>
          </cell>
          <cell r="B133">
            <v>1298.76</v>
          </cell>
        </row>
        <row r="134">
          <cell r="A134" t="str">
            <v>N151</v>
          </cell>
          <cell r="B134">
            <v>1297.55</v>
          </cell>
        </row>
        <row r="135">
          <cell r="A135" t="str">
            <v>N152</v>
          </cell>
          <cell r="B135">
            <v>1297.55</v>
          </cell>
        </row>
        <row r="136">
          <cell r="A136" t="str">
            <v>N153</v>
          </cell>
          <cell r="B136">
            <v>1301.8599999999999</v>
          </cell>
        </row>
        <row r="137">
          <cell r="A137" t="str">
            <v>N154</v>
          </cell>
          <cell r="B137">
            <v>1280.9100000000001</v>
          </cell>
        </row>
        <row r="138">
          <cell r="A138" t="str">
            <v>N156</v>
          </cell>
          <cell r="B138">
            <v>1280.9100000000001</v>
          </cell>
        </row>
        <row r="139">
          <cell r="A139" t="str">
            <v>N157</v>
          </cell>
          <cell r="B139">
            <v>1280.9100000000001</v>
          </cell>
        </row>
        <row r="140">
          <cell r="A140" t="str">
            <v>N158</v>
          </cell>
          <cell r="B140">
            <v>1280.54</v>
          </cell>
        </row>
        <row r="141">
          <cell r="A141" t="str">
            <v>N159</v>
          </cell>
          <cell r="B141">
            <v>1280.42</v>
          </cell>
        </row>
        <row r="142">
          <cell r="A142" t="str">
            <v>N160</v>
          </cell>
          <cell r="B142">
            <v>1280.42</v>
          </cell>
        </row>
        <row r="143">
          <cell r="A143" t="str">
            <v>N161</v>
          </cell>
          <cell r="B143">
            <v>1270.0999999999999</v>
          </cell>
        </row>
        <row r="144">
          <cell r="A144" t="str">
            <v>N162</v>
          </cell>
          <cell r="B144">
            <v>1275.6199999999999</v>
          </cell>
        </row>
        <row r="145">
          <cell r="A145" t="str">
            <v>N163</v>
          </cell>
          <cell r="B145">
            <v>1265.49</v>
          </cell>
        </row>
        <row r="146">
          <cell r="A146" t="str">
            <v>N164</v>
          </cell>
          <cell r="B146">
            <v>1269.31</v>
          </cell>
        </row>
        <row r="147">
          <cell r="A147" t="str">
            <v>N165</v>
          </cell>
          <cell r="B147">
            <v>1275.23</v>
          </cell>
        </row>
        <row r="148">
          <cell r="A148" t="str">
            <v>N166</v>
          </cell>
          <cell r="B148">
            <v>1259.53</v>
          </cell>
        </row>
        <row r="149">
          <cell r="A149" t="str">
            <v>N167</v>
          </cell>
          <cell r="B149">
            <v>1259.53</v>
          </cell>
        </row>
        <row r="150">
          <cell r="A150" t="str">
            <v>N169</v>
          </cell>
          <cell r="B150">
            <v>1269.3800000000001</v>
          </cell>
        </row>
        <row r="151">
          <cell r="A151" t="str">
            <v>N170</v>
          </cell>
          <cell r="B151">
            <v>1259.98</v>
          </cell>
        </row>
        <row r="152">
          <cell r="A152" t="str">
            <v>N171</v>
          </cell>
          <cell r="B152">
            <v>1259.98</v>
          </cell>
        </row>
        <row r="153">
          <cell r="A153" t="str">
            <v>N177</v>
          </cell>
          <cell r="B153">
            <v>1267.17</v>
          </cell>
        </row>
        <row r="154">
          <cell r="A154" t="str">
            <v>N178</v>
          </cell>
          <cell r="B154">
            <v>1200.17</v>
          </cell>
        </row>
        <row r="155">
          <cell r="A155" t="str">
            <v>N179</v>
          </cell>
          <cell r="B155">
            <v>1200.17</v>
          </cell>
        </row>
        <row r="156">
          <cell r="A156" t="str">
            <v>N87</v>
          </cell>
          <cell r="B156">
            <v>1383.75</v>
          </cell>
        </row>
        <row r="157">
          <cell r="A157" t="str">
            <v>N180</v>
          </cell>
          <cell r="B157">
            <v>1170</v>
          </cell>
        </row>
        <row r="158">
          <cell r="A158" t="str">
            <v>N181</v>
          </cell>
          <cell r="B158">
            <v>1100</v>
          </cell>
        </row>
        <row r="159">
          <cell r="A159" t="str">
            <v>N1</v>
          </cell>
          <cell r="B159">
            <v>1381.87</v>
          </cell>
        </row>
        <row r="160">
          <cell r="A160" t="str">
            <v>N4</v>
          </cell>
          <cell r="B160">
            <v>1381.87</v>
          </cell>
        </row>
        <row r="161">
          <cell r="A161" t="str">
            <v>N5</v>
          </cell>
          <cell r="B161">
            <v>1388.2</v>
          </cell>
        </row>
        <row r="162">
          <cell r="A162" t="str">
            <v>N7</v>
          </cell>
          <cell r="B162">
            <v>1388.2</v>
          </cell>
        </row>
        <row r="163">
          <cell r="A163" t="str">
            <v>N8</v>
          </cell>
          <cell r="B163">
            <v>1387.8</v>
          </cell>
        </row>
        <row r="164">
          <cell r="A164" t="str">
            <v>N9</v>
          </cell>
          <cell r="B164">
            <v>1294.69</v>
          </cell>
        </row>
        <row r="165">
          <cell r="A165" t="str">
            <v>N15</v>
          </cell>
          <cell r="B165">
            <v>1294.69</v>
          </cell>
        </row>
        <row r="166">
          <cell r="A166" t="str">
            <v>N22</v>
          </cell>
          <cell r="B166">
            <v>1277.3900000000001</v>
          </cell>
        </row>
        <row r="167">
          <cell r="A167" t="str">
            <v>N66</v>
          </cell>
          <cell r="B167">
            <v>1311.35</v>
          </cell>
        </row>
        <row r="168">
          <cell r="A168" t="str">
            <v>N72</v>
          </cell>
          <cell r="B168">
            <v>1313.74</v>
          </cell>
        </row>
        <row r="169">
          <cell r="A169" t="str">
            <v>N88</v>
          </cell>
          <cell r="B169">
            <v>1377.03</v>
          </cell>
        </row>
        <row r="170">
          <cell r="A170" t="str">
            <v>N89</v>
          </cell>
          <cell r="B170">
            <v>1335.47</v>
          </cell>
        </row>
        <row r="171">
          <cell r="A171" t="str">
            <v>N90</v>
          </cell>
          <cell r="B171">
            <v>1355.35</v>
          </cell>
        </row>
        <row r="172">
          <cell r="A172" t="str">
            <v>N103</v>
          </cell>
          <cell r="B172">
            <v>1305.8</v>
          </cell>
        </row>
        <row r="173">
          <cell r="A173" t="str">
            <v>N107</v>
          </cell>
          <cell r="B173">
            <v>1296.57</v>
          </cell>
        </row>
        <row r="174">
          <cell r="A174" t="str">
            <v>N108</v>
          </cell>
          <cell r="B174">
            <v>1301.22</v>
          </cell>
        </row>
        <row r="175">
          <cell r="A175" t="str">
            <v>N24</v>
          </cell>
          <cell r="B175">
            <v>1296.69</v>
          </cell>
        </row>
        <row r="176">
          <cell r="A176" t="str">
            <v>N110</v>
          </cell>
          <cell r="B176">
            <v>1296.69</v>
          </cell>
        </row>
        <row r="177">
          <cell r="A177" t="str">
            <v>N155</v>
          </cell>
          <cell r="B177">
            <v>1390</v>
          </cell>
        </row>
        <row r="178">
          <cell r="A178" t="str">
            <v>N168</v>
          </cell>
          <cell r="B178">
            <v>1390</v>
          </cell>
        </row>
        <row r="179">
          <cell r="A179" t="str">
            <v>N134</v>
          </cell>
          <cell r="B179">
            <v>1277.3900000000001</v>
          </cell>
        </row>
        <row r="180">
          <cell r="A180" t="str">
            <v>N172</v>
          </cell>
          <cell r="B180">
            <v>1300</v>
          </cell>
        </row>
        <row r="181">
          <cell r="A181" t="str">
            <v>N173</v>
          </cell>
          <cell r="B181">
            <v>1300</v>
          </cell>
        </row>
        <row r="182">
          <cell r="A182" t="str">
            <v>N174</v>
          </cell>
          <cell r="B182">
            <v>1302.0899999999999</v>
          </cell>
        </row>
        <row r="183">
          <cell r="A183" t="str">
            <v>N109</v>
          </cell>
          <cell r="B183">
            <v>1200.17</v>
          </cell>
        </row>
        <row r="184">
          <cell r="A184" t="str">
            <v>N176</v>
          </cell>
          <cell r="B184">
            <v>1160</v>
          </cell>
        </row>
        <row r="185">
          <cell r="A185" t="str">
            <v>N182</v>
          </cell>
          <cell r="B185">
            <v>1160</v>
          </cell>
        </row>
        <row r="186">
          <cell r="A186" t="str">
            <v xml:space="preserve">B1             </v>
          </cell>
          <cell r="B186">
            <v>1482.85</v>
          </cell>
        </row>
        <row r="187">
          <cell r="A187" t="str">
            <v>TQ1</v>
          </cell>
          <cell r="B187">
            <v>1477.85</v>
          </cell>
        </row>
        <row r="188">
          <cell r="A188" t="str">
            <v>TQ2</v>
          </cell>
          <cell r="B188">
            <v>1388.03</v>
          </cell>
        </row>
        <row r="189">
          <cell r="A189" t="str">
            <v>TQ3</v>
          </cell>
          <cell r="B189">
            <v>1294.69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catoma"/>
      <sheetName val="Condución PVC"/>
      <sheetName val="Tanque"/>
      <sheetName val="PTO BOCA-COND"/>
      <sheetName val="PTO TANQ.DE ALM"/>
      <sheetName val="PTO REDES"/>
      <sheetName val="PTO REDES BA"/>
      <sheetName val="Inversión Acdto"/>
      <sheetName val="CANT OBRA "/>
      <sheetName val="APU "/>
      <sheetName val="Base de Diseño"/>
      <sheetName val="Hoja2"/>
      <sheetName val="VISC"/>
      <sheetName val="PTO REDES _x0002_A"/>
      <sheetName val="DATOS EPANET"/>
      <sheetName val="Condución_PVC"/>
      <sheetName val="PTO_BOCA-COND"/>
      <sheetName val="PTO_TANQ_DE_ALM"/>
      <sheetName val="PTO_REDES"/>
      <sheetName val="PTO_REDES_BA"/>
      <sheetName val="Inversión_Acdto"/>
      <sheetName val="CANT_OBRA_"/>
      <sheetName val="APU_"/>
      <sheetName val="Base_de_Diseño1"/>
      <sheetName val="PTO_REDES_A"/>
      <sheetName val="DATOS_EPANET"/>
      <sheetName val="Base_de_Diseñ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Name</v>
          </cell>
          <cell r="B1" t="str">
            <v>North</v>
          </cell>
          <cell r="C1" t="str">
            <v>East</v>
          </cell>
          <cell r="D1" t="str">
            <v>Zeta</v>
          </cell>
        </row>
        <row r="2">
          <cell r="A2" t="str">
            <v>E 1</v>
          </cell>
          <cell r="B2">
            <v>1198640</v>
          </cell>
          <cell r="C2">
            <v>1156060</v>
          </cell>
          <cell r="D2">
            <v>2550</v>
          </cell>
        </row>
        <row r="3">
          <cell r="A3" t="str">
            <v>E 2</v>
          </cell>
          <cell r="B3">
            <v>1198661.4314833826</v>
          </cell>
          <cell r="C3">
            <v>1156068.3521955032</v>
          </cell>
          <cell r="D3">
            <v>2545.1046240562905</v>
          </cell>
        </row>
        <row r="4">
          <cell r="A4" t="str">
            <v>E 3</v>
          </cell>
          <cell r="B4">
            <v>1198683.586271784</v>
          </cell>
          <cell r="C4">
            <v>1156071.7747893706</v>
          </cell>
          <cell r="D4">
            <v>2543.7430088693109</v>
          </cell>
        </row>
        <row r="5">
          <cell r="A5" t="str">
            <v>E 4</v>
          </cell>
          <cell r="B5">
            <v>1198698.1670580145</v>
          </cell>
          <cell r="C5">
            <v>1156081.3966551002</v>
          </cell>
          <cell r="D5">
            <v>2538.5431524070723</v>
          </cell>
        </row>
        <row r="6">
          <cell r="A6" t="str">
            <v>E 5</v>
          </cell>
          <cell r="B6">
            <v>1198736.3187798336</v>
          </cell>
          <cell r="C6">
            <v>1156098.3968606419</v>
          </cell>
          <cell r="D6">
            <v>2525.3241544755488</v>
          </cell>
        </row>
        <row r="7">
          <cell r="A7" t="str">
            <v>E 6</v>
          </cell>
          <cell r="B7">
            <v>1198797.1544322704</v>
          </cell>
          <cell r="C7">
            <v>1156159.0675707262</v>
          </cell>
          <cell r="D7">
            <v>2476.4892245824485</v>
          </cell>
        </row>
        <row r="8">
          <cell r="A8" t="str">
            <v>E 7</v>
          </cell>
          <cell r="B8">
            <v>1198870.1339611248</v>
          </cell>
          <cell r="C8">
            <v>1156211.0742659138</v>
          </cell>
          <cell r="D8">
            <v>2440.1465126943672</v>
          </cell>
        </row>
        <row r="9">
          <cell r="A9" t="str">
            <v>E 8</v>
          </cell>
          <cell r="B9">
            <v>1198912.005967923</v>
          </cell>
          <cell r="C9">
            <v>1156281.1683285895</v>
          </cell>
          <cell r="D9">
            <v>2396.6195408709491</v>
          </cell>
        </row>
        <row r="10">
          <cell r="A10" t="str">
            <v>E 9</v>
          </cell>
          <cell r="B10">
            <v>1198929.4387574408</v>
          </cell>
          <cell r="C10">
            <v>1156292.470221336</v>
          </cell>
          <cell r="D10">
            <v>2405.4598504983906</v>
          </cell>
        </row>
        <row r="11">
          <cell r="A11" t="str">
            <v>E 10</v>
          </cell>
          <cell r="B11">
            <v>1198959.5201276727</v>
          </cell>
          <cell r="C11">
            <v>1156292.0501788759</v>
          </cell>
          <cell r="D11">
            <v>2407.3290903378183</v>
          </cell>
        </row>
        <row r="12">
          <cell r="A12" t="str">
            <v>E 11</v>
          </cell>
          <cell r="B12">
            <v>1198969.6578653136</v>
          </cell>
          <cell r="C12">
            <v>1156296.5703879667</v>
          </cell>
          <cell r="D12">
            <v>2408.6289055529542</v>
          </cell>
        </row>
        <row r="13">
          <cell r="A13" t="str">
            <v>E 12</v>
          </cell>
          <cell r="B13">
            <v>1198997.1656322635</v>
          </cell>
          <cell r="C13">
            <v>1156318.0714770283</v>
          </cell>
          <cell r="D13">
            <v>2410.3657641319828</v>
          </cell>
        </row>
        <row r="14">
          <cell r="A14" t="str">
            <v>E 13</v>
          </cell>
          <cell r="B14">
            <v>1199014.6888316069</v>
          </cell>
          <cell r="C14">
            <v>1156366.7144359644</v>
          </cell>
          <cell r="D14">
            <v>2418.656790779115</v>
          </cell>
        </row>
        <row r="15">
          <cell r="A15" t="str">
            <v>E 14</v>
          </cell>
          <cell r="B15">
            <v>1199045.5391627883</v>
          </cell>
          <cell r="C15">
            <v>1156394.2185225531</v>
          </cell>
          <cell r="D15">
            <v>2413.3544141438406</v>
          </cell>
        </row>
        <row r="16">
          <cell r="A16" t="str">
            <v>E 15</v>
          </cell>
          <cell r="B16">
            <v>1199072.6851913074</v>
          </cell>
          <cell r="C16">
            <v>1156403.7376346891</v>
          </cell>
          <cell r="D16">
            <v>2412.374426449378</v>
          </cell>
        </row>
        <row r="17">
          <cell r="A17" t="str">
            <v>E 16</v>
          </cell>
          <cell r="B17">
            <v>1199109.1054662245</v>
          </cell>
          <cell r="C17">
            <v>1156404.662002966</v>
          </cell>
          <cell r="D17">
            <v>2410.2977053058694</v>
          </cell>
        </row>
        <row r="18">
          <cell r="A18" t="str">
            <v>E 17</v>
          </cell>
          <cell r="B18">
            <v>1199146.7301672616</v>
          </cell>
          <cell r="C18">
            <v>1156419.2380378852</v>
          </cell>
          <cell r="D18">
            <v>2414.0748706577365</v>
          </cell>
        </row>
        <row r="19">
          <cell r="A19" t="str">
            <v>E 18</v>
          </cell>
          <cell r="B19">
            <v>1199155.218049777</v>
          </cell>
          <cell r="C19">
            <v>1156421.6727897346</v>
          </cell>
          <cell r="D19">
            <v>2412.5079255404767</v>
          </cell>
        </row>
        <row r="20">
          <cell r="A20" t="str">
            <v>E 19</v>
          </cell>
          <cell r="B20">
            <v>1199169.9025881013</v>
          </cell>
          <cell r="C20">
            <v>1156446.3989092207</v>
          </cell>
          <cell r="D20">
            <v>2405.9085691368978</v>
          </cell>
        </row>
        <row r="21">
          <cell r="A21" t="str">
            <v>E 20</v>
          </cell>
          <cell r="B21">
            <v>1199298.650311891</v>
          </cell>
          <cell r="C21">
            <v>1156463.8730267235</v>
          </cell>
          <cell r="D21">
            <v>2408.9650377332209</v>
          </cell>
        </row>
        <row r="22">
          <cell r="A22" t="str">
            <v>E 21</v>
          </cell>
          <cell r="B22">
            <v>1199373.198706822</v>
          </cell>
          <cell r="C22">
            <v>1156498.8760566739</v>
          </cell>
          <cell r="D22">
            <v>2412.3997980423665</v>
          </cell>
        </row>
        <row r="23">
          <cell r="A23" t="str">
            <v>E 22</v>
          </cell>
          <cell r="B23">
            <v>1199441.4786268498</v>
          </cell>
          <cell r="C23">
            <v>1156545.3187344507</v>
          </cell>
          <cell r="D23">
            <v>2436.802798203616</v>
          </cell>
        </row>
        <row r="24">
          <cell r="A24" t="str">
            <v>E 23</v>
          </cell>
          <cell r="B24">
            <v>1199521.2996775832</v>
          </cell>
          <cell r="C24">
            <v>1156548.5618900547</v>
          </cell>
          <cell r="D24">
            <v>2464.4118288048576</v>
          </cell>
        </row>
        <row r="25">
          <cell r="A25" t="str">
            <v>E 24</v>
          </cell>
          <cell r="B25">
            <v>1199572.2389211939</v>
          </cell>
          <cell r="C25">
            <v>1156571.0494265996</v>
          </cell>
          <cell r="D25">
            <v>2473.0790380116791</v>
          </cell>
        </row>
        <row r="26">
          <cell r="A26" t="str">
            <v>E 25</v>
          </cell>
          <cell r="B26">
            <v>1199603.4357596841</v>
          </cell>
          <cell r="C26">
            <v>1156603.7219986247</v>
          </cell>
          <cell r="D26">
            <v>2477.979364855566</v>
          </cell>
        </row>
        <row r="27">
          <cell r="A27" t="str">
            <v>E 26</v>
          </cell>
          <cell r="B27">
            <v>1199701.4847613908</v>
          </cell>
          <cell r="C27">
            <v>1156655.3262834204</v>
          </cell>
          <cell r="D27">
            <v>2489.5731431741115</v>
          </cell>
        </row>
        <row r="28">
          <cell r="A28" t="str">
            <v>E 27</v>
          </cell>
          <cell r="B28">
            <v>1199788.6923681123</v>
          </cell>
          <cell r="C28">
            <v>1156699.5267066755</v>
          </cell>
          <cell r="D28">
            <v>2498.0566500024424</v>
          </cell>
        </row>
        <row r="29">
          <cell r="A29" t="str">
            <v>E 28</v>
          </cell>
          <cell r="B29">
            <v>1199956.8116079145</v>
          </cell>
          <cell r="C29">
            <v>1156733.4509385289</v>
          </cell>
          <cell r="D29">
            <v>2526.1746814342487</v>
          </cell>
        </row>
        <row r="30">
          <cell r="A30" t="str">
            <v>E29</v>
          </cell>
          <cell r="B30">
            <v>1199980.2646430244</v>
          </cell>
          <cell r="C30">
            <v>1156722.4720818489</v>
          </cell>
          <cell r="D30">
            <v>2526.5137019595463</v>
          </cell>
        </row>
        <row r="31">
          <cell r="A31" t="str">
            <v>E 30</v>
          </cell>
          <cell r="B31">
            <v>1200044.6801509394</v>
          </cell>
          <cell r="C31">
            <v>1156678.4964718393</v>
          </cell>
          <cell r="D31">
            <v>2527.1414319375754</v>
          </cell>
        </row>
        <row r="32">
          <cell r="A32" t="str">
            <v>E 31</v>
          </cell>
          <cell r="B32">
            <v>1200136.8110802278</v>
          </cell>
          <cell r="C32">
            <v>1156607.2182229683</v>
          </cell>
          <cell r="D32">
            <v>2528.4743495898706</v>
          </cell>
        </row>
        <row r="33">
          <cell r="A33" t="str">
            <v>E 32</v>
          </cell>
          <cell r="B33">
            <v>1200162.5207158499</v>
          </cell>
          <cell r="C33">
            <v>1156596.6185593507</v>
          </cell>
          <cell r="D33">
            <v>2529.543450072958</v>
          </cell>
        </row>
        <row r="34">
          <cell r="A34" t="str">
            <v>E 33</v>
          </cell>
          <cell r="B34">
            <v>1200175.6344881034</v>
          </cell>
          <cell r="C34">
            <v>1156604.8501298656</v>
          </cell>
          <cell r="D34">
            <v>2529.0333000633195</v>
          </cell>
        </row>
        <row r="35">
          <cell r="A35" t="str">
            <v>E 34</v>
          </cell>
          <cell r="B35">
            <v>1200185.7576149923</v>
          </cell>
          <cell r="C35">
            <v>1156626.4035404285</v>
          </cell>
          <cell r="D35">
            <v>2527.5858055742556</v>
          </cell>
        </row>
        <row r="36">
          <cell r="A36" t="str">
            <v>E 35</v>
          </cell>
          <cell r="B36">
            <v>1200196.636358859</v>
          </cell>
          <cell r="C36">
            <v>1156658.1777511265</v>
          </cell>
          <cell r="D36">
            <v>2522.9993702856968</v>
          </cell>
        </row>
        <row r="37">
          <cell r="A37" t="str">
            <v>E 36</v>
          </cell>
          <cell r="B37">
            <v>1200214.8943246687</v>
          </cell>
          <cell r="C37">
            <v>1156670.5470704213</v>
          </cell>
          <cell r="D37">
            <v>2524.4619796295628</v>
          </cell>
        </row>
        <row r="38">
          <cell r="A38" t="str">
            <v>E 37</v>
          </cell>
          <cell r="B38">
            <v>1200227.4525368223</v>
          </cell>
          <cell r="C38">
            <v>1156676.5126103323</v>
          </cell>
          <cell r="D38">
            <v>2526.515243746564</v>
          </cell>
        </row>
        <row r="39">
          <cell r="A39" t="str">
            <v>E 38</v>
          </cell>
          <cell r="B39">
            <v>1200245.0926652306</v>
          </cell>
          <cell r="C39">
            <v>1156686.3057915287</v>
          </cell>
          <cell r="D39">
            <v>2525.8224102553554</v>
          </cell>
        </row>
        <row r="40">
          <cell r="A40" t="str">
            <v>E 39</v>
          </cell>
          <cell r="B40">
            <v>1200263.0483829228</v>
          </cell>
          <cell r="C40">
            <v>1156709.0382745424</v>
          </cell>
          <cell r="D40">
            <v>2524.8665308469367</v>
          </cell>
        </row>
        <row r="41">
          <cell r="A41" t="str">
            <v>E 41</v>
          </cell>
          <cell r="B41">
            <v>1200410.2710751474</v>
          </cell>
          <cell r="C41">
            <v>1156789.9855081504</v>
          </cell>
          <cell r="D41">
            <v>2520.745140985654</v>
          </cell>
        </row>
        <row r="42">
          <cell r="A42" t="str">
            <v>E 42</v>
          </cell>
          <cell r="B42">
            <v>1200427.8152201665</v>
          </cell>
          <cell r="C42">
            <v>1156804.1999423217</v>
          </cell>
          <cell r="D42">
            <v>2522.3970014328224</v>
          </cell>
        </row>
        <row r="43">
          <cell r="A43" t="str">
            <v>E 43</v>
          </cell>
          <cell r="B43">
            <v>1200443.419138185</v>
          </cell>
          <cell r="C43">
            <v>1156826.4880962861</v>
          </cell>
          <cell r="D43">
            <v>2523.4740919172491</v>
          </cell>
        </row>
        <row r="44">
          <cell r="A44" t="str">
            <v>E 44</v>
          </cell>
          <cell r="B44">
            <v>1200460.2974662515</v>
          </cell>
          <cell r="C44">
            <v>1156842.8395745573</v>
          </cell>
          <cell r="D44">
            <v>2523.4495967104467</v>
          </cell>
        </row>
        <row r="45">
          <cell r="A45" t="str">
            <v>E 45</v>
          </cell>
          <cell r="B45">
            <v>1200468.2695589254</v>
          </cell>
          <cell r="C45">
            <v>1156856.8799684118</v>
          </cell>
          <cell r="D45">
            <v>2521.032104719337</v>
          </cell>
        </row>
        <row r="46">
          <cell r="A46" t="str">
            <v>E 46</v>
          </cell>
          <cell r="B46">
            <v>1200476.6167207242</v>
          </cell>
          <cell r="C46">
            <v>1156874.3627035725</v>
          </cell>
          <cell r="D46">
            <v>2525.1188178440757</v>
          </cell>
        </row>
        <row r="47">
          <cell r="A47" t="str">
            <v>E 47</v>
          </cell>
          <cell r="B47">
            <v>1200485.5136852486</v>
          </cell>
          <cell r="C47">
            <v>1156888.2938358786</v>
          </cell>
          <cell r="D47">
            <v>2522.2913882734438</v>
          </cell>
        </row>
        <row r="48">
          <cell r="A48" t="str">
            <v>E 48</v>
          </cell>
          <cell r="B48">
            <v>1200495.2845766561</v>
          </cell>
          <cell r="C48">
            <v>1156919.8395358517</v>
          </cell>
          <cell r="D48">
            <v>2530.6070980262871</v>
          </cell>
        </row>
        <row r="49">
          <cell r="A49" t="str">
            <v>E 49</v>
          </cell>
          <cell r="B49">
            <v>1200494.4885837378</v>
          </cell>
          <cell r="C49">
            <v>1156929.4927303381</v>
          </cell>
          <cell r="D49">
            <v>2530.9761702945561</v>
          </cell>
        </row>
        <row r="50">
          <cell r="A50" t="str">
            <v>E 50</v>
          </cell>
          <cell r="B50">
            <v>1200513.6383498514</v>
          </cell>
          <cell r="C50">
            <v>1156948.3275848073</v>
          </cell>
          <cell r="D50">
            <v>2532.9196575334759</v>
          </cell>
        </row>
        <row r="51">
          <cell r="A51" t="str">
            <v>E 51</v>
          </cell>
          <cell r="B51">
            <v>1200527.8018260011</v>
          </cell>
          <cell r="C51">
            <v>1156951.6575679844</v>
          </cell>
          <cell r="D51">
            <v>2532.8501755128191</v>
          </cell>
        </row>
        <row r="52">
          <cell r="A52" t="str">
            <v>E 52</v>
          </cell>
          <cell r="B52">
            <v>1200555.8606089833</v>
          </cell>
          <cell r="C52">
            <v>1156965.6293315708</v>
          </cell>
          <cell r="D52">
            <v>2539.633655583702</v>
          </cell>
        </row>
        <row r="53">
          <cell r="A53" t="str">
            <v>E 53</v>
          </cell>
          <cell r="B53">
            <v>1200588.968307907</v>
          </cell>
          <cell r="C53">
            <v>1156968.3383526683</v>
          </cell>
          <cell r="D53">
            <v>2536.052654585189</v>
          </cell>
        </row>
        <row r="54">
          <cell r="A54" t="str">
            <v>E 54</v>
          </cell>
          <cell r="B54">
            <v>1200636.4165721599</v>
          </cell>
          <cell r="C54">
            <v>1156935.6796077611</v>
          </cell>
          <cell r="D54">
            <v>2524.0563747214169</v>
          </cell>
        </row>
        <row r="55">
          <cell r="A55" t="str">
            <v>E 56</v>
          </cell>
          <cell r="B55">
            <v>1200693.9773621943</v>
          </cell>
          <cell r="C55">
            <v>1156907.2694783767</v>
          </cell>
          <cell r="D55">
            <v>2519.9643090939949</v>
          </cell>
        </row>
        <row r="56">
          <cell r="A56" t="str">
            <v>E 57</v>
          </cell>
          <cell r="B56">
            <v>1200828.4679483431</v>
          </cell>
          <cell r="C56">
            <v>1156873.6610171979</v>
          </cell>
          <cell r="D56">
            <v>2512.7569087757802</v>
          </cell>
        </row>
        <row r="57">
          <cell r="A57" t="str">
            <v>E 58</v>
          </cell>
          <cell r="B57">
            <v>1200910.4893043702</v>
          </cell>
          <cell r="C57">
            <v>1156924.935768188</v>
          </cell>
          <cell r="D57">
            <v>2514.1640308735709</v>
          </cell>
        </row>
        <row r="58">
          <cell r="A58" t="str">
            <v>E 59</v>
          </cell>
          <cell r="B58">
            <v>1201009.0339333627</v>
          </cell>
          <cell r="C58">
            <v>1156969.0765534306</v>
          </cell>
          <cell r="D58">
            <v>2515.6719463501986</v>
          </cell>
        </row>
        <row r="59">
          <cell r="A59" t="str">
            <v>E 60</v>
          </cell>
          <cell r="B59">
            <v>1201158.8053361846</v>
          </cell>
          <cell r="C59">
            <v>1156997.7109470337</v>
          </cell>
          <cell r="D59">
            <v>2514.1149215443006</v>
          </cell>
        </row>
        <row r="60">
          <cell r="A60" t="str">
            <v>E 61</v>
          </cell>
          <cell r="B60">
            <v>1201236.5577927362</v>
          </cell>
          <cell r="C60">
            <v>1156974.4457112809</v>
          </cell>
          <cell r="D60">
            <v>2515.4459357619758</v>
          </cell>
        </row>
        <row r="61">
          <cell r="A61" t="str">
            <v>TANQUE</v>
          </cell>
          <cell r="B61">
            <v>1201223.0777387635</v>
          </cell>
          <cell r="C61">
            <v>1156997.6346046545</v>
          </cell>
          <cell r="D61">
            <v>2515.4459357619758</v>
          </cell>
        </row>
        <row r="62">
          <cell r="A62" t="str">
            <v>E 63</v>
          </cell>
          <cell r="B62">
            <v>1201329.7340078545</v>
          </cell>
          <cell r="C62">
            <v>1157002.9621789558</v>
          </cell>
          <cell r="D62">
            <v>2499.4530312399193</v>
          </cell>
        </row>
        <row r="63">
          <cell r="A63" t="str">
            <v>E 64</v>
          </cell>
          <cell r="B63">
            <v>1201410.1940114372</v>
          </cell>
          <cell r="C63">
            <v>1157056.6110600331</v>
          </cell>
          <cell r="D63">
            <v>2494.1111248591005</v>
          </cell>
        </row>
        <row r="64">
          <cell r="A64" t="str">
            <v>E 65</v>
          </cell>
          <cell r="B64">
            <v>1201456.7728091641</v>
          </cell>
          <cell r="C64">
            <v>1157077.2427571008</v>
          </cell>
          <cell r="D64">
            <v>2495.8069813297693</v>
          </cell>
        </row>
        <row r="65">
          <cell r="A65" t="str">
            <v>E 66</v>
          </cell>
          <cell r="B65">
            <v>1201524.1942204738</v>
          </cell>
          <cell r="C65">
            <v>1157073.8030849809</v>
          </cell>
          <cell r="D65">
            <v>2485.6643794112151</v>
          </cell>
        </row>
        <row r="66">
          <cell r="A66" t="str">
            <v>E 67</v>
          </cell>
          <cell r="B66">
            <v>1201624.6767403781</v>
          </cell>
          <cell r="C66">
            <v>1157090.9889045537</v>
          </cell>
          <cell r="D66">
            <v>2471.0331145625109</v>
          </cell>
        </row>
        <row r="67">
          <cell r="A67" t="str">
            <v>E 68</v>
          </cell>
          <cell r="B67">
            <v>1201740.8944677503</v>
          </cell>
          <cell r="C67">
            <v>1157104.4260477917</v>
          </cell>
          <cell r="D67">
            <v>2455.5748598036562</v>
          </cell>
        </row>
        <row r="68">
          <cell r="A68" t="str">
            <v>E 69</v>
          </cell>
          <cell r="B68">
            <v>1201767.9082942279</v>
          </cell>
          <cell r="C68">
            <v>1157084.5400441966</v>
          </cell>
          <cell r="D68">
            <v>2449.2413625378786</v>
          </cell>
        </row>
        <row r="69">
          <cell r="A69" t="str">
            <v>E 70</v>
          </cell>
          <cell r="B69">
            <v>1201801.3983906147</v>
          </cell>
          <cell r="C69">
            <v>1157064.4701631886</v>
          </cell>
          <cell r="D69">
            <v>2450.7290662171895</v>
          </cell>
        </row>
        <row r="70">
          <cell r="A70" t="str">
            <v>E 71</v>
          </cell>
          <cell r="B70">
            <v>1201844.8558655567</v>
          </cell>
          <cell r="C70">
            <v>1157068.5653501705</v>
          </cell>
          <cell r="D70">
            <v>2448.6374382848117</v>
          </cell>
        </row>
        <row r="71">
          <cell r="A71" t="str">
            <v>E 72</v>
          </cell>
          <cell r="B71">
            <v>1201883.660074306</v>
          </cell>
          <cell r="C71">
            <v>1157059.8402101472</v>
          </cell>
          <cell r="D71">
            <v>2444.4945160042294</v>
          </cell>
        </row>
        <row r="72">
          <cell r="A72" t="str">
            <v>E 73</v>
          </cell>
          <cell r="B72">
            <v>1202017.8484438281</v>
          </cell>
          <cell r="C72">
            <v>1157027.9613910771</v>
          </cell>
          <cell r="D72">
            <v>2441.2365798892761</v>
          </cell>
        </row>
        <row r="73">
          <cell r="A73" t="str">
            <v>E 74</v>
          </cell>
          <cell r="B73">
            <v>1202118.2784571757</v>
          </cell>
          <cell r="C73">
            <v>1157017.5288250018</v>
          </cell>
          <cell r="D73">
            <v>2426.7781364565503</v>
          </cell>
        </row>
        <row r="74">
          <cell r="A74" t="str">
            <v>E 75</v>
          </cell>
          <cell r="B74">
            <v>1202258.4071790825</v>
          </cell>
          <cell r="C74">
            <v>1156925.9378520846</v>
          </cell>
          <cell r="D74">
            <v>2410.3681708084036</v>
          </cell>
        </row>
        <row r="75">
          <cell r="A75" t="str">
            <v>E 76</v>
          </cell>
          <cell r="B75">
            <v>1202323.5447882202</v>
          </cell>
          <cell r="C75">
            <v>1156842.8871709555</v>
          </cell>
          <cell r="D75">
            <v>2394.0941138854596</v>
          </cell>
        </row>
        <row r="76">
          <cell r="A76" t="str">
            <v>E 77</v>
          </cell>
          <cell r="B76">
            <v>1202412.7836709954</v>
          </cell>
          <cell r="C76">
            <v>1156756.1692606518</v>
          </cell>
          <cell r="D76">
            <v>2391.2061802686144</v>
          </cell>
        </row>
        <row r="77">
          <cell r="A77" t="str">
            <v>E 78</v>
          </cell>
          <cell r="B77">
            <v>1202439.1360077332</v>
          </cell>
          <cell r="C77">
            <v>1156723.8421072371</v>
          </cell>
          <cell r="D77">
            <v>2385.4015255408476</v>
          </cell>
        </row>
        <row r="78">
          <cell r="A78" t="str">
            <v>E 79</v>
          </cell>
          <cell r="B78">
            <v>1202561.419794491</v>
          </cell>
          <cell r="C78">
            <v>1156615.9553988799</v>
          </cell>
          <cell r="D78">
            <v>2348.5846277771839</v>
          </cell>
        </row>
        <row r="79">
          <cell r="A79" t="str">
            <v>E80A</v>
          </cell>
          <cell r="B79">
            <v>1202619.8500000001</v>
          </cell>
          <cell r="C79">
            <v>1156534.6229999999</v>
          </cell>
          <cell r="D79">
            <v>2317.4856465617436</v>
          </cell>
        </row>
        <row r="80">
          <cell r="A80" t="str">
            <v>E127</v>
          </cell>
          <cell r="B80">
            <v>1202652.0113594693</v>
          </cell>
          <cell r="C80">
            <v>1156436.2368778361</v>
          </cell>
          <cell r="D80">
            <v>2304.5038364206489</v>
          </cell>
        </row>
        <row r="81">
          <cell r="A81" t="str">
            <v>E128</v>
          </cell>
          <cell r="B81">
            <v>1202651.7579246738</v>
          </cell>
          <cell r="C81">
            <v>1156405.6395445704</v>
          </cell>
          <cell r="D81">
            <v>2299.948682216856</v>
          </cell>
        </row>
        <row r="82">
          <cell r="A82" t="str">
            <v>E 81</v>
          </cell>
          <cell r="B82">
            <v>1202660.3728691745</v>
          </cell>
          <cell r="C82">
            <v>1156382.2248110771</v>
          </cell>
          <cell r="D82">
            <v>2298.3571462635655</v>
          </cell>
        </row>
        <row r="83">
          <cell r="A83" t="str">
            <v>E129</v>
          </cell>
          <cell r="B83">
            <v>1202682.5453559035</v>
          </cell>
          <cell r="C83">
            <v>1156346.1133751874</v>
          </cell>
          <cell r="D83">
            <v>2289.5045121793346</v>
          </cell>
        </row>
        <row r="84">
          <cell r="A84" t="str">
            <v>E130</v>
          </cell>
          <cell r="B84">
            <v>1202692.9902001237</v>
          </cell>
          <cell r="C84">
            <v>1156290.5403181058</v>
          </cell>
          <cell r="D84">
            <v>2274.0640717290662</v>
          </cell>
        </row>
        <row r="85">
          <cell r="A85" t="str">
            <v>E132</v>
          </cell>
          <cell r="B85">
            <v>1202714.5075197327</v>
          </cell>
          <cell r="C85">
            <v>1156215.6154882633</v>
          </cell>
          <cell r="D85">
            <v>2261.493430221587</v>
          </cell>
        </row>
        <row r="86">
          <cell r="A86" t="str">
            <v>E133</v>
          </cell>
          <cell r="B86">
            <v>1202762.5919691478</v>
          </cell>
          <cell r="C86">
            <v>1156146.0104082164</v>
          </cell>
          <cell r="D86">
            <v>2250.9637334111858</v>
          </cell>
        </row>
        <row r="87">
          <cell r="A87" t="str">
            <v>E134</v>
          </cell>
          <cell r="B87">
            <v>1202746.6763642642</v>
          </cell>
          <cell r="C87">
            <v>1156115.554587173</v>
          </cell>
          <cell r="D87">
            <v>2246.7461162573441</v>
          </cell>
        </row>
        <row r="88">
          <cell r="A88" t="str">
            <v>E135</v>
          </cell>
          <cell r="B88">
            <v>1202717.3957928275</v>
          </cell>
          <cell r="C88">
            <v>1156100.2693209024</v>
          </cell>
          <cell r="D88">
            <v>2245.3879312571803</v>
          </cell>
        </row>
        <row r="89">
          <cell r="A89" t="str">
            <v>E136</v>
          </cell>
          <cell r="B89">
            <v>1202659.2287504165</v>
          </cell>
          <cell r="C89">
            <v>1156054.4602618862</v>
          </cell>
          <cell r="D89">
            <v>2233.4576224904363</v>
          </cell>
        </row>
        <row r="90">
          <cell r="A90" t="str">
            <v>E137</v>
          </cell>
          <cell r="B90">
            <v>1202636.0846501845</v>
          </cell>
          <cell r="C90">
            <v>1156034.8870973312</v>
          </cell>
          <cell r="D90">
            <v>2233.0910943831077</v>
          </cell>
        </row>
        <row r="91">
          <cell r="A91" t="str">
            <v>E138</v>
          </cell>
          <cell r="B91">
            <v>1202588.0716337475</v>
          </cell>
          <cell r="C91">
            <v>1156019.8439053283</v>
          </cell>
          <cell r="D91">
            <v>2228.8689421967406</v>
          </cell>
        </row>
        <row r="92">
          <cell r="A92" t="str">
            <v>E139</v>
          </cell>
          <cell r="B92">
            <v>1202521.840837135</v>
          </cell>
          <cell r="C92">
            <v>1156025.6832849195</v>
          </cell>
          <cell r="D92">
            <v>2216.3543644555903</v>
          </cell>
        </row>
        <row r="93">
          <cell r="A93" t="str">
            <v>E140</v>
          </cell>
          <cell r="B93">
            <v>1202496.0903670695</v>
          </cell>
          <cell r="C93">
            <v>1156055.3485713762</v>
          </cell>
          <cell r="D93">
            <v>2210.7524898742217</v>
          </cell>
        </row>
        <row r="95">
          <cell r="A95">
            <v>86</v>
          </cell>
          <cell r="B95">
            <v>1201455.0879299478</v>
          </cell>
          <cell r="C95">
            <v>1157036.6709356536</v>
          </cell>
          <cell r="D95">
            <v>2496.7982274880205</v>
          </cell>
        </row>
        <row r="96">
          <cell r="A96">
            <v>87</v>
          </cell>
          <cell r="B96">
            <v>1201523.1753915499</v>
          </cell>
          <cell r="C96">
            <v>1157064.8609382799</v>
          </cell>
          <cell r="D96">
            <v>2485.6643794112151</v>
          </cell>
        </row>
        <row r="97">
          <cell r="A97">
            <v>88</v>
          </cell>
          <cell r="B97">
            <v>1201537.936856657</v>
          </cell>
          <cell r="C97">
            <v>1157066.1330742217</v>
          </cell>
          <cell r="D97">
            <v>2483.6174969903886</v>
          </cell>
        </row>
        <row r="98">
          <cell r="A98">
            <v>203</v>
          </cell>
          <cell r="B98">
            <v>1201685.6526446501</v>
          </cell>
          <cell r="C98">
            <v>1157211.9267090939</v>
          </cell>
          <cell r="D98">
            <v>2285.0005209954352</v>
          </cell>
        </row>
        <row r="99">
          <cell r="A99">
            <v>210</v>
          </cell>
          <cell r="B99">
            <v>1201731.9890232733</v>
          </cell>
          <cell r="C99">
            <v>1156919.782756869</v>
          </cell>
          <cell r="D99">
            <v>2299.6747515096022</v>
          </cell>
        </row>
        <row r="100">
          <cell r="A100">
            <v>209</v>
          </cell>
          <cell r="B100">
            <v>1201732.1412336736</v>
          </cell>
          <cell r="C100">
            <v>1156891.6409350443</v>
          </cell>
          <cell r="D100">
            <v>2299.5581673037705</v>
          </cell>
        </row>
        <row r="101">
          <cell r="A101">
            <v>211</v>
          </cell>
          <cell r="B101">
            <v>1201696.8220173253</v>
          </cell>
          <cell r="C101">
            <v>1156883.2854818371</v>
          </cell>
          <cell r="D101">
            <v>2300.9440968076619</v>
          </cell>
        </row>
        <row r="102">
          <cell r="A102">
            <v>212</v>
          </cell>
          <cell r="B102">
            <v>1201644.879379109</v>
          </cell>
          <cell r="C102">
            <v>1156797.1207006231</v>
          </cell>
          <cell r="D102">
            <v>2324.635327445556</v>
          </cell>
        </row>
        <row r="103">
          <cell r="A103">
            <v>208</v>
          </cell>
          <cell r="B103">
            <v>1201768.6759431229</v>
          </cell>
          <cell r="C103">
            <v>1156905.4145019932</v>
          </cell>
          <cell r="D103">
            <v>2293.8486182029364</v>
          </cell>
        </row>
        <row r="104">
          <cell r="A104">
            <v>207</v>
          </cell>
          <cell r="B104">
            <v>1201775.5443879138</v>
          </cell>
          <cell r="C104">
            <v>1156872.0317861168</v>
          </cell>
          <cell r="D104">
            <v>2286.3429947724708</v>
          </cell>
        </row>
        <row r="105">
          <cell r="A105">
            <v>206</v>
          </cell>
          <cell r="B105">
            <v>1201813.3719176103</v>
          </cell>
          <cell r="C105">
            <v>1156899.1934615038</v>
          </cell>
          <cell r="D105">
            <v>2278.5404555024388</v>
          </cell>
        </row>
        <row r="106">
          <cell r="A106">
            <v>204</v>
          </cell>
          <cell r="B106">
            <v>1201941.9871835229</v>
          </cell>
          <cell r="C106">
            <v>1156865.0948092754</v>
          </cell>
          <cell r="D106">
            <v>2276.1961727152543</v>
          </cell>
        </row>
        <row r="107">
          <cell r="A107">
            <v>213</v>
          </cell>
          <cell r="B107">
            <v>1201869.8376666289</v>
          </cell>
          <cell r="C107">
            <v>1157106.049477889</v>
          </cell>
          <cell r="D107">
            <v>2275.5070727189368</v>
          </cell>
        </row>
        <row r="108">
          <cell r="A108">
            <v>98</v>
          </cell>
          <cell r="B108">
            <v>1201880.301002478</v>
          </cell>
          <cell r="C108">
            <v>1157164.7829104403</v>
          </cell>
          <cell r="D108">
            <v>2443.8836542119552</v>
          </cell>
        </row>
        <row r="109">
          <cell r="A109">
            <v>97</v>
          </cell>
          <cell r="B109">
            <v>1201926.219174315</v>
          </cell>
          <cell r="C109">
            <v>1157138.7160612997</v>
          </cell>
          <cell r="D109">
            <v>2438.6866082614633</v>
          </cell>
        </row>
        <row r="110">
          <cell r="A110">
            <v>102</v>
          </cell>
          <cell r="B110">
            <v>1202012.7157914918</v>
          </cell>
          <cell r="C110">
            <v>1157043.1106470148</v>
          </cell>
          <cell r="D110">
            <v>2441.5158183922726</v>
          </cell>
        </row>
        <row r="111">
          <cell r="A111">
            <v>111</v>
          </cell>
          <cell r="B111">
            <v>1202122.6511351035</v>
          </cell>
          <cell r="C111">
            <v>1157003.589803281</v>
          </cell>
          <cell r="D111">
            <v>2422.0601476578627</v>
          </cell>
        </row>
        <row r="112">
          <cell r="A112">
            <v>110</v>
          </cell>
          <cell r="B112">
            <v>1202099.8613786928</v>
          </cell>
          <cell r="C112">
            <v>1156952.8751686553</v>
          </cell>
          <cell r="D112">
            <v>2412.8423350354415</v>
          </cell>
        </row>
        <row r="113">
          <cell r="A113">
            <v>198</v>
          </cell>
          <cell r="B113">
            <v>1202127.5307931774</v>
          </cell>
          <cell r="C113">
            <v>1156989.4638352133</v>
          </cell>
          <cell r="D113">
            <v>2446.9349488347002</v>
          </cell>
        </row>
        <row r="114">
          <cell r="A114">
            <v>103</v>
          </cell>
          <cell r="B114">
            <v>1202046.1714988863</v>
          </cell>
          <cell r="C114">
            <v>1156927.3113119854</v>
          </cell>
          <cell r="D114">
            <v>2416.7726468244286</v>
          </cell>
        </row>
        <row r="115">
          <cell r="A115" t="str">
            <v>E 85</v>
          </cell>
          <cell r="B115">
            <v>1202129.6661161201</v>
          </cell>
          <cell r="C115">
            <v>1156773.5679469011</v>
          </cell>
          <cell r="D115">
            <v>2290.6997682413576</v>
          </cell>
        </row>
        <row r="116">
          <cell r="A116">
            <v>196</v>
          </cell>
          <cell r="B116">
            <v>1202131.5636169766</v>
          </cell>
          <cell r="C116">
            <v>1156756.7835835852</v>
          </cell>
          <cell r="D116">
            <v>2288.7802270003872</v>
          </cell>
        </row>
        <row r="117">
          <cell r="A117">
            <v>175</v>
          </cell>
          <cell r="B117">
            <v>1202163.2689256617</v>
          </cell>
          <cell r="C117">
            <v>1156656.2602897964</v>
          </cell>
          <cell r="D117">
            <v>2314.315745111292</v>
          </cell>
        </row>
        <row r="118">
          <cell r="A118">
            <v>174</v>
          </cell>
          <cell r="B118">
            <v>1202203.7581261904</v>
          </cell>
          <cell r="C118">
            <v>1156587.1730688394</v>
          </cell>
          <cell r="D118">
            <v>2275.5147868012282</v>
          </cell>
        </row>
        <row r="119">
          <cell r="A119">
            <v>195</v>
          </cell>
          <cell r="B119">
            <v>1202078.1260710056</v>
          </cell>
          <cell r="C119">
            <v>1156782.8724234786</v>
          </cell>
          <cell r="D119">
            <v>2294.3467485281685</v>
          </cell>
        </row>
        <row r="120">
          <cell r="A120">
            <v>214</v>
          </cell>
          <cell r="B120">
            <v>1201981.0391769647</v>
          </cell>
          <cell r="C120">
            <v>1156594.8631563371</v>
          </cell>
          <cell r="D120">
            <v>2278.8350044491981</v>
          </cell>
        </row>
        <row r="121">
          <cell r="A121">
            <v>215</v>
          </cell>
          <cell r="B121">
            <v>1201969.1453609725</v>
          </cell>
          <cell r="C121">
            <v>1156604.9545125209</v>
          </cell>
          <cell r="D121">
            <v>2280.1049832927347</v>
          </cell>
        </row>
        <row r="122">
          <cell r="A122">
            <v>217</v>
          </cell>
          <cell r="B122">
            <v>1202059.2205305959</v>
          </cell>
          <cell r="C122">
            <v>1156466.063076251</v>
          </cell>
          <cell r="D122">
            <v>2226.3891398435376</v>
          </cell>
        </row>
        <row r="123">
          <cell r="A123">
            <v>216</v>
          </cell>
          <cell r="B123">
            <v>1202097.552268977</v>
          </cell>
          <cell r="C123">
            <v>1156485.485916021</v>
          </cell>
          <cell r="D123">
            <v>2236.596480133549</v>
          </cell>
        </row>
        <row r="124">
          <cell r="A124">
            <v>173</v>
          </cell>
          <cell r="B124">
            <v>1202131.554245628</v>
          </cell>
          <cell r="C124">
            <v>1156489.0712794461</v>
          </cell>
          <cell r="D124">
            <v>2236.1450457111705</v>
          </cell>
        </row>
        <row r="125">
          <cell r="A125">
            <v>172</v>
          </cell>
          <cell r="B125">
            <v>1202135.2984421197</v>
          </cell>
          <cell r="C125">
            <v>1156460.7146553106</v>
          </cell>
          <cell r="D125">
            <v>2223.1573230202498</v>
          </cell>
        </row>
        <row r="126">
          <cell r="A126">
            <v>194</v>
          </cell>
          <cell r="B126">
            <v>1202241.2377753661</v>
          </cell>
          <cell r="C126">
            <v>1156794.5307767421</v>
          </cell>
          <cell r="D126">
            <v>2264.3476434376962</v>
          </cell>
        </row>
        <row r="127">
          <cell r="A127">
            <v>119</v>
          </cell>
          <cell r="B127">
            <v>1202388.0165418454</v>
          </cell>
          <cell r="C127">
            <v>1156759.0276145977</v>
          </cell>
          <cell r="D127">
            <v>2389.8977813625406</v>
          </cell>
        </row>
        <row r="128">
          <cell r="A128">
            <v>188</v>
          </cell>
          <cell r="B128">
            <v>1202594.9376269158</v>
          </cell>
          <cell r="C128">
            <v>1156868.8355860095</v>
          </cell>
          <cell r="D128">
            <v>2191.296842593953</v>
          </cell>
        </row>
        <row r="129">
          <cell r="A129">
            <v>192</v>
          </cell>
          <cell r="B129">
            <v>1202439.3365694527</v>
          </cell>
          <cell r="C129">
            <v>1156698.4049070573</v>
          </cell>
          <cell r="D129">
            <v>2245.6351523255098</v>
          </cell>
        </row>
        <row r="130">
          <cell r="A130">
            <v>121</v>
          </cell>
          <cell r="B130">
            <v>1202461.1643546901</v>
          </cell>
          <cell r="C130">
            <v>1156723.726766028</v>
          </cell>
          <cell r="D130">
            <v>2376.7827218537127</v>
          </cell>
        </row>
        <row r="131">
          <cell r="A131">
            <v>123</v>
          </cell>
          <cell r="B131">
            <v>1202584.6303333684</v>
          </cell>
          <cell r="C131">
            <v>1156567.0741175357</v>
          </cell>
          <cell r="D131">
            <v>2341.5960743041096</v>
          </cell>
        </row>
        <row r="132">
          <cell r="A132">
            <v>124</v>
          </cell>
          <cell r="B132">
            <v>1202609.95239242</v>
          </cell>
          <cell r="C132">
            <v>1156584.7780849321</v>
          </cell>
          <cell r="D132">
            <v>2344.3031606500217</v>
          </cell>
        </row>
        <row r="133">
          <cell r="A133">
            <v>189</v>
          </cell>
          <cell r="B133">
            <v>1202637.4660466511</v>
          </cell>
          <cell r="C133">
            <v>1156564.8221817221</v>
          </cell>
          <cell r="D133">
            <v>2183.5923612605579</v>
          </cell>
        </row>
        <row r="134">
          <cell r="A134">
            <v>187</v>
          </cell>
          <cell r="B134">
            <v>1202737.3963703469</v>
          </cell>
          <cell r="C134">
            <v>1156668.0987138147</v>
          </cell>
          <cell r="D134">
            <v>2160.2442161428503</v>
          </cell>
        </row>
        <row r="135">
          <cell r="A135">
            <v>153</v>
          </cell>
          <cell r="B135">
            <v>1202440.9525142992</v>
          </cell>
          <cell r="C135">
            <v>1156388.864823434</v>
          </cell>
          <cell r="D135">
            <v>2252.4968616775254</v>
          </cell>
        </row>
        <row r="136">
          <cell r="A136">
            <v>154</v>
          </cell>
          <cell r="B136">
            <v>1202397.9108938405</v>
          </cell>
          <cell r="C136">
            <v>1156473.538144089</v>
          </cell>
          <cell r="D136">
            <v>2289.6240129170733</v>
          </cell>
        </row>
        <row r="137">
          <cell r="A137">
            <v>152</v>
          </cell>
          <cell r="B137">
            <v>1202434.6651877488</v>
          </cell>
          <cell r="C137">
            <v>1156372.7648563781</v>
          </cell>
          <cell r="D137">
            <v>2250.0645805568979</v>
          </cell>
        </row>
        <row r="138">
          <cell r="A138">
            <v>150</v>
          </cell>
          <cell r="B138">
            <v>1202491.3282123257</v>
          </cell>
          <cell r="C138">
            <v>1156283.3111161536</v>
          </cell>
          <cell r="D138">
            <v>2217.8971403759965</v>
          </cell>
        </row>
        <row r="139">
          <cell r="A139">
            <v>151</v>
          </cell>
          <cell r="B139">
            <v>1202426.6569870608</v>
          </cell>
          <cell r="C139">
            <v>1156286.1325945714</v>
          </cell>
          <cell r="D139">
            <v>2214.7849141832812</v>
          </cell>
        </row>
        <row r="140">
          <cell r="A140">
            <v>123</v>
          </cell>
          <cell r="B140">
            <v>1202584.6303333684</v>
          </cell>
          <cell r="C140">
            <v>1156567.0741175357</v>
          </cell>
          <cell r="D140">
            <v>2341.5960743041096</v>
          </cell>
        </row>
        <row r="141">
          <cell r="A141">
            <v>141</v>
          </cell>
          <cell r="B141">
            <v>1202708.0421958403</v>
          </cell>
          <cell r="C141">
            <v>1156351.0704712609</v>
          </cell>
          <cell r="D141">
            <v>2292.5726838128135</v>
          </cell>
        </row>
        <row r="142">
          <cell r="A142">
            <v>142</v>
          </cell>
          <cell r="B142">
            <v>1202710.6934242232</v>
          </cell>
          <cell r="C142">
            <v>1156330.6294050338</v>
          </cell>
          <cell r="D142">
            <v>2286.74870903786</v>
          </cell>
        </row>
        <row r="143">
          <cell r="A143">
            <v>178</v>
          </cell>
          <cell r="B143">
            <v>1202849.6742635116</v>
          </cell>
          <cell r="C143">
            <v>1156460.8551465403</v>
          </cell>
          <cell r="D143">
            <v>2176.1187983219384</v>
          </cell>
        </row>
        <row r="144">
          <cell r="A144">
            <v>184</v>
          </cell>
          <cell r="B144">
            <v>1202978.5262766099</v>
          </cell>
          <cell r="C144">
            <v>1156331.2179200363</v>
          </cell>
          <cell r="D144">
            <v>2146.2031668300906</v>
          </cell>
        </row>
        <row r="145">
          <cell r="A145" t="str">
            <v>E 83</v>
          </cell>
          <cell r="B145">
            <v>1202867.3980875504</v>
          </cell>
          <cell r="C145">
            <v>1156133.5941127921</v>
          </cell>
          <cell r="D145">
            <v>2173.6400180831474</v>
          </cell>
        </row>
        <row r="146">
          <cell r="A146">
            <v>177</v>
          </cell>
          <cell r="B146">
            <v>1202872.7026697353</v>
          </cell>
          <cell r="C146">
            <v>1156119.5682836876</v>
          </cell>
          <cell r="D146">
            <v>2173.2691734057908</v>
          </cell>
        </row>
        <row r="147">
          <cell r="A147">
            <v>191</v>
          </cell>
          <cell r="B147">
            <v>1203034.5219990935</v>
          </cell>
          <cell r="C147">
            <v>1156069.4412537562</v>
          </cell>
          <cell r="D147">
            <v>2154.8248946949698</v>
          </cell>
        </row>
        <row r="148">
          <cell r="A148">
            <v>143</v>
          </cell>
          <cell r="B148">
            <v>1202761.9713364933</v>
          </cell>
          <cell r="C148">
            <v>1156068.294465614</v>
          </cell>
          <cell r="D148">
            <v>2236.0102968170886</v>
          </cell>
        </row>
        <row r="149">
          <cell r="A149">
            <v>144</v>
          </cell>
          <cell r="B149">
            <v>1202627.7704915146</v>
          </cell>
          <cell r="C149">
            <v>1156042.6006887215</v>
          </cell>
          <cell r="D149">
            <v>2233.5810790384521</v>
          </cell>
        </row>
        <row r="150">
          <cell r="A150">
            <v>146</v>
          </cell>
          <cell r="B150">
            <v>1202543.9178892551</v>
          </cell>
          <cell r="C150">
            <v>1156040.1405551075</v>
          </cell>
          <cell r="D150">
            <v>2219.3469604026532</v>
          </cell>
        </row>
        <row r="151">
          <cell r="A151">
            <v>148</v>
          </cell>
          <cell r="B151">
            <v>1202456.4573171213</v>
          </cell>
          <cell r="C151">
            <v>1155853.3072624032</v>
          </cell>
          <cell r="D151">
            <v>2185.6007928479039</v>
          </cell>
        </row>
        <row r="152">
          <cell r="A152">
            <v>147</v>
          </cell>
          <cell r="B152">
            <v>1202508.9734029269</v>
          </cell>
          <cell r="C152">
            <v>1156080.3258842411</v>
          </cell>
          <cell r="D152">
            <v>2208.2824483998024</v>
          </cell>
        </row>
        <row r="153">
          <cell r="A153">
            <v>149</v>
          </cell>
          <cell r="B153">
            <v>1202363.1991052094</v>
          </cell>
          <cell r="C153">
            <v>1156085.7417984491</v>
          </cell>
          <cell r="D153">
            <v>2168.0122969830531</v>
          </cell>
        </row>
        <row r="154">
          <cell r="A154" t="str">
            <v>E 82</v>
          </cell>
          <cell r="B154">
            <v>1202287.3742291403</v>
          </cell>
          <cell r="C154">
            <v>1156276.55963637</v>
          </cell>
          <cell r="D154">
            <v>2201.8422485176143</v>
          </cell>
        </row>
        <row r="155">
          <cell r="A155">
            <v>155</v>
          </cell>
          <cell r="B155">
            <v>1202259.7451152729</v>
          </cell>
          <cell r="C155">
            <v>1156239.1983077466</v>
          </cell>
          <cell r="D155">
            <v>2189.8104909404833</v>
          </cell>
        </row>
        <row r="156">
          <cell r="A156">
            <v>171</v>
          </cell>
          <cell r="B156">
            <v>1202133.5750349495</v>
          </cell>
          <cell r="C156">
            <v>1156319.8872022713</v>
          </cell>
          <cell r="D156">
            <v>2171.9920827003593</v>
          </cell>
        </row>
        <row r="157">
          <cell r="A157">
            <v>170</v>
          </cell>
          <cell r="B157">
            <v>1202049.7154983932</v>
          </cell>
          <cell r="C157">
            <v>1156310.1013995111</v>
          </cell>
          <cell r="D157">
            <v>2158.873111628614</v>
          </cell>
        </row>
        <row r="158">
          <cell r="A158">
            <v>156</v>
          </cell>
          <cell r="B158">
            <v>1202038.5740666685</v>
          </cell>
          <cell r="C158">
            <v>1156228.7233294747</v>
          </cell>
          <cell r="D158">
            <v>2121.634833669566</v>
          </cell>
        </row>
        <row r="159">
          <cell r="A159">
            <v>158</v>
          </cell>
          <cell r="B159">
            <v>1202083.7649139848</v>
          </cell>
          <cell r="C159">
            <v>1156114.8913786726</v>
          </cell>
          <cell r="D159">
            <v>2176.2891893089845</v>
          </cell>
        </row>
      </sheetData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O OK"/>
      <sheetName val="PPTO REDUCIDO"/>
      <sheetName val="CONVENIO"/>
      <sheetName val="JARDINERAS"/>
      <sheetName val="ESCALAS"/>
      <sheetName val="RAMPAS"/>
      <sheetName val="HIDRAULICO"/>
    </sheetNames>
    <sheetDataSet>
      <sheetData sheetId="0" refreshError="1"/>
      <sheetData sheetId="1" refreshError="1">
        <row r="2">
          <cell r="G2">
            <v>1</v>
          </cell>
          <cell r="H2">
            <v>1</v>
          </cell>
          <cell r="J2">
            <v>1</v>
          </cell>
        </row>
        <row r="206">
          <cell r="N206">
            <v>1581765998.9473684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ARRETERAS"/>
      <sheetName val="TABLA DE CONTENIDO"/>
      <sheetName val="GENERALIDADES "/>
      <sheetName val="CUMPLIMIENTO%"/>
      <sheetName val="ESTADO RED VIS"/>
      <sheetName val="SEMAFORO VIS"/>
      <sheetName val="TORTA EST. VIAS VIS"/>
      <sheetName val="ESTADO RED TEC"/>
      <sheetName val="SEMAFORO TEC VIS"/>
      <sheetName val="TORTA EST. VIAS TEC"/>
      <sheetName val="MAPA EST RED"/>
      <sheetName val="NECESIDAD VIA"/>
      <sheetName val="Necesidades cr."/>
      <sheetName val="CANT OBRA"/>
      <sheetName val="INF. EMERGENCIAS"/>
      <sheetName val="PUENTES"/>
      <sheetName val="NEC PTES"/>
      <sheetName val="PONTONES"/>
      <sheetName val="NEC. PONTONES"/>
      <sheetName val="Señal Vertical"/>
      <sheetName val="Señal Horizontal"/>
      <sheetName val="ACCIDENTALIDAD"/>
      <sheetName val="DEFENSA VIAS"/>
      <sheetName val="SEGUIMIENTO"/>
      <sheetName val="CUANTI AMV"/>
      <sheetName val="CUALI AMV"/>
      <sheetName val="CUANTI MICRO"/>
      <sheetName val="CUALI MICRO"/>
      <sheetName val="FOTOG"/>
      <sheetName val="PRENSA"/>
      <sheetName val="COMENTARIO"/>
      <sheetName val="ANEX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3">
          <cell r="A3">
            <v>0</v>
          </cell>
          <cell r="B3">
            <v>0</v>
          </cell>
          <cell r="F3">
            <v>0</v>
          </cell>
          <cell r="G3">
            <v>0</v>
          </cell>
          <cell r="K3">
            <v>0</v>
          </cell>
          <cell r="L3">
            <v>0</v>
          </cell>
        </row>
        <row r="4">
          <cell r="A4">
            <v>1</v>
          </cell>
          <cell r="B4">
            <v>933</v>
          </cell>
          <cell r="F4">
            <v>1</v>
          </cell>
          <cell r="G4">
            <v>962</v>
          </cell>
          <cell r="K4">
            <v>1</v>
          </cell>
          <cell r="L4">
            <v>997</v>
          </cell>
        </row>
        <row r="5">
          <cell r="A5">
            <v>2</v>
          </cell>
          <cell r="B5">
            <v>949</v>
          </cell>
          <cell r="F5">
            <v>2</v>
          </cell>
          <cell r="G5">
            <v>1030</v>
          </cell>
          <cell r="K5">
            <v>2</v>
          </cell>
          <cell r="L5">
            <v>996</v>
          </cell>
        </row>
        <row r="6">
          <cell r="A6">
            <v>3</v>
          </cell>
          <cell r="B6">
            <v>969</v>
          </cell>
          <cell r="F6">
            <v>3</v>
          </cell>
          <cell r="G6">
            <v>952</v>
          </cell>
          <cell r="K6">
            <v>3</v>
          </cell>
          <cell r="L6">
            <v>999</v>
          </cell>
        </row>
        <row r="7">
          <cell r="A7">
            <v>4</v>
          </cell>
          <cell r="B7">
            <v>965</v>
          </cell>
          <cell r="F7">
            <v>4</v>
          </cell>
          <cell r="G7">
            <v>957</v>
          </cell>
          <cell r="K7">
            <v>4</v>
          </cell>
          <cell r="L7">
            <v>1000</v>
          </cell>
        </row>
        <row r="8">
          <cell r="A8">
            <v>5</v>
          </cell>
          <cell r="B8">
            <v>952</v>
          </cell>
          <cell r="F8">
            <v>5</v>
          </cell>
          <cell r="G8">
            <v>1000</v>
          </cell>
          <cell r="K8">
            <v>5</v>
          </cell>
          <cell r="L8">
            <v>1001</v>
          </cell>
        </row>
        <row r="9">
          <cell r="A9">
            <v>6</v>
          </cell>
          <cell r="B9">
            <v>964</v>
          </cell>
          <cell r="F9">
            <v>6</v>
          </cell>
          <cell r="G9">
            <v>950</v>
          </cell>
          <cell r="K9">
            <v>6</v>
          </cell>
          <cell r="L9">
            <v>999</v>
          </cell>
        </row>
        <row r="10">
          <cell r="A10">
            <v>7</v>
          </cell>
          <cell r="B10">
            <v>978</v>
          </cell>
          <cell r="F10">
            <v>7</v>
          </cell>
          <cell r="G10">
            <v>983</v>
          </cell>
          <cell r="K10">
            <v>7</v>
          </cell>
          <cell r="L10">
            <v>1005</v>
          </cell>
        </row>
        <row r="11">
          <cell r="A11">
            <v>8</v>
          </cell>
          <cell r="B11">
            <v>969</v>
          </cell>
          <cell r="F11">
            <v>8</v>
          </cell>
          <cell r="G11">
            <v>976</v>
          </cell>
          <cell r="K11">
            <v>8</v>
          </cell>
          <cell r="L11">
            <v>1000</v>
          </cell>
        </row>
        <row r="12">
          <cell r="A12">
            <v>9</v>
          </cell>
          <cell r="B12">
            <v>1104</v>
          </cell>
          <cell r="F12">
            <v>9</v>
          </cell>
          <cell r="G12">
            <v>965</v>
          </cell>
          <cell r="K12">
            <v>9</v>
          </cell>
          <cell r="L12">
            <v>1000</v>
          </cell>
        </row>
        <row r="13">
          <cell r="A13">
            <v>10</v>
          </cell>
          <cell r="B13">
            <v>857</v>
          </cell>
          <cell r="F13">
            <v>10</v>
          </cell>
          <cell r="G13">
            <v>961</v>
          </cell>
          <cell r="K13">
            <v>10</v>
          </cell>
          <cell r="L13">
            <v>1000</v>
          </cell>
        </row>
        <row r="14">
          <cell r="A14">
            <v>11</v>
          </cell>
          <cell r="B14">
            <v>957</v>
          </cell>
          <cell r="F14">
            <v>11</v>
          </cell>
          <cell r="G14">
            <v>970</v>
          </cell>
          <cell r="K14">
            <v>11</v>
          </cell>
          <cell r="L14">
            <v>1000</v>
          </cell>
        </row>
        <row r="15">
          <cell r="A15">
            <v>12</v>
          </cell>
          <cell r="B15">
            <v>983</v>
          </cell>
          <cell r="F15">
            <v>12</v>
          </cell>
          <cell r="G15">
            <v>980</v>
          </cell>
          <cell r="K15">
            <v>12</v>
          </cell>
          <cell r="L15">
            <v>1000</v>
          </cell>
        </row>
        <row r="16">
          <cell r="A16">
            <v>13</v>
          </cell>
          <cell r="B16">
            <v>980</v>
          </cell>
          <cell r="F16">
            <v>13</v>
          </cell>
          <cell r="G16">
            <v>998</v>
          </cell>
          <cell r="K16">
            <v>13</v>
          </cell>
          <cell r="L16">
            <v>1000</v>
          </cell>
        </row>
        <row r="17">
          <cell r="A17">
            <v>14</v>
          </cell>
          <cell r="B17">
            <v>963</v>
          </cell>
          <cell r="F17">
            <v>14</v>
          </cell>
          <cell r="G17">
            <v>1005</v>
          </cell>
          <cell r="K17">
            <v>14</v>
          </cell>
          <cell r="L17">
            <v>1000</v>
          </cell>
        </row>
        <row r="18">
          <cell r="A18">
            <v>15</v>
          </cell>
          <cell r="B18">
            <v>987</v>
          </cell>
          <cell r="F18">
            <v>15</v>
          </cell>
          <cell r="G18">
            <v>982</v>
          </cell>
          <cell r="K18">
            <v>15</v>
          </cell>
          <cell r="L18">
            <v>1000</v>
          </cell>
        </row>
        <row r="19">
          <cell r="A19">
            <v>16</v>
          </cell>
          <cell r="B19">
            <v>979</v>
          </cell>
          <cell r="F19">
            <v>16</v>
          </cell>
          <cell r="G19">
            <v>993</v>
          </cell>
          <cell r="K19">
            <v>16</v>
          </cell>
          <cell r="L19">
            <v>983</v>
          </cell>
        </row>
        <row r="20">
          <cell r="A20">
            <v>17</v>
          </cell>
          <cell r="B20">
            <v>977</v>
          </cell>
          <cell r="F20">
            <v>17</v>
          </cell>
          <cell r="G20">
            <v>988</v>
          </cell>
          <cell r="K20">
            <v>17</v>
          </cell>
          <cell r="L20">
            <v>1010</v>
          </cell>
        </row>
        <row r="21">
          <cell r="A21">
            <v>18</v>
          </cell>
          <cell r="B21">
            <v>987</v>
          </cell>
          <cell r="F21">
            <v>18</v>
          </cell>
          <cell r="G21">
            <v>1005</v>
          </cell>
          <cell r="K21">
            <v>18</v>
          </cell>
          <cell r="L21">
            <v>1023</v>
          </cell>
        </row>
        <row r="22">
          <cell r="A22">
            <v>19</v>
          </cell>
          <cell r="B22">
            <v>931</v>
          </cell>
          <cell r="F22">
            <v>19</v>
          </cell>
          <cell r="G22">
            <v>976</v>
          </cell>
          <cell r="K22">
            <v>19</v>
          </cell>
          <cell r="L22">
            <v>1000</v>
          </cell>
        </row>
        <row r="23">
          <cell r="A23">
            <v>20</v>
          </cell>
          <cell r="B23">
            <v>1109</v>
          </cell>
          <cell r="F23">
            <v>20</v>
          </cell>
          <cell r="G23">
            <v>973</v>
          </cell>
          <cell r="K23">
            <v>20</v>
          </cell>
          <cell r="L23">
            <v>972</v>
          </cell>
        </row>
        <row r="24">
          <cell r="A24">
            <v>21</v>
          </cell>
          <cell r="B24">
            <v>892</v>
          </cell>
          <cell r="F24">
            <v>21</v>
          </cell>
          <cell r="G24">
            <v>956</v>
          </cell>
          <cell r="K24">
            <v>21</v>
          </cell>
          <cell r="L24">
            <v>970</v>
          </cell>
        </row>
        <row r="25">
          <cell r="A25">
            <v>22</v>
          </cell>
          <cell r="B25">
            <v>1004</v>
          </cell>
          <cell r="F25">
            <v>22</v>
          </cell>
          <cell r="G25">
            <v>962</v>
          </cell>
          <cell r="K25">
            <v>22</v>
          </cell>
          <cell r="L25">
            <v>992</v>
          </cell>
        </row>
        <row r="26">
          <cell r="A26">
            <v>23</v>
          </cell>
          <cell r="B26">
            <v>1000</v>
          </cell>
          <cell r="F26">
            <v>23</v>
          </cell>
          <cell r="G26">
            <v>983</v>
          </cell>
          <cell r="K26">
            <v>23</v>
          </cell>
          <cell r="L26">
            <v>987</v>
          </cell>
        </row>
        <row r="27">
          <cell r="A27">
            <v>24</v>
          </cell>
          <cell r="B27">
            <v>996</v>
          </cell>
          <cell r="F27">
            <v>24</v>
          </cell>
          <cell r="G27">
            <v>977</v>
          </cell>
          <cell r="K27">
            <v>24</v>
          </cell>
          <cell r="L27">
            <v>981</v>
          </cell>
        </row>
        <row r="28">
          <cell r="A28">
            <v>25</v>
          </cell>
          <cell r="B28">
            <v>1002</v>
          </cell>
          <cell r="F28">
            <v>25</v>
          </cell>
          <cell r="G28">
            <v>972</v>
          </cell>
          <cell r="K28">
            <v>25</v>
          </cell>
          <cell r="L28">
            <v>986</v>
          </cell>
        </row>
        <row r="29">
          <cell r="A29">
            <v>26</v>
          </cell>
          <cell r="B29">
            <v>1033</v>
          </cell>
          <cell r="F29">
            <v>26</v>
          </cell>
          <cell r="G29">
            <v>970</v>
          </cell>
          <cell r="K29">
            <v>26</v>
          </cell>
          <cell r="L29">
            <v>990</v>
          </cell>
        </row>
        <row r="30">
          <cell r="A30">
            <v>27</v>
          </cell>
          <cell r="B30">
            <v>982</v>
          </cell>
          <cell r="F30">
            <v>27</v>
          </cell>
          <cell r="G30">
            <v>996</v>
          </cell>
          <cell r="K30">
            <v>27</v>
          </cell>
          <cell r="L30">
            <v>988</v>
          </cell>
        </row>
        <row r="31">
          <cell r="A31">
            <v>28</v>
          </cell>
          <cell r="B31">
            <v>996</v>
          </cell>
          <cell r="F31">
            <v>28</v>
          </cell>
          <cell r="G31">
            <v>974</v>
          </cell>
          <cell r="K31">
            <v>28</v>
          </cell>
          <cell r="L31">
            <v>994</v>
          </cell>
        </row>
        <row r="32">
          <cell r="A32">
            <v>29</v>
          </cell>
          <cell r="B32">
            <v>1000</v>
          </cell>
          <cell r="F32">
            <v>29</v>
          </cell>
          <cell r="G32">
            <v>984</v>
          </cell>
          <cell r="K32">
            <v>29</v>
          </cell>
          <cell r="L32">
            <v>988</v>
          </cell>
        </row>
        <row r="33">
          <cell r="A33">
            <v>30</v>
          </cell>
          <cell r="B33">
            <v>1009</v>
          </cell>
          <cell r="F33">
            <v>30</v>
          </cell>
          <cell r="G33">
            <v>786</v>
          </cell>
          <cell r="K33">
            <v>30</v>
          </cell>
          <cell r="L33">
            <v>990</v>
          </cell>
        </row>
        <row r="34">
          <cell r="A34">
            <v>31</v>
          </cell>
          <cell r="B34">
            <v>1011</v>
          </cell>
          <cell r="K34">
            <v>31</v>
          </cell>
          <cell r="L34">
            <v>990</v>
          </cell>
        </row>
        <row r="35">
          <cell r="A35">
            <v>32</v>
          </cell>
          <cell r="B35">
            <v>1005</v>
          </cell>
          <cell r="K35">
            <v>32</v>
          </cell>
          <cell r="L35">
            <v>1009</v>
          </cell>
        </row>
        <row r="36">
          <cell r="A36">
            <v>33</v>
          </cell>
          <cell r="B36">
            <v>1002</v>
          </cell>
          <cell r="K36">
            <v>33</v>
          </cell>
          <cell r="L36">
            <v>988</v>
          </cell>
        </row>
        <row r="37">
          <cell r="A37">
            <v>34</v>
          </cell>
          <cell r="B37">
            <v>1000</v>
          </cell>
          <cell r="K37">
            <v>34</v>
          </cell>
          <cell r="L37">
            <v>1008</v>
          </cell>
        </row>
        <row r="38">
          <cell r="A38">
            <v>35</v>
          </cell>
          <cell r="B38">
            <v>1012</v>
          </cell>
          <cell r="K38">
            <v>35</v>
          </cell>
          <cell r="L38">
            <v>990</v>
          </cell>
        </row>
        <row r="39">
          <cell r="A39">
            <v>36</v>
          </cell>
          <cell r="B39">
            <v>992</v>
          </cell>
          <cell r="K39">
            <v>36</v>
          </cell>
          <cell r="L39">
            <v>991</v>
          </cell>
        </row>
        <row r="40">
          <cell r="A40">
            <v>37</v>
          </cell>
          <cell r="B40">
            <v>1005</v>
          </cell>
          <cell r="K40">
            <v>37</v>
          </cell>
          <cell r="L40">
            <v>910</v>
          </cell>
        </row>
        <row r="41">
          <cell r="A41">
            <v>38</v>
          </cell>
          <cell r="B41">
            <v>1033</v>
          </cell>
          <cell r="K41">
            <v>38</v>
          </cell>
          <cell r="L41">
            <v>990</v>
          </cell>
        </row>
        <row r="42">
          <cell r="A42">
            <v>39</v>
          </cell>
          <cell r="B42">
            <v>995</v>
          </cell>
          <cell r="K42">
            <v>39</v>
          </cell>
          <cell r="L42">
            <v>987</v>
          </cell>
        </row>
        <row r="43">
          <cell r="A43">
            <v>40</v>
          </cell>
          <cell r="B43">
            <v>987</v>
          </cell>
          <cell r="K43">
            <v>40</v>
          </cell>
          <cell r="L43">
            <v>988</v>
          </cell>
        </row>
        <row r="44">
          <cell r="A44">
            <v>41</v>
          </cell>
          <cell r="B44">
            <v>980</v>
          </cell>
          <cell r="K44">
            <v>41</v>
          </cell>
          <cell r="L44">
            <v>991</v>
          </cell>
        </row>
        <row r="45">
          <cell r="A45">
            <v>42</v>
          </cell>
          <cell r="B45">
            <v>1001</v>
          </cell>
          <cell r="K45">
            <v>42</v>
          </cell>
          <cell r="L45">
            <v>992</v>
          </cell>
        </row>
        <row r="46">
          <cell r="A46">
            <v>43</v>
          </cell>
          <cell r="B46">
            <v>1012</v>
          </cell>
          <cell r="K46">
            <v>43</v>
          </cell>
          <cell r="L46">
            <v>1012</v>
          </cell>
        </row>
        <row r="47">
          <cell r="A47">
            <v>44</v>
          </cell>
          <cell r="B47">
            <v>1062</v>
          </cell>
          <cell r="K47">
            <v>44</v>
          </cell>
          <cell r="L47">
            <v>992</v>
          </cell>
        </row>
        <row r="48">
          <cell r="A48">
            <v>45</v>
          </cell>
          <cell r="B48">
            <v>1000</v>
          </cell>
          <cell r="K48">
            <v>45</v>
          </cell>
          <cell r="L48">
            <v>992</v>
          </cell>
        </row>
        <row r="49">
          <cell r="A49">
            <v>46</v>
          </cell>
          <cell r="B49">
            <v>1011</v>
          </cell>
          <cell r="K49">
            <v>46</v>
          </cell>
          <cell r="L49">
            <v>993</v>
          </cell>
        </row>
        <row r="50">
          <cell r="A50">
            <v>47</v>
          </cell>
          <cell r="B50">
            <v>1006</v>
          </cell>
          <cell r="K50">
            <v>47</v>
          </cell>
          <cell r="L50">
            <v>1009</v>
          </cell>
        </row>
        <row r="51">
          <cell r="A51">
            <v>48</v>
          </cell>
          <cell r="B51">
            <v>1013</v>
          </cell>
          <cell r="K51">
            <v>48</v>
          </cell>
          <cell r="L51">
            <v>991</v>
          </cell>
        </row>
        <row r="52">
          <cell r="A52">
            <v>49</v>
          </cell>
          <cell r="B52">
            <v>836</v>
          </cell>
          <cell r="K52">
            <v>49</v>
          </cell>
          <cell r="L52">
            <v>993</v>
          </cell>
        </row>
        <row r="53">
          <cell r="K53">
            <v>50</v>
          </cell>
          <cell r="L53">
            <v>1014</v>
          </cell>
        </row>
        <row r="54">
          <cell r="K54">
            <v>51</v>
          </cell>
          <cell r="L54">
            <v>995</v>
          </cell>
        </row>
        <row r="55">
          <cell r="K55">
            <v>52</v>
          </cell>
          <cell r="L55">
            <v>498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DE ENTRADA"/>
      <sheetName val="MEMORIA DE CALCULO"/>
      <sheetName val="MEMORIA DE CALCULO (2)"/>
      <sheetName val="LISTADO PERLINES"/>
      <sheetName val="LISTA X PESO"/>
      <sheetName val="FLEXION EN X-X"/>
      <sheetName val="FLEXION EN Y-Y"/>
      <sheetName val="APLASTAMIENTO DEL ALMA"/>
      <sheetName val="VIENTO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"/>
      <sheetName val="FEB"/>
      <sheetName val="MAR"/>
      <sheetName val="Ene-Mar EEPPM"/>
      <sheetName val="Ene-Mar Contrato"/>
      <sheetName val="Rendimientos_Sur 03-00(JC)"/>
      <sheetName val="Ene-Feb"/>
      <sheetName val="Mar-Abr"/>
      <sheetName val="May-Jun"/>
      <sheetName val="Jul-Ago"/>
      <sheetName val="Sep-Oct"/>
      <sheetName val="Ene-Mar_EEPPM2"/>
      <sheetName val="Ene-Mar_Contrato2"/>
      <sheetName val="Rendimientos_Sur_03-00(JC)2"/>
      <sheetName val="Ene-Mar_EEPPM"/>
      <sheetName val="Ene-Mar_Contrato"/>
      <sheetName val="Rendimientos_Sur_03-00(JC)"/>
      <sheetName val="Ene-Mar_EEPPM1"/>
      <sheetName val="Ene-Mar_Contrato1"/>
      <sheetName val="Rendimientos_Sur_03-00(JC)1"/>
      <sheetName val="DATOS EPANET"/>
    </sheetNames>
    <sheetDataSet>
      <sheetData sheetId="0" refreshError="1">
        <row r="12">
          <cell r="A12" t="str">
            <v>CAMBIO ACOMETIDAS CONTRATO</v>
          </cell>
          <cell r="B12">
            <v>1</v>
          </cell>
          <cell r="C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 t="str">
            <v>CARROTANQUE</v>
          </cell>
          <cell r="B13">
            <v>135</v>
          </cell>
          <cell r="C13">
            <v>0</v>
          </cell>
          <cell r="D13">
            <v>1</v>
          </cell>
          <cell r="E13">
            <v>28</v>
          </cell>
          <cell r="F13">
            <v>4.8</v>
          </cell>
          <cell r="G13">
            <v>4.8</v>
          </cell>
          <cell r="H13">
            <v>0</v>
          </cell>
        </row>
        <row r="14">
          <cell r="A14" t="str">
            <v>CASAS SIN AGUA</v>
          </cell>
          <cell r="B14">
            <v>291</v>
          </cell>
          <cell r="C14">
            <v>242</v>
          </cell>
          <cell r="D14">
            <v>1</v>
          </cell>
          <cell r="E14">
            <v>28</v>
          </cell>
          <cell r="F14">
            <v>10.4</v>
          </cell>
          <cell r="G14">
            <v>19</v>
          </cell>
          <cell r="H14">
            <v>0.45403377110694182</v>
          </cell>
        </row>
        <row r="15">
          <cell r="A15" t="str">
            <v>CORTE Y RECONEXION</v>
          </cell>
          <cell r="B15">
            <v>14</v>
          </cell>
          <cell r="C15">
            <v>7</v>
          </cell>
          <cell r="E15">
            <v>0</v>
          </cell>
          <cell r="F15">
            <v>0</v>
          </cell>
          <cell r="G15">
            <v>0</v>
          </cell>
          <cell r="H15">
            <v>0.33333333333333331</v>
          </cell>
        </row>
        <row r="16">
          <cell r="A16" t="str">
            <v>DAÑOS ACUEDUCTO</v>
          </cell>
          <cell r="B16">
            <v>384</v>
          </cell>
          <cell r="C16">
            <v>87</v>
          </cell>
          <cell r="D16">
            <v>7.7142857142857144</v>
          </cell>
          <cell r="E16">
            <v>28</v>
          </cell>
          <cell r="F16">
            <v>1.8</v>
          </cell>
          <cell r="G16">
            <v>2.2000000000000002</v>
          </cell>
          <cell r="H16">
            <v>0.18471337579617833</v>
          </cell>
        </row>
        <row r="17">
          <cell r="A17" t="str">
            <v>ESCOMBROS DAÑOS ACUEDUCTO</v>
          </cell>
          <cell r="B17">
            <v>138</v>
          </cell>
          <cell r="C17">
            <v>2</v>
          </cell>
          <cell r="D17">
            <v>1</v>
          </cell>
          <cell r="E17">
            <v>28</v>
          </cell>
          <cell r="F17">
            <v>4.9000000000000004</v>
          </cell>
          <cell r="G17">
            <v>5</v>
          </cell>
          <cell r="H17">
            <v>1.4285714285714285E-2</v>
          </cell>
        </row>
        <row r="18">
          <cell r="A18" t="str">
            <v>FRAUDES</v>
          </cell>
          <cell r="B18">
            <v>123</v>
          </cell>
          <cell r="C18">
            <v>238</v>
          </cell>
          <cell r="D18">
            <v>1</v>
          </cell>
          <cell r="E18">
            <v>19</v>
          </cell>
          <cell r="F18">
            <v>6.5</v>
          </cell>
          <cell r="G18">
            <v>19</v>
          </cell>
          <cell r="H18">
            <v>0.65927977839335183</v>
          </cell>
        </row>
        <row r="19">
          <cell r="A19" t="str">
            <v>GARANTIAS INSTALACIONES</v>
          </cell>
          <cell r="B19">
            <v>17</v>
          </cell>
          <cell r="C19">
            <v>1</v>
          </cell>
          <cell r="E19">
            <v>0</v>
          </cell>
          <cell r="F19">
            <v>0</v>
          </cell>
          <cell r="G19">
            <v>0</v>
          </cell>
          <cell r="H19">
            <v>5.5555555555555552E-2</v>
          </cell>
        </row>
        <row r="20">
          <cell r="A20" t="str">
            <v>INSTALACIONES ACUEDUCTO</v>
          </cell>
          <cell r="B20">
            <v>2</v>
          </cell>
          <cell r="C20">
            <v>22</v>
          </cell>
          <cell r="E20">
            <v>0</v>
          </cell>
          <cell r="F20">
            <v>0</v>
          </cell>
          <cell r="G20">
            <v>0</v>
          </cell>
          <cell r="H20">
            <v>0.91666666666666663</v>
          </cell>
        </row>
        <row r="21">
          <cell r="A21" t="str">
            <v>MEDIDORES 1/2 Y 1"</v>
          </cell>
          <cell r="B21">
            <v>1</v>
          </cell>
          <cell r="C21">
            <v>1</v>
          </cell>
          <cell r="E21">
            <v>0</v>
          </cell>
          <cell r="F21">
            <v>0</v>
          </cell>
          <cell r="G21">
            <v>0</v>
          </cell>
          <cell r="H21">
            <v>0.5</v>
          </cell>
        </row>
        <row r="22">
          <cell r="A22" t="str">
            <v>MMTO VALVULAS E HIDRANTES</v>
          </cell>
          <cell r="B22">
            <v>15</v>
          </cell>
          <cell r="C22">
            <v>4</v>
          </cell>
          <cell r="D22">
            <v>1.5</v>
          </cell>
          <cell r="E22">
            <v>28</v>
          </cell>
          <cell r="F22">
            <v>0.4</v>
          </cell>
          <cell r="G22">
            <v>0.5</v>
          </cell>
          <cell r="H22">
            <v>0.21052631578947367</v>
          </cell>
        </row>
        <row r="23">
          <cell r="A23" t="str">
            <v>OBRAS ACCESORIAS DAÑOS ACUEDUCTO</v>
          </cell>
          <cell r="B23">
            <v>3</v>
          </cell>
          <cell r="C23">
            <v>8</v>
          </cell>
          <cell r="E23">
            <v>0</v>
          </cell>
          <cell r="F23">
            <v>0</v>
          </cell>
          <cell r="G23">
            <v>0</v>
          </cell>
          <cell r="H23">
            <v>0.72727272727272729</v>
          </cell>
        </row>
        <row r="24">
          <cell r="A24" t="str">
            <v>OBRAS ACCESORIAS INSTALACIONES</v>
          </cell>
          <cell r="B24">
            <v>405</v>
          </cell>
          <cell r="C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PITOMETRÍA</v>
          </cell>
          <cell r="B25">
            <v>46</v>
          </cell>
          <cell r="C25">
            <v>25</v>
          </cell>
          <cell r="D25">
            <v>2.1111111111111112</v>
          </cell>
          <cell r="E25">
            <v>9</v>
          </cell>
          <cell r="F25">
            <v>2.4</v>
          </cell>
          <cell r="G25">
            <v>3.7</v>
          </cell>
          <cell r="H25">
            <v>0.352112676056338</v>
          </cell>
        </row>
        <row r="26">
          <cell r="A26" t="str">
            <v>PROYECTOS ACUEDUCTO</v>
          </cell>
          <cell r="B26">
            <v>21</v>
          </cell>
          <cell r="C26">
            <v>1</v>
          </cell>
          <cell r="E26">
            <v>0</v>
          </cell>
          <cell r="F26">
            <v>0</v>
          </cell>
          <cell r="G26">
            <v>0</v>
          </cell>
          <cell r="H26">
            <v>4.5454545454545456E-2</v>
          </cell>
        </row>
        <row r="27">
          <cell r="A27" t="str">
            <v>REFERENCIACIÓN ACUEDUCTO</v>
          </cell>
          <cell r="B27">
            <v>7</v>
          </cell>
          <cell r="C27">
            <v>5</v>
          </cell>
          <cell r="E27">
            <v>0</v>
          </cell>
          <cell r="F27">
            <v>0</v>
          </cell>
          <cell r="G27">
            <v>0</v>
          </cell>
          <cell r="H27">
            <v>0.41666666666666669</v>
          </cell>
        </row>
        <row r="28">
          <cell r="F28">
            <v>0</v>
          </cell>
          <cell r="G28">
            <v>0</v>
          </cell>
          <cell r="H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</row>
        <row r="33">
          <cell r="A33" t="str">
            <v>Total general</v>
          </cell>
          <cell r="B33">
            <v>1603</v>
          </cell>
          <cell r="C33">
            <v>643</v>
          </cell>
          <cell r="F33">
            <v>0</v>
          </cell>
          <cell r="G33">
            <v>0</v>
          </cell>
          <cell r="H33">
            <v>0.28628673196794302</v>
          </cell>
        </row>
        <row r="34">
          <cell r="F34">
            <v>0</v>
          </cell>
          <cell r="G34">
            <v>0</v>
          </cell>
          <cell r="H34">
            <v>0</v>
          </cell>
        </row>
        <row r="35">
          <cell r="A35" t="str">
            <v>CAMBIO ACOMETIDAS CONTRATO</v>
          </cell>
          <cell r="B35">
            <v>210</v>
          </cell>
          <cell r="C35">
            <v>1</v>
          </cell>
          <cell r="D35">
            <v>3</v>
          </cell>
          <cell r="E35">
            <v>19</v>
          </cell>
          <cell r="F35">
            <v>3.7</v>
          </cell>
          <cell r="G35">
            <v>3.7</v>
          </cell>
          <cell r="H35">
            <v>4.7393364928909956E-3</v>
          </cell>
        </row>
        <row r="36">
          <cell r="A36" t="str">
            <v>CARROTANQUE</v>
          </cell>
          <cell r="B36">
            <v>1</v>
          </cell>
          <cell r="C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 t="str">
            <v>CASAS SIN AGUA</v>
          </cell>
          <cell r="B37">
            <v>0</v>
          </cell>
          <cell r="C37">
            <v>1</v>
          </cell>
          <cell r="F37">
            <v>0</v>
          </cell>
          <cell r="G37">
            <v>0</v>
          </cell>
          <cell r="H37">
            <v>1</v>
          </cell>
        </row>
        <row r="38">
          <cell r="A38" t="str">
            <v>CORTE Y RECONEXION</v>
          </cell>
          <cell r="B38">
            <v>584</v>
          </cell>
          <cell r="C38">
            <v>18</v>
          </cell>
          <cell r="D38">
            <v>1</v>
          </cell>
          <cell r="E38">
            <v>19</v>
          </cell>
          <cell r="F38">
            <v>30.7</v>
          </cell>
          <cell r="G38">
            <v>31.7</v>
          </cell>
          <cell r="H38">
            <v>2.9900332225913623E-2</v>
          </cell>
        </row>
        <row r="39">
          <cell r="A39" t="str">
            <v>DAÑOS ACUEDUCTO</v>
          </cell>
          <cell r="B39">
            <v>35</v>
          </cell>
          <cell r="C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FRAUDES</v>
          </cell>
          <cell r="B40">
            <v>2</v>
          </cell>
          <cell r="C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 t="str">
            <v>GARANTIAS INSTALACIONES</v>
          </cell>
          <cell r="B41">
            <v>14</v>
          </cell>
          <cell r="C41">
            <v>0</v>
          </cell>
          <cell r="D41">
            <v>1</v>
          </cell>
          <cell r="E41">
            <v>19</v>
          </cell>
          <cell r="F41">
            <v>0.7</v>
          </cell>
          <cell r="G41">
            <v>0.7</v>
          </cell>
          <cell r="H41">
            <v>0</v>
          </cell>
        </row>
        <row r="42">
          <cell r="A42" t="str">
            <v>INSTALACIONES ACUEDUCTO</v>
          </cell>
          <cell r="B42">
            <v>284</v>
          </cell>
          <cell r="C42">
            <v>4</v>
          </cell>
          <cell r="D42">
            <v>5</v>
          </cell>
          <cell r="E42">
            <v>19</v>
          </cell>
          <cell r="F42">
            <v>3</v>
          </cell>
          <cell r="G42">
            <v>3</v>
          </cell>
          <cell r="H42">
            <v>1.3888888888888888E-2</v>
          </cell>
        </row>
        <row r="43">
          <cell r="A43" t="str">
            <v>MEDIDORES 1/2 Y 1"</v>
          </cell>
          <cell r="B43">
            <v>264</v>
          </cell>
          <cell r="C43">
            <v>2</v>
          </cell>
          <cell r="D43">
            <v>4</v>
          </cell>
          <cell r="E43">
            <v>19</v>
          </cell>
          <cell r="F43">
            <v>3.5</v>
          </cell>
          <cell r="G43">
            <v>3.5</v>
          </cell>
          <cell r="H43">
            <v>7.5187969924812026E-3</v>
          </cell>
        </row>
        <row r="44">
          <cell r="A44" t="str">
            <v>MMTO VALVULAS E HIDRANTES</v>
          </cell>
          <cell r="B44">
            <v>71</v>
          </cell>
          <cell r="C44">
            <v>0</v>
          </cell>
          <cell r="D44">
            <v>3</v>
          </cell>
          <cell r="E44">
            <v>19</v>
          </cell>
          <cell r="F44">
            <v>1.2</v>
          </cell>
          <cell r="G44">
            <v>1.2</v>
          </cell>
          <cell r="H44">
            <v>0</v>
          </cell>
        </row>
        <row r="45">
          <cell r="A45" t="str">
            <v>OBRAS ACCESORIAS DAÑOS ACUEDUCTO</v>
          </cell>
          <cell r="B45">
            <v>92</v>
          </cell>
          <cell r="C45">
            <v>0</v>
          </cell>
          <cell r="D45">
            <v>3</v>
          </cell>
          <cell r="E45">
            <v>19</v>
          </cell>
          <cell r="F45">
            <v>1.6</v>
          </cell>
          <cell r="G45">
            <v>1.6</v>
          </cell>
          <cell r="H45">
            <v>0</v>
          </cell>
        </row>
        <row r="46">
          <cell r="A46" t="str">
            <v>OBRAS ACCESORIAS INSTALACIONES</v>
          </cell>
          <cell r="B46">
            <v>3</v>
          </cell>
          <cell r="C46">
            <v>0</v>
          </cell>
          <cell r="D46">
            <v>1</v>
          </cell>
          <cell r="E46">
            <v>19</v>
          </cell>
          <cell r="F46">
            <v>0.2</v>
          </cell>
          <cell r="G46">
            <v>0.2</v>
          </cell>
          <cell r="H46">
            <v>0</v>
          </cell>
        </row>
        <row r="47">
          <cell r="A47" t="str">
            <v>REFERENCIACIÓN ACUEDUCTO</v>
          </cell>
          <cell r="B47">
            <v>1</v>
          </cell>
          <cell r="C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</row>
        <row r="51">
          <cell r="A51" t="str">
            <v>Total general</v>
          </cell>
          <cell r="B51">
            <v>1561</v>
          </cell>
          <cell r="C51">
            <v>26</v>
          </cell>
          <cell r="F51">
            <v>0</v>
          </cell>
          <cell r="G51">
            <v>0</v>
          </cell>
          <cell r="H51">
            <v>1.6383112791430371E-2</v>
          </cell>
        </row>
      </sheetData>
      <sheetData sheetId="1" refreshError="1">
        <row r="12">
          <cell r="A12" t="str">
            <v>CAMBIO ACOMETIDAS CONTRATO</v>
          </cell>
          <cell r="B12">
            <v>3</v>
          </cell>
          <cell r="C12">
            <v>14</v>
          </cell>
          <cell r="E12">
            <v>0</v>
          </cell>
          <cell r="F12">
            <v>0</v>
          </cell>
          <cell r="G12">
            <v>0</v>
          </cell>
          <cell r="H12">
            <v>0.82352941176470584</v>
          </cell>
        </row>
        <row r="13">
          <cell r="A13" t="str">
            <v>CARROTANQUE</v>
          </cell>
          <cell r="B13">
            <v>84</v>
          </cell>
          <cell r="C13">
            <v>3</v>
          </cell>
          <cell r="D13">
            <v>1</v>
          </cell>
          <cell r="E13">
            <v>28</v>
          </cell>
          <cell r="F13">
            <v>3</v>
          </cell>
          <cell r="G13">
            <v>3.1</v>
          </cell>
          <cell r="H13">
            <v>3.4482758620689655E-2</v>
          </cell>
        </row>
        <row r="14">
          <cell r="A14" t="str">
            <v>CASAS SIN AGUA</v>
          </cell>
          <cell r="B14">
            <v>250</v>
          </cell>
          <cell r="C14">
            <v>313</v>
          </cell>
          <cell r="D14">
            <v>1</v>
          </cell>
          <cell r="E14">
            <v>28</v>
          </cell>
          <cell r="F14">
            <v>8.9</v>
          </cell>
          <cell r="G14">
            <v>20.100000000000001</v>
          </cell>
          <cell r="H14">
            <v>0.55595026642984013</v>
          </cell>
        </row>
        <row r="15">
          <cell r="A15" t="str">
            <v>CORTE Y RECONEXION</v>
          </cell>
          <cell r="B15">
            <v>2</v>
          </cell>
          <cell r="C15">
            <v>3</v>
          </cell>
          <cell r="E15">
            <v>0</v>
          </cell>
          <cell r="F15">
            <v>0</v>
          </cell>
          <cell r="G15">
            <v>0</v>
          </cell>
          <cell r="H15">
            <v>0.6</v>
          </cell>
        </row>
        <row r="16">
          <cell r="A16" t="str">
            <v>DAÑOS ACUEDUCTO</v>
          </cell>
          <cell r="B16">
            <v>580</v>
          </cell>
          <cell r="C16">
            <v>109</v>
          </cell>
          <cell r="D16">
            <v>8.2857142857142865</v>
          </cell>
          <cell r="E16">
            <v>28</v>
          </cell>
          <cell r="F16">
            <v>2.5</v>
          </cell>
          <cell r="G16">
            <v>3</v>
          </cell>
          <cell r="H16">
            <v>0.15820029027576196</v>
          </cell>
        </row>
        <row r="17">
          <cell r="A17" t="str">
            <v>ESCOMBROS DAÑOS ACUEDUCTO</v>
          </cell>
          <cell r="B17">
            <v>131</v>
          </cell>
          <cell r="C17">
            <v>6</v>
          </cell>
          <cell r="D17">
            <v>1</v>
          </cell>
          <cell r="E17">
            <v>28</v>
          </cell>
          <cell r="F17">
            <v>4.7</v>
          </cell>
          <cell r="G17">
            <v>4.9000000000000004</v>
          </cell>
          <cell r="H17">
            <v>4.3795620437956206E-2</v>
          </cell>
        </row>
        <row r="18">
          <cell r="A18" t="str">
            <v>FRAUDES</v>
          </cell>
          <cell r="B18">
            <v>384</v>
          </cell>
          <cell r="C18">
            <v>127</v>
          </cell>
          <cell r="D18">
            <v>1</v>
          </cell>
          <cell r="E18">
            <v>21</v>
          </cell>
          <cell r="F18">
            <v>18.3</v>
          </cell>
          <cell r="G18">
            <v>24.3</v>
          </cell>
          <cell r="H18">
            <v>0.24853228962818003</v>
          </cell>
        </row>
        <row r="19">
          <cell r="A19" t="str">
            <v>GARANTIAS INSTALACIONES</v>
          </cell>
          <cell r="B19">
            <v>30</v>
          </cell>
          <cell r="C19">
            <v>8</v>
          </cell>
          <cell r="E19">
            <v>0</v>
          </cell>
          <cell r="F19">
            <v>0</v>
          </cell>
          <cell r="G19">
            <v>0</v>
          </cell>
          <cell r="H19">
            <v>0.21052631578947367</v>
          </cell>
        </row>
        <row r="20">
          <cell r="A20" t="str">
            <v>INSTALACIONES ACUEDUCTO</v>
          </cell>
          <cell r="B20">
            <v>1</v>
          </cell>
          <cell r="C20">
            <v>55</v>
          </cell>
          <cell r="E20">
            <v>0</v>
          </cell>
          <cell r="F20">
            <v>0</v>
          </cell>
          <cell r="G20">
            <v>0</v>
          </cell>
          <cell r="H20">
            <v>0.9821428571428571</v>
          </cell>
        </row>
        <row r="21">
          <cell r="A21" t="str">
            <v>MMTO VALVULAS E HIDRANTES</v>
          </cell>
          <cell r="B21">
            <v>7</v>
          </cell>
          <cell r="C21">
            <v>7</v>
          </cell>
          <cell r="D21">
            <v>1.7142857142857142</v>
          </cell>
          <cell r="E21">
            <v>28</v>
          </cell>
          <cell r="F21">
            <v>0.1</v>
          </cell>
          <cell r="G21">
            <v>0.3</v>
          </cell>
          <cell r="H21">
            <v>0.5</v>
          </cell>
        </row>
        <row r="22">
          <cell r="A22" t="str">
            <v>OBRAS ACCESORIAS DAÑOS ACUEDUCTO</v>
          </cell>
          <cell r="B22">
            <v>1</v>
          </cell>
          <cell r="C22">
            <v>4</v>
          </cell>
          <cell r="E22">
            <v>0</v>
          </cell>
          <cell r="F22">
            <v>0</v>
          </cell>
          <cell r="G22">
            <v>0</v>
          </cell>
          <cell r="H22">
            <v>0.8</v>
          </cell>
        </row>
        <row r="23">
          <cell r="A23" t="str">
            <v>OBRAS ACCESORIAS INSTALACIONES</v>
          </cell>
          <cell r="B23">
            <v>415</v>
          </cell>
          <cell r="C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 t="str">
            <v>PITOMETRÍA</v>
          </cell>
          <cell r="B24">
            <v>68</v>
          </cell>
          <cell r="C24">
            <v>24</v>
          </cell>
          <cell r="D24">
            <v>3.0833333333333335</v>
          </cell>
          <cell r="E24">
            <v>12</v>
          </cell>
          <cell r="F24">
            <v>1.8</v>
          </cell>
          <cell r="G24">
            <v>2.5</v>
          </cell>
          <cell r="H24">
            <v>0.2608695652173913</v>
          </cell>
        </row>
        <row r="25">
          <cell r="A25" t="str">
            <v>PROYECTOS ACUEDUCTO</v>
          </cell>
          <cell r="B25">
            <v>4</v>
          </cell>
          <cell r="C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A26" t="str">
            <v>REFERENCIACIÓN ACUEDUCTO</v>
          </cell>
          <cell r="B26">
            <v>12</v>
          </cell>
          <cell r="C26">
            <v>4</v>
          </cell>
          <cell r="E26">
            <v>0</v>
          </cell>
          <cell r="F26">
            <v>0</v>
          </cell>
          <cell r="G26">
            <v>0</v>
          </cell>
          <cell r="H26">
            <v>0.25</v>
          </cell>
        </row>
        <row r="27">
          <cell r="F27">
            <v>0</v>
          </cell>
          <cell r="G27">
            <v>0</v>
          </cell>
          <cell r="H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</row>
        <row r="33">
          <cell r="A33" t="str">
            <v>Total general</v>
          </cell>
          <cell r="B33">
            <v>1972</v>
          </cell>
          <cell r="C33">
            <v>677</v>
          </cell>
          <cell r="F33">
            <v>0</v>
          </cell>
          <cell r="G33">
            <v>0</v>
          </cell>
          <cell r="H33">
            <v>0.2555681389203473</v>
          </cell>
        </row>
        <row r="35">
          <cell r="A35" t="str">
            <v>CAMBIO ACOMETIDAS CONTRATO</v>
          </cell>
          <cell r="B35">
            <v>212</v>
          </cell>
          <cell r="C35">
            <v>1</v>
          </cell>
          <cell r="D35">
            <v>3</v>
          </cell>
          <cell r="E35">
            <v>21</v>
          </cell>
          <cell r="F35">
            <v>3.4</v>
          </cell>
          <cell r="G35">
            <v>3.4</v>
          </cell>
          <cell r="H35">
            <v>4.6948356807511738E-3</v>
          </cell>
        </row>
        <row r="36">
          <cell r="A36" t="str">
            <v>CASAS SIN AGUA</v>
          </cell>
          <cell r="B36">
            <v>0</v>
          </cell>
          <cell r="C36">
            <v>1</v>
          </cell>
          <cell r="F36">
            <v>0</v>
          </cell>
          <cell r="G36">
            <v>0</v>
          </cell>
          <cell r="H36">
            <v>1</v>
          </cell>
        </row>
        <row r="37">
          <cell r="A37" t="str">
            <v>CORTE Y RECONEXION</v>
          </cell>
          <cell r="B37">
            <v>574</v>
          </cell>
          <cell r="C37">
            <v>1</v>
          </cell>
          <cell r="D37">
            <v>1</v>
          </cell>
          <cell r="E37">
            <v>21</v>
          </cell>
          <cell r="F37">
            <v>27.3</v>
          </cell>
          <cell r="G37">
            <v>27.4</v>
          </cell>
          <cell r="H37">
            <v>1.7391304347826088E-3</v>
          </cell>
        </row>
        <row r="38">
          <cell r="A38" t="str">
            <v>DAÑOS ACUEDUCTO</v>
          </cell>
          <cell r="B38">
            <v>2</v>
          </cell>
          <cell r="C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A39" t="str">
            <v>FRAUDES</v>
          </cell>
          <cell r="B39">
            <v>5</v>
          </cell>
          <cell r="C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GARANTIAS INSTALACIONES</v>
          </cell>
          <cell r="B40">
            <v>16</v>
          </cell>
          <cell r="C40">
            <v>1</v>
          </cell>
          <cell r="D40">
            <v>1</v>
          </cell>
          <cell r="E40">
            <v>21</v>
          </cell>
          <cell r="F40">
            <v>0.8</v>
          </cell>
          <cell r="G40">
            <v>0.8</v>
          </cell>
          <cell r="H40">
            <v>5.8823529411764705E-2</v>
          </cell>
        </row>
        <row r="41">
          <cell r="A41" t="str">
            <v>INSTALACIONES ACUEDUCTO</v>
          </cell>
          <cell r="B41">
            <v>400</v>
          </cell>
          <cell r="C41">
            <v>0</v>
          </cell>
          <cell r="D41">
            <v>5</v>
          </cell>
          <cell r="E41">
            <v>21</v>
          </cell>
          <cell r="F41">
            <v>3.8</v>
          </cell>
          <cell r="G41">
            <v>3.8</v>
          </cell>
          <cell r="H41">
            <v>0</v>
          </cell>
        </row>
        <row r="42">
          <cell r="A42" t="str">
            <v>MEDIDORES 1/2 Y 1"</v>
          </cell>
          <cell r="B42">
            <v>295</v>
          </cell>
          <cell r="C42">
            <v>1</v>
          </cell>
          <cell r="D42">
            <v>4</v>
          </cell>
          <cell r="E42">
            <v>21</v>
          </cell>
          <cell r="F42">
            <v>3.5</v>
          </cell>
          <cell r="G42">
            <v>3.5</v>
          </cell>
          <cell r="H42">
            <v>3.3783783783783786E-3</v>
          </cell>
        </row>
        <row r="43">
          <cell r="A43" t="str">
            <v>MMTO VALVULAS E HIDRANTES</v>
          </cell>
          <cell r="B43">
            <v>48</v>
          </cell>
          <cell r="C43">
            <v>0</v>
          </cell>
          <cell r="D43">
            <v>3</v>
          </cell>
          <cell r="E43">
            <v>21</v>
          </cell>
          <cell r="F43">
            <v>0.8</v>
          </cell>
          <cell r="G43">
            <v>0.8</v>
          </cell>
          <cell r="H43">
            <v>0</v>
          </cell>
        </row>
        <row r="44">
          <cell r="A44" t="str">
            <v>OBRAS ACCESORIAS DAÑOS ACUEDUCTO</v>
          </cell>
          <cell r="B44">
            <v>119</v>
          </cell>
          <cell r="C44">
            <v>0</v>
          </cell>
          <cell r="D44">
            <v>3</v>
          </cell>
          <cell r="E44">
            <v>21</v>
          </cell>
          <cell r="F44">
            <v>1.9</v>
          </cell>
          <cell r="G44">
            <v>1.9</v>
          </cell>
          <cell r="H44">
            <v>0</v>
          </cell>
        </row>
        <row r="45">
          <cell r="A45" t="str">
            <v>OBRAS ACCESORIAS INSTALACIONES</v>
          </cell>
          <cell r="B45">
            <v>8</v>
          </cell>
          <cell r="C45">
            <v>0</v>
          </cell>
          <cell r="D45">
            <v>1</v>
          </cell>
          <cell r="E45">
            <v>21</v>
          </cell>
          <cell r="F45">
            <v>0.4</v>
          </cell>
          <cell r="G45">
            <v>0.4</v>
          </cell>
          <cell r="H45">
            <v>0</v>
          </cell>
        </row>
        <row r="46">
          <cell r="A46" t="str">
            <v>PROYECTOS ACUEDUCTO</v>
          </cell>
          <cell r="B46">
            <v>2</v>
          </cell>
          <cell r="C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F47">
            <v>0</v>
          </cell>
          <cell r="G47">
            <v>0</v>
          </cell>
          <cell r="H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</row>
        <row r="51">
          <cell r="A51" t="str">
            <v>Total general</v>
          </cell>
          <cell r="B51">
            <v>1681</v>
          </cell>
          <cell r="C51">
            <v>5</v>
          </cell>
          <cell r="F51">
            <v>0</v>
          </cell>
          <cell r="G51">
            <v>0</v>
          </cell>
          <cell r="H51">
            <v>2.9655990510083037E-3</v>
          </cell>
        </row>
      </sheetData>
      <sheetData sheetId="2" refreshError="1">
        <row r="12">
          <cell r="A12" t="str">
            <v>CAMBIO ACOMETIDAS CONTRATO</v>
          </cell>
          <cell r="B12">
            <v>9</v>
          </cell>
          <cell r="C12">
            <v>8</v>
          </cell>
          <cell r="E12">
            <v>0</v>
          </cell>
          <cell r="F12">
            <v>0</v>
          </cell>
          <cell r="G12">
            <v>0</v>
          </cell>
          <cell r="H12">
            <v>0.47058823529411764</v>
          </cell>
        </row>
        <row r="13">
          <cell r="A13" t="str">
            <v>CARROTANQUE</v>
          </cell>
          <cell r="B13">
            <v>47</v>
          </cell>
          <cell r="C13">
            <v>0</v>
          </cell>
          <cell r="D13">
            <v>1</v>
          </cell>
          <cell r="E13">
            <v>35</v>
          </cell>
          <cell r="F13">
            <v>1.3</v>
          </cell>
          <cell r="G13">
            <v>1.3</v>
          </cell>
          <cell r="H13">
            <v>0</v>
          </cell>
        </row>
        <row r="14">
          <cell r="A14" t="str">
            <v>CASAS SIN AGUA</v>
          </cell>
          <cell r="B14">
            <v>277</v>
          </cell>
          <cell r="C14">
            <v>396</v>
          </cell>
          <cell r="D14">
            <v>1</v>
          </cell>
          <cell r="E14">
            <v>35</v>
          </cell>
          <cell r="F14">
            <v>7.9</v>
          </cell>
          <cell r="G14">
            <v>19.2</v>
          </cell>
          <cell r="H14">
            <v>0.58841010401188709</v>
          </cell>
        </row>
        <row r="15">
          <cell r="A15" t="str">
            <v>CORTE Y RECONEXION</v>
          </cell>
          <cell r="B15">
            <v>5</v>
          </cell>
          <cell r="C15">
            <v>4</v>
          </cell>
          <cell r="E15">
            <v>0</v>
          </cell>
          <cell r="F15">
            <v>0</v>
          </cell>
          <cell r="G15">
            <v>0</v>
          </cell>
          <cell r="H15">
            <v>0.44444444444444442</v>
          </cell>
        </row>
        <row r="16">
          <cell r="A16" t="str">
            <v>DAÑOS ACUEDUCTO</v>
          </cell>
          <cell r="B16">
            <v>948</v>
          </cell>
          <cell r="C16">
            <v>86</v>
          </cell>
          <cell r="D16">
            <v>8.1142857142857157</v>
          </cell>
          <cell r="E16">
            <v>35</v>
          </cell>
          <cell r="F16">
            <v>3.3</v>
          </cell>
          <cell r="G16">
            <v>3.6</v>
          </cell>
          <cell r="H16">
            <v>8.3172147001934232E-2</v>
          </cell>
        </row>
        <row r="17">
          <cell r="A17" t="str">
            <v>ESCOMBROS DAÑOS ACUEDUCTO</v>
          </cell>
          <cell r="B17">
            <v>122</v>
          </cell>
          <cell r="C17">
            <v>8</v>
          </cell>
          <cell r="D17">
            <v>1</v>
          </cell>
          <cell r="E17">
            <v>35</v>
          </cell>
          <cell r="F17">
            <v>3.5</v>
          </cell>
          <cell r="G17">
            <v>3.7</v>
          </cell>
          <cell r="H17">
            <v>6.1538461538461542E-2</v>
          </cell>
        </row>
        <row r="18">
          <cell r="A18" t="str">
            <v>FRAUDES</v>
          </cell>
          <cell r="B18">
            <v>315</v>
          </cell>
          <cell r="C18">
            <v>26</v>
          </cell>
          <cell r="D18">
            <v>1</v>
          </cell>
          <cell r="E18">
            <v>21</v>
          </cell>
          <cell r="F18">
            <v>15</v>
          </cell>
          <cell r="G18">
            <v>16.2</v>
          </cell>
          <cell r="H18">
            <v>7.6246334310850442E-2</v>
          </cell>
        </row>
        <row r="19">
          <cell r="A19" t="str">
            <v>GARANTIAS INSTALACIONES</v>
          </cell>
          <cell r="B19">
            <v>19</v>
          </cell>
          <cell r="C19">
            <v>18</v>
          </cell>
          <cell r="E19">
            <v>0</v>
          </cell>
          <cell r="F19">
            <v>0</v>
          </cell>
          <cell r="G19">
            <v>0</v>
          </cell>
          <cell r="H19">
            <v>0.48648648648648651</v>
          </cell>
        </row>
        <row r="20">
          <cell r="A20" t="str">
            <v>INSTALACIONES ACUEDUCTO</v>
          </cell>
          <cell r="B20">
            <v>6</v>
          </cell>
          <cell r="C20">
            <v>50</v>
          </cell>
          <cell r="E20">
            <v>0</v>
          </cell>
          <cell r="F20">
            <v>0</v>
          </cell>
          <cell r="G20">
            <v>0</v>
          </cell>
          <cell r="H20">
            <v>0.8928571428571429</v>
          </cell>
        </row>
        <row r="21">
          <cell r="A21" t="str">
            <v>MEDIDORES 1/2 Y 1"</v>
          </cell>
          <cell r="B21">
            <v>1</v>
          </cell>
          <cell r="C21">
            <v>22</v>
          </cell>
          <cell r="E21">
            <v>0</v>
          </cell>
          <cell r="F21">
            <v>0</v>
          </cell>
          <cell r="G21">
            <v>0</v>
          </cell>
          <cell r="H21">
            <v>0.95652173913043481</v>
          </cell>
        </row>
        <row r="22">
          <cell r="A22" t="str">
            <v>MMTO VALVULAS E HIDRANTES</v>
          </cell>
          <cell r="B22">
            <v>1</v>
          </cell>
          <cell r="C22">
            <v>13</v>
          </cell>
          <cell r="D22">
            <v>1.6857142857142857</v>
          </cell>
          <cell r="E22">
            <v>35</v>
          </cell>
          <cell r="F22">
            <v>0</v>
          </cell>
          <cell r="G22">
            <v>0.2</v>
          </cell>
          <cell r="H22">
            <v>0.9285714285714286</v>
          </cell>
        </row>
        <row r="23">
          <cell r="A23" t="str">
            <v>OBRAS ACCESORIAS DAÑOS ACUEDUCTO</v>
          </cell>
          <cell r="B23">
            <v>0</v>
          </cell>
          <cell r="C23">
            <v>7</v>
          </cell>
          <cell r="E23">
            <v>0</v>
          </cell>
          <cell r="F23">
            <v>0</v>
          </cell>
          <cell r="G23">
            <v>0</v>
          </cell>
          <cell r="H23">
            <v>1</v>
          </cell>
        </row>
        <row r="24">
          <cell r="A24" t="str">
            <v>OBRAS ACCESORIAS INSTALACIONES</v>
          </cell>
          <cell r="B24">
            <v>635</v>
          </cell>
          <cell r="C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PITOMETRÍA</v>
          </cell>
          <cell r="B25">
            <v>38</v>
          </cell>
          <cell r="C25">
            <v>30</v>
          </cell>
          <cell r="D25">
            <v>2.875</v>
          </cell>
          <cell r="E25">
            <v>12</v>
          </cell>
          <cell r="F25">
            <v>1.1000000000000001</v>
          </cell>
          <cell r="G25">
            <v>2</v>
          </cell>
          <cell r="H25">
            <v>0.44117647058823528</v>
          </cell>
        </row>
        <row r="26">
          <cell r="A26" t="str">
            <v>PROYECTOS ACUEDUCTO</v>
          </cell>
          <cell r="B26">
            <v>1</v>
          </cell>
          <cell r="C26">
            <v>5</v>
          </cell>
          <cell r="E26">
            <v>0</v>
          </cell>
          <cell r="F26">
            <v>0</v>
          </cell>
          <cell r="G26">
            <v>0</v>
          </cell>
          <cell r="H26">
            <v>0.83333333333333337</v>
          </cell>
        </row>
        <row r="27">
          <cell r="A27" t="str">
            <v>REFERENCIACIÓN ACUEDUCTO</v>
          </cell>
          <cell r="B27">
            <v>3</v>
          </cell>
          <cell r="C27">
            <v>2</v>
          </cell>
          <cell r="E27">
            <v>0</v>
          </cell>
          <cell r="F27">
            <v>0</v>
          </cell>
          <cell r="G27">
            <v>0</v>
          </cell>
          <cell r="H27">
            <v>0.4</v>
          </cell>
        </row>
        <row r="28">
          <cell r="A28" t="str">
            <v>REVISIÓN  POSTERIOR  FRAUDES</v>
          </cell>
          <cell r="B28">
            <v>1</v>
          </cell>
          <cell r="C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</row>
        <row r="33">
          <cell r="A33" t="str">
            <v>Total general</v>
          </cell>
          <cell r="B33">
            <v>2428</v>
          </cell>
          <cell r="C33">
            <v>675</v>
          </cell>
          <cell r="F33">
            <v>0</v>
          </cell>
          <cell r="G33">
            <v>0</v>
          </cell>
          <cell r="H33">
            <v>0.21753142120528521</v>
          </cell>
        </row>
        <row r="35">
          <cell r="A35" t="str">
            <v>CAMBIO ACOMETIDAS CONTRATO</v>
          </cell>
          <cell r="B35">
            <v>249</v>
          </cell>
          <cell r="C35">
            <v>1</v>
          </cell>
          <cell r="D35">
            <v>3</v>
          </cell>
          <cell r="E35">
            <v>21</v>
          </cell>
          <cell r="F35">
            <v>4</v>
          </cell>
          <cell r="G35">
            <v>4</v>
          </cell>
          <cell r="H35">
            <v>4.0000000000000001E-3</v>
          </cell>
        </row>
        <row r="36">
          <cell r="A36" t="str">
            <v>CASAS SIN AGUA</v>
          </cell>
          <cell r="B36">
            <v>0</v>
          </cell>
          <cell r="C36">
            <v>1</v>
          </cell>
          <cell r="F36">
            <v>0</v>
          </cell>
          <cell r="G36">
            <v>0</v>
          </cell>
          <cell r="H36">
            <v>1</v>
          </cell>
        </row>
        <row r="37">
          <cell r="A37" t="str">
            <v>CORTE Y RECONEXION</v>
          </cell>
          <cell r="B37">
            <v>365</v>
          </cell>
          <cell r="C37">
            <v>97</v>
          </cell>
          <cell r="D37">
            <v>1</v>
          </cell>
          <cell r="E37">
            <v>21</v>
          </cell>
          <cell r="F37">
            <v>17.399999999999999</v>
          </cell>
          <cell r="G37">
            <v>22</v>
          </cell>
          <cell r="H37">
            <v>0.20995670995670995</v>
          </cell>
        </row>
        <row r="38">
          <cell r="A38" t="str">
            <v>DAÑOS ACUEDUCTO</v>
          </cell>
          <cell r="B38">
            <v>3</v>
          </cell>
          <cell r="C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A39" t="str">
            <v>ESCOMBROS DAÑOS ACUEDUCTO</v>
          </cell>
          <cell r="B39">
            <v>3</v>
          </cell>
          <cell r="C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FRAUDES</v>
          </cell>
          <cell r="B40">
            <v>2</v>
          </cell>
          <cell r="C40">
            <v>1</v>
          </cell>
          <cell r="F40">
            <v>0</v>
          </cell>
          <cell r="G40">
            <v>0</v>
          </cell>
          <cell r="H40">
            <v>0.33333333333333331</v>
          </cell>
        </row>
        <row r="41">
          <cell r="A41" t="str">
            <v>GARANTIAS INSTALACIONES</v>
          </cell>
          <cell r="B41">
            <v>12</v>
          </cell>
          <cell r="C41">
            <v>4</v>
          </cell>
          <cell r="D41">
            <v>1</v>
          </cell>
          <cell r="E41">
            <v>21</v>
          </cell>
          <cell r="F41">
            <v>0.6</v>
          </cell>
          <cell r="G41">
            <v>0.8</v>
          </cell>
          <cell r="H41">
            <v>0.25</v>
          </cell>
        </row>
        <row r="42">
          <cell r="A42" t="str">
            <v>INSTALACIONES ACUEDUCTO</v>
          </cell>
          <cell r="B42">
            <v>336</v>
          </cell>
          <cell r="C42">
            <v>5</v>
          </cell>
          <cell r="D42">
            <v>5</v>
          </cell>
          <cell r="E42">
            <v>21</v>
          </cell>
          <cell r="F42">
            <v>3.2</v>
          </cell>
          <cell r="G42">
            <v>3.2</v>
          </cell>
          <cell r="H42">
            <v>1.466275659824047E-2</v>
          </cell>
        </row>
        <row r="43">
          <cell r="A43" t="str">
            <v>MEDIDORES 1/2 Y 1"</v>
          </cell>
          <cell r="B43">
            <v>216</v>
          </cell>
          <cell r="C43">
            <v>1</v>
          </cell>
          <cell r="D43">
            <v>4</v>
          </cell>
          <cell r="E43">
            <v>21</v>
          </cell>
          <cell r="F43">
            <v>2.6</v>
          </cell>
          <cell r="G43">
            <v>2.6</v>
          </cell>
          <cell r="H43">
            <v>4.608294930875576E-3</v>
          </cell>
        </row>
        <row r="44">
          <cell r="A44" t="str">
            <v>MMTO VALVULAS E HIDRANTES</v>
          </cell>
          <cell r="B44">
            <v>33</v>
          </cell>
          <cell r="C44">
            <v>0</v>
          </cell>
          <cell r="D44">
            <v>3</v>
          </cell>
          <cell r="E44">
            <v>21</v>
          </cell>
          <cell r="F44">
            <v>0.5</v>
          </cell>
          <cell r="G44">
            <v>0.5</v>
          </cell>
          <cell r="H44">
            <v>0</v>
          </cell>
        </row>
        <row r="45">
          <cell r="A45" t="str">
            <v>OBRAS ACCESORIAS DAÑOS ACUEDUCTO</v>
          </cell>
          <cell r="B45">
            <v>133</v>
          </cell>
          <cell r="C45">
            <v>0</v>
          </cell>
          <cell r="D45">
            <v>3</v>
          </cell>
          <cell r="E45">
            <v>21</v>
          </cell>
          <cell r="F45">
            <v>2.1</v>
          </cell>
          <cell r="G45">
            <v>2.1</v>
          </cell>
          <cell r="H45">
            <v>0</v>
          </cell>
        </row>
        <row r="46">
          <cell r="A46" t="str">
            <v>OBRAS ACCESORIAS INSTALACIONES</v>
          </cell>
          <cell r="B46">
            <v>5</v>
          </cell>
          <cell r="C46">
            <v>0</v>
          </cell>
          <cell r="D46">
            <v>1</v>
          </cell>
          <cell r="E46">
            <v>21</v>
          </cell>
          <cell r="F46">
            <v>0.2</v>
          </cell>
          <cell r="G46">
            <v>0.2</v>
          </cell>
          <cell r="H46">
            <v>0</v>
          </cell>
        </row>
        <row r="47">
          <cell r="A47" t="str">
            <v>PROYECTOS ACUEDUCTO</v>
          </cell>
          <cell r="B47">
            <v>2</v>
          </cell>
          <cell r="C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 t="str">
            <v>REFERENCIACIÓN ACUEDUCTO</v>
          </cell>
          <cell r="B48">
            <v>1</v>
          </cell>
          <cell r="C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</row>
        <row r="51">
          <cell r="A51" t="str">
            <v>Total general</v>
          </cell>
          <cell r="B51">
            <v>1360</v>
          </cell>
          <cell r="C51">
            <v>110</v>
          </cell>
          <cell r="F51">
            <v>0</v>
          </cell>
          <cell r="G51">
            <v>0</v>
          </cell>
          <cell r="H51">
            <v>7.4829931972789115E-2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PRESTA"/>
      <sheetName val="BASE"/>
      <sheetName val="BASE CTOS"/>
      <sheetName val="MG ppto solo daños a"/>
      <sheetName val="Hoja4"/>
      <sheetName val="Hoja1"/>
      <sheetName val="PRELIM"/>
      <sheetName val="TUBERIA"/>
      <sheetName val="EXCAV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-Feb"/>
      <sheetName val="Mar-Abr"/>
      <sheetName val="May-Jun"/>
      <sheetName val="Jul-Ago"/>
      <sheetName val="Sep-Oct"/>
      <sheetName val="Nov-Dic"/>
      <sheetName val="Ene-Dic EEPPM"/>
      <sheetName val="May-Dic Contrato"/>
      <sheetName val="ENE"/>
      <sheetName val="FEB"/>
      <sheetName val="MAR"/>
      <sheetName val="Ene-Dic_EEPPM"/>
      <sheetName val="May-Dic_Contrato"/>
      <sheetName val="Ene-Dic_EEPPM2"/>
      <sheetName val="May-Dic_Contrato2"/>
      <sheetName val="Ene-Dic_EEPPM1"/>
      <sheetName val="May-Dic_Contrato1"/>
      <sheetName val="GRUPO 3"/>
      <sheetName val="Liquidación de Obra x Administr"/>
      <sheetName val="Hoja1"/>
      <sheetName val="LISTA CÓDIGOS"/>
      <sheetName val="BASE APU"/>
      <sheetName val="MANO DE OBRA"/>
      <sheetName val="INSUMOS"/>
      <sheetName val="EQUIPOS"/>
      <sheetName val="MATERIALES"/>
      <sheetName val="ESTRUCTURAS"/>
      <sheetName val="TRANSPORTE"/>
    </sheetNames>
    <sheetDataSet>
      <sheetData sheetId="0" refreshError="1">
        <row r="12">
          <cell r="A12" t="str">
            <v>CARROTANQUE</v>
          </cell>
          <cell r="B12">
            <v>57</v>
          </cell>
          <cell r="C12">
            <v>2</v>
          </cell>
          <cell r="D12">
            <v>1</v>
          </cell>
          <cell r="E12">
            <v>43</v>
          </cell>
          <cell r="F12">
            <v>1.3</v>
          </cell>
          <cell r="G12">
            <v>1.4</v>
          </cell>
          <cell r="H12">
            <v>3.3898305084745763E-2</v>
          </cell>
        </row>
        <row r="13">
          <cell r="A13" t="str">
            <v>CASAS SIN AGUA</v>
          </cell>
          <cell r="B13">
            <v>573</v>
          </cell>
          <cell r="C13">
            <v>548</v>
          </cell>
          <cell r="D13">
            <v>1</v>
          </cell>
          <cell r="E13">
            <v>59</v>
          </cell>
          <cell r="F13">
            <v>9.6999999999999993</v>
          </cell>
          <cell r="G13">
            <v>19</v>
          </cell>
          <cell r="H13">
            <v>0.48884924174843891</v>
          </cell>
        </row>
        <row r="14">
          <cell r="A14" t="str">
            <v>CORTE Y RECONEXION</v>
          </cell>
          <cell r="B14">
            <v>37</v>
          </cell>
          <cell r="C14">
            <v>65</v>
          </cell>
          <cell r="F14">
            <v>0</v>
          </cell>
          <cell r="G14">
            <v>0</v>
          </cell>
          <cell r="H14">
            <v>0.63725490196078427</v>
          </cell>
        </row>
        <row r="15">
          <cell r="A15" t="str">
            <v>DAÑOS ACUEDUCTO</v>
          </cell>
          <cell r="B15">
            <v>591</v>
          </cell>
          <cell r="C15">
            <v>205</v>
          </cell>
          <cell r="D15">
            <v>7.3050847457627119</v>
          </cell>
          <cell r="E15">
            <v>59</v>
          </cell>
          <cell r="F15">
            <v>1.4</v>
          </cell>
          <cell r="G15">
            <v>1.8</v>
          </cell>
          <cell r="H15">
            <v>0.25753768844221103</v>
          </cell>
        </row>
        <row r="16">
          <cell r="A16" t="str">
            <v>ESCOMBROS DAÑOS ACUEDUCTO</v>
          </cell>
          <cell r="B16">
            <v>271</v>
          </cell>
          <cell r="C16">
            <v>8</v>
          </cell>
          <cell r="D16">
            <v>1</v>
          </cell>
          <cell r="E16">
            <v>59</v>
          </cell>
          <cell r="F16">
            <v>4.5999999999999996</v>
          </cell>
          <cell r="G16">
            <v>4.7</v>
          </cell>
          <cell r="H16">
            <v>2.8673835125448029E-2</v>
          </cell>
        </row>
        <row r="17">
          <cell r="A17" t="str">
            <v>FRAUDES</v>
          </cell>
          <cell r="B17">
            <v>13</v>
          </cell>
          <cell r="C17">
            <v>103</v>
          </cell>
          <cell r="D17">
            <v>1</v>
          </cell>
          <cell r="E17">
            <v>11</v>
          </cell>
          <cell r="F17">
            <v>10.5</v>
          </cell>
          <cell r="G17">
            <v>10.5</v>
          </cell>
          <cell r="H17">
            <v>0.88793103448275867</v>
          </cell>
        </row>
        <row r="18">
          <cell r="A18" t="str">
            <v>GARANTIAS INSTALACIONES</v>
          </cell>
          <cell r="B18">
            <v>25</v>
          </cell>
          <cell r="C18">
            <v>40</v>
          </cell>
          <cell r="F18">
            <v>0</v>
          </cell>
          <cell r="G18">
            <v>0</v>
          </cell>
          <cell r="H18">
            <v>0.61538461538461542</v>
          </cell>
        </row>
        <row r="19">
          <cell r="A19" t="str">
            <v>INSTALACIONES ACUEDUCTO</v>
          </cell>
          <cell r="B19">
            <v>5</v>
          </cell>
          <cell r="C19">
            <v>81</v>
          </cell>
          <cell r="F19">
            <v>0</v>
          </cell>
          <cell r="G19">
            <v>0</v>
          </cell>
          <cell r="H19">
            <v>0.94186046511627908</v>
          </cell>
        </row>
        <row r="20">
          <cell r="A20" t="str">
            <v>INSTALACIONES ALCANTARILLADO</v>
          </cell>
          <cell r="B20">
            <v>5</v>
          </cell>
          <cell r="C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 t="str">
            <v>MEDIDORES 1/2 Y 1"</v>
          </cell>
          <cell r="B21">
            <v>19</v>
          </cell>
          <cell r="C21">
            <v>16</v>
          </cell>
          <cell r="F21">
            <v>0</v>
          </cell>
          <cell r="G21">
            <v>0</v>
          </cell>
          <cell r="H21">
            <v>0.45714285714285713</v>
          </cell>
        </row>
        <row r="22">
          <cell r="A22" t="str">
            <v>MMTO VALVULAS E HIDRANTES</v>
          </cell>
          <cell r="B22">
            <v>12</v>
          </cell>
          <cell r="C22">
            <v>26</v>
          </cell>
          <cell r="D22">
            <v>1</v>
          </cell>
          <cell r="E22">
            <v>59</v>
          </cell>
          <cell r="F22">
            <v>0.2</v>
          </cell>
          <cell r="G22">
            <v>0.6</v>
          </cell>
          <cell r="H22">
            <v>0.68421052631578949</v>
          </cell>
        </row>
        <row r="23">
          <cell r="A23" t="str">
            <v>OBRAS ACCESORIAS DAÑOS ACUEDUCTO</v>
          </cell>
          <cell r="B23">
            <v>18</v>
          </cell>
          <cell r="C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 t="str">
            <v>OBRAS ACCESORIAS INSTALACIONES</v>
          </cell>
          <cell r="B24">
            <v>653</v>
          </cell>
          <cell r="C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PITOMETRÍA</v>
          </cell>
          <cell r="B25">
            <v>82</v>
          </cell>
          <cell r="C25">
            <v>95</v>
          </cell>
          <cell r="D25">
            <v>1</v>
          </cell>
          <cell r="E25">
            <v>17</v>
          </cell>
          <cell r="F25">
            <v>4.8</v>
          </cell>
          <cell r="G25">
            <v>10.4</v>
          </cell>
          <cell r="H25">
            <v>0.53672316384180796</v>
          </cell>
        </row>
        <row r="26">
          <cell r="A26" t="str">
            <v>PROYECTOS ACUEDUCTO</v>
          </cell>
          <cell r="B26">
            <v>47</v>
          </cell>
          <cell r="C26">
            <v>62</v>
          </cell>
          <cell r="F26">
            <v>0</v>
          </cell>
          <cell r="G26">
            <v>0</v>
          </cell>
          <cell r="H26">
            <v>0.56880733944954132</v>
          </cell>
        </row>
        <row r="27">
          <cell r="A27" t="str">
            <v>REFERENCIACIÓN ACUEDUCTO</v>
          </cell>
          <cell r="B27">
            <v>3</v>
          </cell>
          <cell r="C27">
            <v>3</v>
          </cell>
          <cell r="F27">
            <v>0</v>
          </cell>
          <cell r="G27">
            <v>0</v>
          </cell>
          <cell r="H27">
            <v>0.5</v>
          </cell>
        </row>
        <row r="28">
          <cell r="A28" t="str">
            <v>REPARACION CAJAS DE MEDIDORES</v>
          </cell>
          <cell r="B28">
            <v>1</v>
          </cell>
          <cell r="C28">
            <v>19</v>
          </cell>
          <cell r="F28">
            <v>0</v>
          </cell>
          <cell r="G28">
            <v>0</v>
          </cell>
          <cell r="H28">
            <v>0.95</v>
          </cell>
        </row>
        <row r="29">
          <cell r="A29" t="str">
            <v>RETIRO MEDIDOR</v>
          </cell>
          <cell r="B29">
            <v>113</v>
          </cell>
          <cell r="C29">
            <v>65</v>
          </cell>
          <cell r="F29">
            <v>0</v>
          </cell>
          <cell r="G29">
            <v>0</v>
          </cell>
          <cell r="H29">
            <v>0.3651685393258427</v>
          </cell>
        </row>
        <row r="30">
          <cell r="A30" t="str">
            <v>TAPONADAS</v>
          </cell>
          <cell r="B30">
            <v>1</v>
          </cell>
          <cell r="C30">
            <v>7</v>
          </cell>
          <cell r="F30">
            <v>0</v>
          </cell>
          <cell r="G30">
            <v>0</v>
          </cell>
          <cell r="H30">
            <v>0.875</v>
          </cell>
        </row>
        <row r="31">
          <cell r="A31" t="str">
            <v>TRASLADO MEDIDOR</v>
          </cell>
          <cell r="B31">
            <v>0</v>
          </cell>
          <cell r="C31">
            <v>6</v>
          </cell>
          <cell r="F31">
            <v>0</v>
          </cell>
          <cell r="G31">
            <v>0</v>
          </cell>
          <cell r="H31">
            <v>1</v>
          </cell>
        </row>
        <row r="32">
          <cell r="F32">
            <v>0</v>
          </cell>
          <cell r="G32">
            <v>0</v>
          </cell>
          <cell r="H32">
            <v>0</v>
          </cell>
        </row>
        <row r="33">
          <cell r="A33" t="str">
            <v>Total general</v>
          </cell>
          <cell r="B33">
            <v>2526</v>
          </cell>
          <cell r="C33">
            <v>1351</v>
          </cell>
          <cell r="F33">
            <v>0</v>
          </cell>
          <cell r="G33">
            <v>0</v>
          </cell>
          <cell r="H33">
            <v>0.34846530822801136</v>
          </cell>
        </row>
        <row r="34">
          <cell r="F34">
            <v>0</v>
          </cell>
          <cell r="G34">
            <v>0</v>
          </cell>
          <cell r="H34">
            <v>0</v>
          </cell>
        </row>
      </sheetData>
      <sheetData sheetId="1" refreshError="1">
        <row r="12">
          <cell r="A12" t="str">
            <v>CARROTANQUE</v>
          </cell>
          <cell r="B12">
            <v>104</v>
          </cell>
          <cell r="C12">
            <v>14</v>
          </cell>
          <cell r="D12">
            <v>1</v>
          </cell>
          <cell r="E12">
            <v>46</v>
          </cell>
          <cell r="F12">
            <v>2.2999999999999998</v>
          </cell>
          <cell r="G12">
            <v>2.6</v>
          </cell>
          <cell r="H12">
            <v>0.11864406779661017</v>
          </cell>
        </row>
        <row r="13">
          <cell r="A13" t="str">
            <v>CASAS SIN AGUA</v>
          </cell>
          <cell r="B13">
            <v>546</v>
          </cell>
          <cell r="C13">
            <v>609</v>
          </cell>
          <cell r="D13">
            <v>1</v>
          </cell>
          <cell r="E13">
            <v>61</v>
          </cell>
          <cell r="F13">
            <v>9</v>
          </cell>
          <cell r="G13">
            <v>18.899999999999999</v>
          </cell>
          <cell r="H13">
            <v>0.52727272727272723</v>
          </cell>
        </row>
        <row r="14">
          <cell r="A14" t="str">
            <v>CORTE Y RECONEXION</v>
          </cell>
          <cell r="B14">
            <v>122</v>
          </cell>
          <cell r="C14">
            <v>138</v>
          </cell>
          <cell r="D14">
            <v>1</v>
          </cell>
          <cell r="E14">
            <v>61</v>
          </cell>
          <cell r="F14">
            <v>0</v>
          </cell>
          <cell r="G14">
            <v>0</v>
          </cell>
          <cell r="H14">
            <v>0.53076923076923077</v>
          </cell>
        </row>
        <row r="15">
          <cell r="A15" t="str">
            <v>DAÑOS ACUEDUCTO</v>
          </cell>
          <cell r="B15">
            <v>666</v>
          </cell>
          <cell r="C15">
            <v>234</v>
          </cell>
          <cell r="D15">
            <v>7.442622950819672</v>
          </cell>
          <cell r="E15">
            <v>61</v>
          </cell>
          <cell r="F15">
            <v>1.5</v>
          </cell>
          <cell r="G15">
            <v>2</v>
          </cell>
          <cell r="H15">
            <v>0.26</v>
          </cell>
        </row>
        <row r="16">
          <cell r="A16" t="str">
            <v>ESCOMBROS DAÑOS ACUEDUCTO</v>
          </cell>
          <cell r="B16">
            <v>221</v>
          </cell>
          <cell r="C16">
            <v>9</v>
          </cell>
          <cell r="D16">
            <v>1</v>
          </cell>
          <cell r="E16">
            <v>61</v>
          </cell>
          <cell r="F16">
            <v>3.6</v>
          </cell>
          <cell r="G16">
            <v>3.8</v>
          </cell>
          <cell r="H16">
            <v>3.9130434782608699E-2</v>
          </cell>
        </row>
        <row r="17">
          <cell r="A17" t="str">
            <v>FRAUDES</v>
          </cell>
          <cell r="B17">
            <v>62</v>
          </cell>
          <cell r="C17">
            <v>249</v>
          </cell>
          <cell r="D17">
            <v>1</v>
          </cell>
          <cell r="E17">
            <v>14</v>
          </cell>
          <cell r="F17">
            <v>22.2</v>
          </cell>
          <cell r="G17">
            <v>22.2</v>
          </cell>
          <cell r="H17">
            <v>0.80064308681672025</v>
          </cell>
        </row>
        <row r="18">
          <cell r="A18" t="str">
            <v>GARANTIAS INSTALACIONES</v>
          </cell>
          <cell r="B18">
            <v>70</v>
          </cell>
          <cell r="C18">
            <v>23</v>
          </cell>
          <cell r="D18">
            <v>1</v>
          </cell>
          <cell r="E18">
            <v>18</v>
          </cell>
          <cell r="F18">
            <v>0</v>
          </cell>
          <cell r="G18">
            <v>0</v>
          </cell>
          <cell r="H18">
            <v>0.24731182795698925</v>
          </cell>
        </row>
        <row r="19">
          <cell r="A19" t="str">
            <v>INSTALACIONES ACUEDUCTO</v>
          </cell>
          <cell r="B19">
            <v>13</v>
          </cell>
          <cell r="C19">
            <v>39</v>
          </cell>
          <cell r="F19">
            <v>0</v>
          </cell>
          <cell r="G19">
            <v>0</v>
          </cell>
          <cell r="H19">
            <v>0.75</v>
          </cell>
        </row>
        <row r="20">
          <cell r="A20" t="str">
            <v>INSTALACIONES ALCANTARILLADO</v>
          </cell>
          <cell r="B20">
            <v>3</v>
          </cell>
          <cell r="C20">
            <v>3</v>
          </cell>
          <cell r="F20">
            <v>0</v>
          </cell>
          <cell r="G20">
            <v>0</v>
          </cell>
          <cell r="H20">
            <v>0.5</v>
          </cell>
        </row>
        <row r="21">
          <cell r="A21" t="str">
            <v>MEDIDORES 1/2 Y 1"</v>
          </cell>
          <cell r="B21">
            <v>7</v>
          </cell>
          <cell r="C21">
            <v>18</v>
          </cell>
          <cell r="F21">
            <v>0</v>
          </cell>
          <cell r="G21">
            <v>0</v>
          </cell>
          <cell r="H21">
            <v>0.72</v>
          </cell>
        </row>
        <row r="22">
          <cell r="A22" t="str">
            <v>MMTO VALVULAS E HIDRANTES</v>
          </cell>
          <cell r="B22">
            <v>10</v>
          </cell>
          <cell r="C22">
            <v>19</v>
          </cell>
          <cell r="D22">
            <v>1</v>
          </cell>
          <cell r="E22">
            <v>61</v>
          </cell>
          <cell r="F22">
            <v>0.2</v>
          </cell>
          <cell r="G22">
            <v>0.5</v>
          </cell>
          <cell r="H22">
            <v>0.65517241379310343</v>
          </cell>
        </row>
        <row r="23">
          <cell r="A23" t="str">
            <v>OBRAS ACCESORIAS DAÑOS ACUEDUCTO</v>
          </cell>
          <cell r="B23">
            <v>2</v>
          </cell>
          <cell r="C23">
            <v>14</v>
          </cell>
          <cell r="D23">
            <v>1</v>
          </cell>
          <cell r="E23">
            <v>61</v>
          </cell>
          <cell r="F23">
            <v>0</v>
          </cell>
          <cell r="G23">
            <v>0</v>
          </cell>
          <cell r="H23">
            <v>0.875</v>
          </cell>
        </row>
        <row r="24">
          <cell r="A24" t="str">
            <v>OBRAS ACCESORIAS INSTALACIONES</v>
          </cell>
          <cell r="B24">
            <v>544</v>
          </cell>
          <cell r="C24">
            <v>1</v>
          </cell>
          <cell r="F24">
            <v>0</v>
          </cell>
          <cell r="G24">
            <v>0</v>
          </cell>
          <cell r="H24">
            <v>1.834862385321101E-3</v>
          </cell>
        </row>
        <row r="25">
          <cell r="A25" t="str">
            <v>PITOMETRÍA</v>
          </cell>
          <cell r="B25">
            <v>72</v>
          </cell>
          <cell r="C25">
            <v>75</v>
          </cell>
          <cell r="D25">
            <v>1</v>
          </cell>
          <cell r="E25">
            <v>21</v>
          </cell>
          <cell r="F25">
            <v>3.4</v>
          </cell>
          <cell r="G25">
            <v>7</v>
          </cell>
          <cell r="H25">
            <v>0.51020408163265307</v>
          </cell>
        </row>
        <row r="26">
          <cell r="A26" t="str">
            <v>PROYECTOS ACUEDUCTO</v>
          </cell>
          <cell r="B26">
            <v>52</v>
          </cell>
          <cell r="C26">
            <v>4</v>
          </cell>
          <cell r="D26">
            <v>1</v>
          </cell>
          <cell r="E26">
            <v>20</v>
          </cell>
          <cell r="F26">
            <v>0</v>
          </cell>
          <cell r="G26">
            <v>0</v>
          </cell>
          <cell r="H26">
            <v>7.1428571428571425E-2</v>
          </cell>
        </row>
        <row r="27">
          <cell r="A27" t="str">
            <v>REFERENCIACIÓN ACUEDUCTO</v>
          </cell>
          <cell r="B27">
            <v>1</v>
          </cell>
          <cell r="C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 t="str">
            <v>REPARACION CAJAS DE MEDIDORES</v>
          </cell>
          <cell r="B28">
            <v>1</v>
          </cell>
          <cell r="C28">
            <v>6</v>
          </cell>
          <cell r="F28">
            <v>0</v>
          </cell>
          <cell r="G28">
            <v>0</v>
          </cell>
          <cell r="H28">
            <v>0.8571428571428571</v>
          </cell>
        </row>
        <row r="29">
          <cell r="A29" t="str">
            <v>RETIRO MEDIDOR</v>
          </cell>
          <cell r="B29">
            <v>121</v>
          </cell>
          <cell r="C29">
            <v>52</v>
          </cell>
          <cell r="F29">
            <v>0</v>
          </cell>
          <cell r="G29">
            <v>0</v>
          </cell>
          <cell r="H29">
            <v>0.30057803468208094</v>
          </cell>
        </row>
        <row r="30">
          <cell r="A30" t="str">
            <v>TAPONADAS</v>
          </cell>
          <cell r="B30">
            <v>2</v>
          </cell>
          <cell r="C30">
            <v>20</v>
          </cell>
          <cell r="F30">
            <v>0</v>
          </cell>
          <cell r="G30">
            <v>0</v>
          </cell>
          <cell r="H30">
            <v>0.90909090909090906</v>
          </cell>
        </row>
        <row r="31">
          <cell r="A31" t="str">
            <v>TRASLADO MEDIDOR</v>
          </cell>
          <cell r="B31">
            <v>1</v>
          </cell>
          <cell r="C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</row>
        <row r="33">
          <cell r="A33" t="str">
            <v>Total general</v>
          </cell>
          <cell r="B33">
            <v>2620</v>
          </cell>
          <cell r="C33">
            <v>1527</v>
          </cell>
          <cell r="F33">
            <v>0</v>
          </cell>
          <cell r="G33">
            <v>0</v>
          </cell>
          <cell r="H33">
            <v>0.36821798890764407</v>
          </cell>
        </row>
        <row r="34">
          <cell r="F34">
            <v>0</v>
          </cell>
          <cell r="G34">
            <v>0</v>
          </cell>
          <cell r="H34">
            <v>0</v>
          </cell>
        </row>
      </sheetData>
      <sheetData sheetId="2" refreshError="1">
        <row r="12">
          <cell r="A12" t="str">
            <v>CAMBIO ACOMETIDAS CONTRATO</v>
          </cell>
          <cell r="B12">
            <v>2</v>
          </cell>
          <cell r="C12">
            <v>5</v>
          </cell>
          <cell r="F12">
            <v>0</v>
          </cell>
          <cell r="G12">
            <v>0</v>
          </cell>
          <cell r="H12">
            <v>0.7142857142857143</v>
          </cell>
        </row>
        <row r="13">
          <cell r="A13" t="str">
            <v>CARROTANQUE</v>
          </cell>
          <cell r="B13">
            <v>80</v>
          </cell>
          <cell r="C13">
            <v>2</v>
          </cell>
          <cell r="D13">
            <v>1</v>
          </cell>
          <cell r="E13">
            <v>44</v>
          </cell>
          <cell r="F13">
            <v>1.8</v>
          </cell>
          <cell r="G13">
            <v>1.9</v>
          </cell>
          <cell r="H13">
            <v>2.4390243902439025E-2</v>
          </cell>
        </row>
        <row r="14">
          <cell r="A14" t="str">
            <v>CASAS SIN AGUA</v>
          </cell>
          <cell r="B14">
            <v>500</v>
          </cell>
          <cell r="C14">
            <v>535</v>
          </cell>
          <cell r="D14">
            <v>1</v>
          </cell>
          <cell r="E14">
            <v>61</v>
          </cell>
          <cell r="F14">
            <v>8.1999999999999993</v>
          </cell>
          <cell r="G14">
            <v>17</v>
          </cell>
          <cell r="H14">
            <v>0.51690821256038644</v>
          </cell>
        </row>
        <row r="15">
          <cell r="A15" t="str">
            <v>CORTE Y RECONEXION</v>
          </cell>
          <cell r="B15">
            <v>19</v>
          </cell>
          <cell r="C15">
            <v>17</v>
          </cell>
          <cell r="F15">
            <v>0</v>
          </cell>
          <cell r="G15">
            <v>0</v>
          </cell>
          <cell r="H15">
            <v>0.47222222222222221</v>
          </cell>
        </row>
        <row r="16">
          <cell r="A16" t="str">
            <v>DAÑOS ACUEDUCTO</v>
          </cell>
          <cell r="B16">
            <v>598</v>
          </cell>
          <cell r="C16">
            <v>259</v>
          </cell>
          <cell r="D16">
            <v>7.278688524590164</v>
          </cell>
          <cell r="E16">
            <v>61</v>
          </cell>
          <cell r="F16">
            <v>1.3</v>
          </cell>
          <cell r="G16">
            <v>1.9</v>
          </cell>
          <cell r="H16">
            <v>0.30221703617269546</v>
          </cell>
        </row>
        <row r="17">
          <cell r="A17" t="str">
            <v>ESCOMBROS DAÑOS ACUEDUCTO</v>
          </cell>
          <cell r="B17">
            <v>188</v>
          </cell>
          <cell r="C17">
            <v>9</v>
          </cell>
          <cell r="D17">
            <v>1</v>
          </cell>
          <cell r="E17">
            <v>61</v>
          </cell>
          <cell r="F17">
            <v>3.1</v>
          </cell>
          <cell r="G17">
            <v>3.2</v>
          </cell>
          <cell r="H17">
            <v>4.5685279187817257E-2</v>
          </cell>
        </row>
        <row r="18">
          <cell r="A18" t="str">
            <v>FRAUDES</v>
          </cell>
          <cell r="B18">
            <v>234</v>
          </cell>
          <cell r="C18">
            <v>222</v>
          </cell>
          <cell r="D18">
            <v>1</v>
          </cell>
          <cell r="E18">
            <v>18</v>
          </cell>
          <cell r="F18">
            <v>13</v>
          </cell>
          <cell r="G18">
            <v>25.3</v>
          </cell>
          <cell r="H18">
            <v>0.48684210526315791</v>
          </cell>
        </row>
        <row r="19">
          <cell r="A19" t="str">
            <v>GARANTIAS INSTALACIONES</v>
          </cell>
          <cell r="B19">
            <v>13</v>
          </cell>
          <cell r="C19">
            <v>7</v>
          </cell>
          <cell r="F19">
            <v>0</v>
          </cell>
          <cell r="G19">
            <v>0</v>
          </cell>
          <cell r="H19">
            <v>0.35</v>
          </cell>
        </row>
        <row r="20">
          <cell r="A20" t="str">
            <v>INSTALACIONES ACUEDUCTO</v>
          </cell>
          <cell r="B20">
            <v>48</v>
          </cell>
          <cell r="C20">
            <v>104</v>
          </cell>
          <cell r="F20">
            <v>0</v>
          </cell>
          <cell r="G20">
            <v>0</v>
          </cell>
          <cell r="H20">
            <v>0.68421052631578949</v>
          </cell>
        </row>
        <row r="21">
          <cell r="A21" t="str">
            <v>INSTALACIONES ALCANTARILLADO</v>
          </cell>
          <cell r="B21">
            <v>8</v>
          </cell>
          <cell r="C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 t="str">
            <v>MEDIDORES 1/2 Y 1"</v>
          </cell>
          <cell r="B22">
            <v>3</v>
          </cell>
          <cell r="C22">
            <v>4</v>
          </cell>
          <cell r="D22">
            <v>1</v>
          </cell>
          <cell r="E22">
            <v>62</v>
          </cell>
          <cell r="F22">
            <v>0</v>
          </cell>
          <cell r="G22">
            <v>0</v>
          </cell>
          <cell r="H22">
            <v>0.5714285714285714</v>
          </cell>
        </row>
        <row r="23">
          <cell r="A23" t="str">
            <v>MMTO VALVULAS E HIDRANTES</v>
          </cell>
          <cell r="B23">
            <v>2</v>
          </cell>
          <cell r="C23">
            <v>1</v>
          </cell>
          <cell r="D23">
            <v>1</v>
          </cell>
          <cell r="E23">
            <v>61</v>
          </cell>
          <cell r="F23">
            <v>0</v>
          </cell>
          <cell r="G23">
            <v>0</v>
          </cell>
          <cell r="H23">
            <v>0.33333333333333331</v>
          </cell>
        </row>
        <row r="24">
          <cell r="A24" t="str">
            <v>OBRAS ACCESORIAS DAÑOS ACUEDUCTO</v>
          </cell>
          <cell r="B24">
            <v>4</v>
          </cell>
          <cell r="C24">
            <v>23</v>
          </cell>
          <cell r="F24">
            <v>0</v>
          </cell>
          <cell r="G24">
            <v>0</v>
          </cell>
          <cell r="H24">
            <v>0.85185185185185186</v>
          </cell>
        </row>
        <row r="25">
          <cell r="A25" t="str">
            <v>OBRAS ACCESORIAS INSTALACIONES</v>
          </cell>
          <cell r="B25">
            <v>1107</v>
          </cell>
          <cell r="C25">
            <v>0</v>
          </cell>
          <cell r="D25">
            <v>1</v>
          </cell>
          <cell r="E25">
            <v>20</v>
          </cell>
          <cell r="F25">
            <v>0</v>
          </cell>
          <cell r="G25">
            <v>0</v>
          </cell>
          <cell r="H25">
            <v>0</v>
          </cell>
        </row>
        <row r="26">
          <cell r="A26" t="str">
            <v>PITOMETRÍA</v>
          </cell>
          <cell r="B26">
            <v>150</v>
          </cell>
          <cell r="C26">
            <v>65</v>
          </cell>
          <cell r="D26">
            <v>1</v>
          </cell>
          <cell r="E26">
            <v>20</v>
          </cell>
          <cell r="F26">
            <v>7.5</v>
          </cell>
          <cell r="G26">
            <v>10.8</v>
          </cell>
          <cell r="H26">
            <v>0.30232558139534882</v>
          </cell>
        </row>
        <row r="27">
          <cell r="A27" t="str">
            <v>PROYECTOS ACUEDUCTO</v>
          </cell>
          <cell r="B27">
            <v>62</v>
          </cell>
          <cell r="C27">
            <v>1</v>
          </cell>
          <cell r="F27">
            <v>0</v>
          </cell>
          <cell r="G27">
            <v>0</v>
          </cell>
          <cell r="H27">
            <v>1.5873015873015872E-2</v>
          </cell>
        </row>
        <row r="28">
          <cell r="A28" t="str">
            <v>REFERENCIACIÓN ACUEDUCTO</v>
          </cell>
          <cell r="B28">
            <v>1</v>
          </cell>
          <cell r="C28">
            <v>3</v>
          </cell>
          <cell r="F28">
            <v>0</v>
          </cell>
          <cell r="G28">
            <v>0</v>
          </cell>
          <cell r="H28">
            <v>0.75</v>
          </cell>
        </row>
        <row r="29">
          <cell r="A29" t="str">
            <v>TRASLADO MEDIDOR</v>
          </cell>
          <cell r="B29">
            <v>1</v>
          </cell>
          <cell r="C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</row>
        <row r="31">
          <cell r="A31" t="str">
            <v>Total general</v>
          </cell>
          <cell r="B31">
            <v>3020</v>
          </cell>
          <cell r="C31">
            <v>1257</v>
          </cell>
          <cell r="F31">
            <v>0</v>
          </cell>
          <cell r="G31">
            <v>0</v>
          </cell>
          <cell r="H31">
            <v>0.29389759176993219</v>
          </cell>
        </row>
        <row r="32">
          <cell r="F32">
            <v>0</v>
          </cell>
          <cell r="G32">
            <v>0</v>
          </cell>
          <cell r="H32">
            <v>0</v>
          </cell>
        </row>
      </sheetData>
      <sheetData sheetId="3" refreshError="1">
        <row r="12">
          <cell r="A12" t="str">
            <v>CAMBIO ACOMETIDAS CONTRATO</v>
          </cell>
          <cell r="B12">
            <v>6</v>
          </cell>
          <cell r="C12">
            <v>4</v>
          </cell>
          <cell r="D12">
            <v>1</v>
          </cell>
          <cell r="E12">
            <v>46</v>
          </cell>
          <cell r="F12">
            <v>0</v>
          </cell>
          <cell r="G12">
            <v>0</v>
          </cell>
          <cell r="H12">
            <v>0.4</v>
          </cell>
        </row>
        <row r="13">
          <cell r="A13" t="str">
            <v>CARROTANQUE</v>
          </cell>
          <cell r="B13">
            <v>65</v>
          </cell>
          <cell r="C13">
            <v>1</v>
          </cell>
          <cell r="D13">
            <v>1</v>
          </cell>
          <cell r="E13">
            <v>45</v>
          </cell>
          <cell r="F13">
            <v>1.4</v>
          </cell>
          <cell r="G13">
            <v>1.5</v>
          </cell>
          <cell r="H13">
            <v>1.5151515151515152E-2</v>
          </cell>
        </row>
        <row r="14">
          <cell r="A14" t="str">
            <v>CASAS SIN AGUA</v>
          </cell>
          <cell r="B14">
            <v>477</v>
          </cell>
          <cell r="C14">
            <v>610</v>
          </cell>
          <cell r="D14">
            <v>1</v>
          </cell>
          <cell r="E14">
            <v>62</v>
          </cell>
          <cell r="F14">
            <v>7.7</v>
          </cell>
          <cell r="G14">
            <v>17.5</v>
          </cell>
          <cell r="H14">
            <v>0.56117755289788407</v>
          </cell>
        </row>
        <row r="15">
          <cell r="A15" t="str">
            <v>CORTE Y RECONEXION</v>
          </cell>
          <cell r="B15">
            <v>8</v>
          </cell>
          <cell r="C15">
            <v>4</v>
          </cell>
          <cell r="D15">
            <v>7.442622950819672</v>
          </cell>
          <cell r="E15">
            <v>61</v>
          </cell>
          <cell r="F15">
            <v>0</v>
          </cell>
          <cell r="G15">
            <v>0</v>
          </cell>
          <cell r="H15">
            <v>0.33333333333333331</v>
          </cell>
        </row>
        <row r="16">
          <cell r="A16" t="str">
            <v>DAÑOS ACUEDUCTO</v>
          </cell>
          <cell r="B16">
            <v>572</v>
          </cell>
          <cell r="C16">
            <v>218</v>
          </cell>
          <cell r="D16">
            <v>7.306451612903226</v>
          </cell>
          <cell r="E16">
            <v>62</v>
          </cell>
          <cell r="F16">
            <v>1.3</v>
          </cell>
          <cell r="G16">
            <v>1.7</v>
          </cell>
          <cell r="H16">
            <v>0.27594936708860762</v>
          </cell>
        </row>
        <row r="17">
          <cell r="A17" t="str">
            <v>ESCOMBROS DAÑOS ACUEDUCTO</v>
          </cell>
          <cell r="B17">
            <v>226</v>
          </cell>
          <cell r="C17">
            <v>9</v>
          </cell>
          <cell r="D17">
            <v>1</v>
          </cell>
          <cell r="E17">
            <v>62</v>
          </cell>
          <cell r="F17">
            <v>3.6</v>
          </cell>
          <cell r="G17">
            <v>3.8</v>
          </cell>
          <cell r="H17">
            <v>3.8297872340425532E-2</v>
          </cell>
        </row>
        <row r="18">
          <cell r="A18" t="str">
            <v>FRAUDES</v>
          </cell>
          <cell r="B18">
            <v>213</v>
          </cell>
          <cell r="C18">
            <v>103</v>
          </cell>
          <cell r="D18">
            <v>1</v>
          </cell>
          <cell r="E18">
            <v>16</v>
          </cell>
          <cell r="F18">
            <v>13.3</v>
          </cell>
          <cell r="G18">
            <v>19.8</v>
          </cell>
          <cell r="H18">
            <v>0.32594936708860761</v>
          </cell>
        </row>
        <row r="19">
          <cell r="A19" t="str">
            <v>GARANTIAS INSTALACIONES</v>
          </cell>
          <cell r="B19">
            <v>13</v>
          </cell>
          <cell r="C19">
            <v>5</v>
          </cell>
          <cell r="F19">
            <v>0</v>
          </cell>
          <cell r="G19">
            <v>0</v>
          </cell>
          <cell r="H19">
            <v>0.27777777777777779</v>
          </cell>
        </row>
        <row r="20">
          <cell r="A20" t="str">
            <v>INSTALACIONES ACUEDUCTO</v>
          </cell>
          <cell r="B20">
            <v>27</v>
          </cell>
          <cell r="C20">
            <v>42</v>
          </cell>
          <cell r="F20">
            <v>0</v>
          </cell>
          <cell r="G20">
            <v>0</v>
          </cell>
          <cell r="H20">
            <v>0.60869565217391308</v>
          </cell>
        </row>
        <row r="21">
          <cell r="A21" t="str">
            <v>MEDIDORES 1/2 Y 1"</v>
          </cell>
          <cell r="B21">
            <v>8</v>
          </cell>
          <cell r="C21">
            <v>1</v>
          </cell>
          <cell r="F21">
            <v>0</v>
          </cell>
          <cell r="G21">
            <v>0</v>
          </cell>
          <cell r="H21">
            <v>0.1111111111111111</v>
          </cell>
        </row>
        <row r="22">
          <cell r="A22" t="str">
            <v>MMTO VALVULAS E HIDRANTES</v>
          </cell>
          <cell r="B22">
            <v>6</v>
          </cell>
          <cell r="C22">
            <v>7</v>
          </cell>
          <cell r="D22">
            <v>1</v>
          </cell>
          <cell r="E22">
            <v>62</v>
          </cell>
          <cell r="F22">
            <v>0.1</v>
          </cell>
          <cell r="G22">
            <v>0.2</v>
          </cell>
          <cell r="H22">
            <v>0.53846153846153844</v>
          </cell>
        </row>
        <row r="23">
          <cell r="A23" t="str">
            <v>OBRAS ACCESORIAS DAÑOS ACUEDUCTO</v>
          </cell>
          <cell r="B23">
            <v>9</v>
          </cell>
          <cell r="C23">
            <v>16</v>
          </cell>
          <cell r="F23">
            <v>0</v>
          </cell>
          <cell r="G23">
            <v>0</v>
          </cell>
          <cell r="H23">
            <v>0.64</v>
          </cell>
        </row>
        <row r="24">
          <cell r="A24" t="str">
            <v>OBRAS ACCESORIAS INSTALACIONES</v>
          </cell>
          <cell r="B24">
            <v>1223</v>
          </cell>
          <cell r="C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PITOMETRÍA</v>
          </cell>
          <cell r="B25">
            <v>83</v>
          </cell>
          <cell r="C25">
            <v>48</v>
          </cell>
          <cell r="D25">
            <v>1</v>
          </cell>
          <cell r="E25">
            <v>20</v>
          </cell>
          <cell r="F25">
            <v>4.2</v>
          </cell>
          <cell r="G25">
            <v>6.6</v>
          </cell>
          <cell r="H25">
            <v>0.36641221374045801</v>
          </cell>
        </row>
        <row r="26">
          <cell r="A26" t="str">
            <v>PROYECTOS ACUEDUCTO</v>
          </cell>
          <cell r="B26">
            <v>70</v>
          </cell>
          <cell r="C26">
            <v>17</v>
          </cell>
          <cell r="F26">
            <v>0</v>
          </cell>
          <cell r="G26">
            <v>0</v>
          </cell>
          <cell r="H26">
            <v>0.19540229885057472</v>
          </cell>
        </row>
        <row r="27">
          <cell r="A27" t="str">
            <v>REFERENCIACIÓN ACUEDUCTO</v>
          </cell>
          <cell r="B27">
            <v>1</v>
          </cell>
          <cell r="C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 t="str">
            <v>Total general</v>
          </cell>
          <cell r="B28">
            <v>3006</v>
          </cell>
          <cell r="C28">
            <v>1085</v>
          </cell>
          <cell r="F28">
            <v>0</v>
          </cell>
          <cell r="G28">
            <v>0</v>
          </cell>
          <cell r="H28">
            <v>0.26521632852603277</v>
          </cell>
        </row>
        <row r="29">
          <cell r="A29" t="str">
            <v>RETIRO MEDIDOR</v>
          </cell>
          <cell r="B29">
            <v>121</v>
          </cell>
          <cell r="C29">
            <v>52</v>
          </cell>
          <cell r="F29">
            <v>0</v>
          </cell>
          <cell r="G29">
            <v>0</v>
          </cell>
          <cell r="H29">
            <v>0</v>
          </cell>
        </row>
      </sheetData>
      <sheetData sheetId="4" refreshError="1">
        <row r="12">
          <cell r="A12" t="str">
            <v>CAMBIO ACOMETIDAS CONTRATO</v>
          </cell>
          <cell r="B12">
            <v>3</v>
          </cell>
          <cell r="C12">
            <v>2</v>
          </cell>
          <cell r="F12">
            <v>0</v>
          </cell>
          <cell r="G12">
            <v>0</v>
          </cell>
          <cell r="H12">
            <v>0.4</v>
          </cell>
        </row>
        <row r="13">
          <cell r="A13" t="str">
            <v>CARROTANQUE</v>
          </cell>
          <cell r="B13">
            <v>21</v>
          </cell>
          <cell r="C13">
            <v>1</v>
          </cell>
          <cell r="D13">
            <v>1</v>
          </cell>
          <cell r="E13">
            <v>46</v>
          </cell>
          <cell r="F13">
            <v>0.5</v>
          </cell>
          <cell r="G13">
            <v>0.5</v>
          </cell>
          <cell r="H13">
            <v>4.5454545454545456E-2</v>
          </cell>
        </row>
        <row r="14">
          <cell r="A14" t="str">
            <v>CASAS SIN AGUA</v>
          </cell>
          <cell r="B14">
            <v>419</v>
          </cell>
          <cell r="C14">
            <v>603</v>
          </cell>
          <cell r="D14">
            <v>1</v>
          </cell>
          <cell r="E14">
            <v>61</v>
          </cell>
          <cell r="F14">
            <v>6.9</v>
          </cell>
          <cell r="G14">
            <v>16.8</v>
          </cell>
          <cell r="H14">
            <v>0.59001956947162426</v>
          </cell>
        </row>
        <row r="15">
          <cell r="A15" t="str">
            <v>CORTE Y RECONEXION</v>
          </cell>
          <cell r="B15">
            <v>7</v>
          </cell>
          <cell r="C15">
            <v>8</v>
          </cell>
          <cell r="F15">
            <v>0</v>
          </cell>
          <cell r="G15">
            <v>0</v>
          </cell>
          <cell r="H15">
            <v>0.53333333333333333</v>
          </cell>
        </row>
        <row r="16">
          <cell r="A16" t="str">
            <v>DAÑOS ACUEDUCTO</v>
          </cell>
          <cell r="B16">
            <v>537</v>
          </cell>
          <cell r="C16">
            <v>199</v>
          </cell>
          <cell r="D16">
            <v>7.32258064516129</v>
          </cell>
          <cell r="E16">
            <v>61</v>
          </cell>
          <cell r="F16">
            <v>1.2</v>
          </cell>
          <cell r="G16">
            <v>1.6</v>
          </cell>
          <cell r="H16">
            <v>0.2703804347826087</v>
          </cell>
        </row>
        <row r="17">
          <cell r="A17" t="str">
            <v>ESCOMBROS DAÑOS ACUEDUCTO</v>
          </cell>
          <cell r="B17">
            <v>220</v>
          </cell>
          <cell r="C17">
            <v>6</v>
          </cell>
          <cell r="D17">
            <v>1</v>
          </cell>
          <cell r="E17">
            <v>61</v>
          </cell>
          <cell r="F17">
            <v>3.6</v>
          </cell>
          <cell r="G17">
            <v>3.7</v>
          </cell>
          <cell r="H17">
            <v>2.6548672566371681E-2</v>
          </cell>
        </row>
        <row r="18">
          <cell r="A18" t="str">
            <v>FRAUDES</v>
          </cell>
          <cell r="B18">
            <v>314</v>
          </cell>
          <cell r="C18">
            <v>45</v>
          </cell>
          <cell r="D18">
            <v>1</v>
          </cell>
          <cell r="E18">
            <v>21</v>
          </cell>
          <cell r="F18">
            <v>15</v>
          </cell>
          <cell r="G18">
            <v>17.100000000000001</v>
          </cell>
          <cell r="H18">
            <v>0.12534818941504178</v>
          </cell>
        </row>
        <row r="19">
          <cell r="A19" t="str">
            <v>GARANTIAS INSTALACIONES</v>
          </cell>
          <cell r="B19">
            <v>11</v>
          </cell>
          <cell r="C19">
            <v>4</v>
          </cell>
          <cell r="F19">
            <v>0</v>
          </cell>
          <cell r="G19">
            <v>0</v>
          </cell>
          <cell r="H19">
            <v>0.26666666666666666</v>
          </cell>
        </row>
        <row r="20">
          <cell r="A20" t="str">
            <v>INSTALACIONES ACUEDUCTO</v>
          </cell>
          <cell r="B20">
            <v>6</v>
          </cell>
          <cell r="C20">
            <v>73</v>
          </cell>
          <cell r="F20">
            <v>0</v>
          </cell>
          <cell r="G20">
            <v>0</v>
          </cell>
          <cell r="H20">
            <v>0.92405063291139244</v>
          </cell>
        </row>
        <row r="21">
          <cell r="A21" t="str">
            <v>MEDIDORES 1/2 Y 1"</v>
          </cell>
          <cell r="B21">
            <v>2</v>
          </cell>
          <cell r="C21">
            <v>3</v>
          </cell>
          <cell r="F21">
            <v>0</v>
          </cell>
          <cell r="G21">
            <v>0</v>
          </cell>
          <cell r="H21">
            <v>0.6</v>
          </cell>
        </row>
        <row r="22">
          <cell r="A22" t="str">
            <v>MMTO VALVULAS E HIDRANTES</v>
          </cell>
          <cell r="B22">
            <v>49</v>
          </cell>
          <cell r="C22">
            <v>4</v>
          </cell>
          <cell r="D22">
            <v>1</v>
          </cell>
          <cell r="E22">
            <v>61</v>
          </cell>
          <cell r="F22">
            <v>0.8</v>
          </cell>
          <cell r="G22">
            <v>0.9</v>
          </cell>
          <cell r="H22">
            <v>7.5471698113207544E-2</v>
          </cell>
        </row>
        <row r="23">
          <cell r="A23" t="str">
            <v>OBRAS ACCESORIAS DAÑOS ACUEDUCTO</v>
          </cell>
          <cell r="B23">
            <v>42</v>
          </cell>
          <cell r="C23">
            <v>1</v>
          </cell>
          <cell r="F23">
            <v>0</v>
          </cell>
          <cell r="G23">
            <v>0</v>
          </cell>
          <cell r="H23">
            <v>2.3255813953488372E-2</v>
          </cell>
        </row>
        <row r="24">
          <cell r="A24" t="str">
            <v>OBRAS ACCESORIAS INSTALACIONES</v>
          </cell>
          <cell r="B24">
            <v>927</v>
          </cell>
          <cell r="C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PITOMETRÍA</v>
          </cell>
          <cell r="B25">
            <v>47</v>
          </cell>
          <cell r="C25">
            <v>39</v>
          </cell>
          <cell r="D25">
            <v>1</v>
          </cell>
          <cell r="E25">
            <v>21</v>
          </cell>
          <cell r="F25">
            <v>2.2000000000000002</v>
          </cell>
          <cell r="G25">
            <v>4.0999999999999996</v>
          </cell>
          <cell r="H25">
            <v>0.45348837209302323</v>
          </cell>
        </row>
        <row r="26">
          <cell r="A26" t="str">
            <v>PROYECTOS ACUEDUCTO</v>
          </cell>
          <cell r="B26">
            <v>74</v>
          </cell>
          <cell r="C26">
            <v>15</v>
          </cell>
          <cell r="F26">
            <v>0</v>
          </cell>
          <cell r="G26">
            <v>0</v>
          </cell>
          <cell r="H26">
            <v>0.16853932584269662</v>
          </cell>
        </row>
        <row r="27">
          <cell r="A27" t="str">
            <v>REFERENCIACIÓN ACUEDUCTO</v>
          </cell>
          <cell r="B27">
            <v>0</v>
          </cell>
          <cell r="C27">
            <v>3</v>
          </cell>
          <cell r="F27">
            <v>0</v>
          </cell>
          <cell r="G27">
            <v>0</v>
          </cell>
          <cell r="H27">
            <v>1</v>
          </cell>
        </row>
        <row r="28">
          <cell r="A28" t="str">
            <v>#N/A</v>
          </cell>
          <cell r="B28">
            <v>3</v>
          </cell>
          <cell r="C28">
            <v>1</v>
          </cell>
          <cell r="F28">
            <v>0</v>
          </cell>
          <cell r="G28">
            <v>0</v>
          </cell>
          <cell r="H28">
            <v>0</v>
          </cell>
        </row>
        <row r="29">
          <cell r="A29" t="str">
            <v>Total general</v>
          </cell>
          <cell r="B29">
            <v>2679</v>
          </cell>
          <cell r="C29">
            <v>1006</v>
          </cell>
          <cell r="F29">
            <v>0</v>
          </cell>
          <cell r="G29">
            <v>0</v>
          </cell>
          <cell r="H29">
            <v>0.2729986431478969</v>
          </cell>
        </row>
        <row r="30">
          <cell r="F30">
            <v>0</v>
          </cell>
          <cell r="G30">
            <v>0</v>
          </cell>
          <cell r="H30">
            <v>0</v>
          </cell>
        </row>
      </sheetData>
      <sheetData sheetId="5" refreshError="1">
        <row r="12">
          <cell r="A12" t="str">
            <v>CAMBIO ACOMETIDAS CONTRATO</v>
          </cell>
          <cell r="B12">
            <v>8</v>
          </cell>
          <cell r="C12">
            <v>8</v>
          </cell>
          <cell r="F12">
            <v>0</v>
          </cell>
          <cell r="G12">
            <v>0</v>
          </cell>
          <cell r="H12">
            <v>0.5</v>
          </cell>
        </row>
        <row r="13">
          <cell r="A13" t="str">
            <v>CARROTANQUE</v>
          </cell>
          <cell r="B13">
            <v>123</v>
          </cell>
          <cell r="C13">
            <v>1</v>
          </cell>
          <cell r="D13">
            <v>1</v>
          </cell>
          <cell r="E13">
            <v>63</v>
          </cell>
          <cell r="F13">
            <v>2</v>
          </cell>
          <cell r="G13">
            <v>2</v>
          </cell>
          <cell r="H13">
            <v>8.0645161290322578E-3</v>
          </cell>
        </row>
        <row r="14">
          <cell r="A14" t="str">
            <v>CASAS SIN AGUA</v>
          </cell>
          <cell r="B14">
            <v>465</v>
          </cell>
          <cell r="C14">
            <v>735</v>
          </cell>
          <cell r="D14">
            <v>1</v>
          </cell>
          <cell r="E14">
            <v>63</v>
          </cell>
          <cell r="F14">
            <v>7.4</v>
          </cell>
          <cell r="G14">
            <v>19</v>
          </cell>
          <cell r="H14">
            <v>0.61250000000000004</v>
          </cell>
        </row>
        <row r="15">
          <cell r="A15" t="str">
            <v>CORTE Y RECONEXION</v>
          </cell>
          <cell r="B15">
            <v>15</v>
          </cell>
          <cell r="C15">
            <v>32</v>
          </cell>
          <cell r="F15">
            <v>0</v>
          </cell>
          <cell r="G15">
            <v>0</v>
          </cell>
          <cell r="H15">
            <v>0.68085106382978722</v>
          </cell>
        </row>
        <row r="16">
          <cell r="A16" t="str">
            <v>DAÑOS ACUEDUCTO</v>
          </cell>
          <cell r="B16">
            <v>640</v>
          </cell>
          <cell r="C16">
            <v>287</v>
          </cell>
          <cell r="D16">
            <v>7</v>
          </cell>
          <cell r="E16">
            <v>55.285714285714285</v>
          </cell>
          <cell r="F16">
            <v>1.7</v>
          </cell>
          <cell r="G16">
            <v>2.4</v>
          </cell>
          <cell r="H16">
            <v>0.30960086299892126</v>
          </cell>
        </row>
        <row r="17">
          <cell r="A17" t="str">
            <v>ESCOMBROS DAÑOS ACUEDUCTO</v>
          </cell>
          <cell r="B17">
            <v>205</v>
          </cell>
          <cell r="C17">
            <v>9</v>
          </cell>
          <cell r="D17">
            <v>1</v>
          </cell>
          <cell r="E17">
            <v>63</v>
          </cell>
          <cell r="F17">
            <v>3.3</v>
          </cell>
          <cell r="G17">
            <v>3.4</v>
          </cell>
          <cell r="H17">
            <v>4.2056074766355138E-2</v>
          </cell>
        </row>
        <row r="18">
          <cell r="A18" t="str">
            <v>FRAUDES</v>
          </cell>
          <cell r="B18">
            <v>356</v>
          </cell>
          <cell r="C18">
            <v>255</v>
          </cell>
          <cell r="D18">
            <v>1</v>
          </cell>
          <cell r="E18">
            <v>25</v>
          </cell>
          <cell r="F18">
            <v>14.2</v>
          </cell>
          <cell r="G18">
            <v>24.4</v>
          </cell>
          <cell r="H18">
            <v>0.41734860883797054</v>
          </cell>
        </row>
        <row r="19">
          <cell r="A19" t="str">
            <v>GARANTIAS INSTALACIONES</v>
          </cell>
          <cell r="B19">
            <v>32</v>
          </cell>
          <cell r="C19">
            <v>7</v>
          </cell>
          <cell r="F19">
            <v>0</v>
          </cell>
          <cell r="G19">
            <v>0</v>
          </cell>
          <cell r="H19">
            <v>0.17948717948717949</v>
          </cell>
        </row>
        <row r="20">
          <cell r="A20" t="str">
            <v>INSTALACIONES ACUEDUCTO</v>
          </cell>
          <cell r="B20">
            <v>4</v>
          </cell>
          <cell r="C20">
            <v>91</v>
          </cell>
          <cell r="F20">
            <v>0</v>
          </cell>
          <cell r="G20">
            <v>0</v>
          </cell>
          <cell r="H20">
            <v>0.95789473684210524</v>
          </cell>
        </row>
        <row r="21">
          <cell r="A21" t="str">
            <v>MEDIDORES 1/2 Y 1"</v>
          </cell>
          <cell r="B21">
            <v>2</v>
          </cell>
          <cell r="C21">
            <v>3</v>
          </cell>
          <cell r="F21">
            <v>0</v>
          </cell>
          <cell r="G21">
            <v>0</v>
          </cell>
          <cell r="H21">
            <v>0.6</v>
          </cell>
        </row>
        <row r="22">
          <cell r="A22" t="str">
            <v>MMTO VALVULAS E HIDRANTES</v>
          </cell>
          <cell r="B22">
            <v>36</v>
          </cell>
          <cell r="C22">
            <v>12</v>
          </cell>
          <cell r="D22">
            <v>2</v>
          </cell>
          <cell r="E22">
            <v>44</v>
          </cell>
          <cell r="F22">
            <v>0.4</v>
          </cell>
          <cell r="G22">
            <v>0.5</v>
          </cell>
          <cell r="H22">
            <v>0.25</v>
          </cell>
        </row>
        <row r="23">
          <cell r="A23" t="str">
            <v>OBRAS ACCESORIAS DAÑOS ACUEDUCTO</v>
          </cell>
          <cell r="B23">
            <v>9</v>
          </cell>
          <cell r="C23">
            <v>22</v>
          </cell>
          <cell r="F23">
            <v>0</v>
          </cell>
          <cell r="G23">
            <v>0</v>
          </cell>
          <cell r="H23">
            <v>0.70967741935483875</v>
          </cell>
        </row>
        <row r="24">
          <cell r="A24" t="str">
            <v>OBRAS ACCESORIAS INSTALACIONES</v>
          </cell>
          <cell r="B24">
            <v>1132</v>
          </cell>
          <cell r="C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PITOMETRÍA</v>
          </cell>
          <cell r="B25">
            <v>44</v>
          </cell>
          <cell r="C25">
            <v>71</v>
          </cell>
          <cell r="D25">
            <v>3</v>
          </cell>
          <cell r="E25">
            <v>31.333333333333332</v>
          </cell>
          <cell r="F25">
            <v>0.5</v>
          </cell>
          <cell r="G25">
            <v>1.2</v>
          </cell>
          <cell r="H25">
            <v>0.61739130434782608</v>
          </cell>
        </row>
        <row r="26">
          <cell r="A26" t="str">
            <v>PROYECTOS ACUEDUCTO</v>
          </cell>
          <cell r="B26">
            <v>51</v>
          </cell>
          <cell r="C26">
            <v>7</v>
          </cell>
          <cell r="F26">
            <v>0</v>
          </cell>
          <cell r="G26">
            <v>0</v>
          </cell>
          <cell r="H26">
            <v>0.1206896551724138</v>
          </cell>
        </row>
        <row r="27">
          <cell r="A27" t="str">
            <v>SECTOR SIN AGUA</v>
          </cell>
          <cell r="B27">
            <v>0</v>
          </cell>
          <cell r="C27">
            <v>1</v>
          </cell>
          <cell r="F27">
            <v>0</v>
          </cell>
          <cell r="G27">
            <v>0</v>
          </cell>
          <cell r="H27">
            <v>1</v>
          </cell>
        </row>
        <row r="28">
          <cell r="A28" t="str">
            <v>#N/A</v>
          </cell>
          <cell r="B28">
            <v>3</v>
          </cell>
          <cell r="C28">
            <v>1</v>
          </cell>
          <cell r="F28">
            <v>0</v>
          </cell>
          <cell r="G28">
            <v>0</v>
          </cell>
          <cell r="H28">
            <v>0.25</v>
          </cell>
        </row>
        <row r="29">
          <cell r="A29" t="str">
            <v>Total general</v>
          </cell>
          <cell r="B29">
            <v>2679</v>
          </cell>
          <cell r="C29">
            <v>1006</v>
          </cell>
          <cell r="F29">
            <v>0</v>
          </cell>
          <cell r="G29">
            <v>0</v>
          </cell>
          <cell r="H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</row>
        <row r="33">
          <cell r="A33" t="str">
            <v>Total general</v>
          </cell>
          <cell r="B33">
            <v>3125</v>
          </cell>
          <cell r="C33">
            <v>1542</v>
          </cell>
          <cell r="F33">
            <v>0</v>
          </cell>
          <cell r="G33">
            <v>0</v>
          </cell>
          <cell r="H33">
            <v>0.33040497107349476</v>
          </cell>
        </row>
        <row r="34">
          <cell r="F34">
            <v>0</v>
          </cell>
          <cell r="G34">
            <v>0</v>
          </cell>
          <cell r="H34">
            <v>0</v>
          </cell>
        </row>
      </sheetData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/>
      <sheetData sheetId="21">
        <row r="12">
          <cell r="A12">
            <v>0</v>
          </cell>
        </row>
      </sheetData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1.1"/>
      <sheetName val="A.1.2"/>
      <sheetName val="A.1.3"/>
      <sheetName val="A.1.4"/>
      <sheetName val="A.1.5"/>
      <sheetName val="A.1.6"/>
      <sheetName val="ALTOS DEL C ELECTRICO EXTERNO"/>
      <sheetName val="1.6.1.1"/>
      <sheetName val="1.6.1.3"/>
      <sheetName val="1.6.1.5"/>
      <sheetName val="1.6.1.6"/>
      <sheetName val="1.6.1.14"/>
      <sheetName val="1.6.1.15"/>
      <sheetName val="1.6.1.16"/>
      <sheetName val="1.6.1.18"/>
      <sheetName val="1.6.1.23"/>
      <sheetName val="1.6.1.25"/>
      <sheetName val="1.6.2.1"/>
      <sheetName val="1.6.2.2"/>
      <sheetName val="1.6.2.3"/>
      <sheetName val="1.6.2.5"/>
      <sheetName val="1.6.2.6"/>
      <sheetName val="1.6.3.1"/>
      <sheetName val="1.6.3.2"/>
      <sheetName val="1.6.4.3"/>
      <sheetName val="1.6.4.4"/>
      <sheetName val="1.6.4.6"/>
      <sheetName val="1.6.4.9"/>
      <sheetName val="1.6.5.1"/>
      <sheetName val="1.6.5.2"/>
      <sheetName val="1.6.6.1"/>
      <sheetName val="1.6.6.2"/>
      <sheetName val="1.6.6.3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">
          <cell r="AR2" t="str">
            <v>Adaptador terminal PVC de 1 1/2"</v>
          </cell>
        </row>
        <row r="3">
          <cell r="AR3" t="str">
            <v>Adaptador terminal PVC de 1 1/4"</v>
          </cell>
        </row>
        <row r="4">
          <cell r="AR4" t="str">
            <v>Adaptador terminal PVC de 1"</v>
          </cell>
        </row>
        <row r="5">
          <cell r="AR5" t="str">
            <v>Adaptador terminal PVC de 1/2"</v>
          </cell>
        </row>
        <row r="6">
          <cell r="AR6" t="str">
            <v>Adaptador terminal PVC de 2 1/2"</v>
          </cell>
        </row>
        <row r="7">
          <cell r="AR7" t="str">
            <v>Adaptador terminal PVC de 2"</v>
          </cell>
        </row>
        <row r="8">
          <cell r="AR8" t="str">
            <v>Adaptador terminal PVC de 3"</v>
          </cell>
        </row>
        <row r="9">
          <cell r="AR9" t="str">
            <v>Adaptador terminal PVC de 3/4"</v>
          </cell>
        </row>
        <row r="10">
          <cell r="AR10" t="str">
            <v>Adaptador terminal PVC de 4"</v>
          </cell>
        </row>
        <row r="11">
          <cell r="AR11" t="str">
            <v>Aislador  de suspensión de disco 6" ANS 52-1</v>
          </cell>
        </row>
        <row r="12">
          <cell r="AR12" t="str">
            <v>Aislador carrete 2 1/2" ANSI 53-1</v>
          </cell>
        </row>
        <row r="13">
          <cell r="AR13" t="str">
            <v>Aislador carrete 3" ANSI 53-2</v>
          </cell>
        </row>
        <row r="14">
          <cell r="AR14" t="str">
            <v>Aislador de barraje pequeño</v>
          </cell>
        </row>
        <row r="15">
          <cell r="AR15" t="str">
            <v>Aislador tensor 3 1/2" ANSI 54-1</v>
          </cell>
        </row>
        <row r="16">
          <cell r="AR16" t="str">
            <v>Aislador tensor 4 1/4" ANSI 54-2</v>
          </cell>
        </row>
        <row r="17">
          <cell r="AR17" t="str">
            <v>Aislador tipo pin para 13.2 KV ANSI 55-4</v>
          </cell>
        </row>
        <row r="19">
          <cell r="AR19" t="str">
            <v>Alambre de cobre tipo THW No. 10  AWG</v>
          </cell>
        </row>
        <row r="20">
          <cell r="AR20" t="str">
            <v>Alambre de cobre tipo THW No. 12  AWG</v>
          </cell>
        </row>
        <row r="21">
          <cell r="AR21" t="str">
            <v>Alambre de cobre tipo THW No. 14  AWG</v>
          </cell>
        </row>
        <row r="22">
          <cell r="AR22" t="str">
            <v>Alambre de cobre tipo THW No. 8  AWG</v>
          </cell>
        </row>
        <row r="23">
          <cell r="AR23" t="str">
            <v>Alambre desnudo No. 10 AWG</v>
          </cell>
        </row>
        <row r="24">
          <cell r="AR24" t="str">
            <v>Alambre desnudo No. 12 AWG</v>
          </cell>
        </row>
        <row r="25">
          <cell r="AR25" t="str">
            <v>Alambre desnudo No. 14 AWG</v>
          </cell>
        </row>
        <row r="26">
          <cell r="AR26" t="str">
            <v>Arandela cuadrada plana de 2x2"x 5/8"</v>
          </cell>
        </row>
        <row r="27">
          <cell r="AR27" t="str">
            <v>Arandela cuadrada plana de 4x4"x 5/8"</v>
          </cell>
        </row>
        <row r="28">
          <cell r="AR28" t="str">
            <v>Arandela de presión guaza 1/2"</v>
          </cell>
        </row>
        <row r="29">
          <cell r="AR29" t="str">
            <v>Arandela de presión guaza 5/8"</v>
          </cell>
        </row>
        <row r="30">
          <cell r="AR30" t="str">
            <v>Arandela redonda de 1/2"</v>
          </cell>
        </row>
        <row r="31">
          <cell r="AR31" t="str">
            <v>Arandela redonda de 5/8"</v>
          </cell>
        </row>
        <row r="32">
          <cell r="AR32" t="str">
            <v>Boquilla terminal para tubería IMC 1 1/2"</v>
          </cell>
        </row>
        <row r="33">
          <cell r="AR33" t="str">
            <v>Boquilla terminal para tubería IMC 1 1/4"</v>
          </cell>
        </row>
        <row r="34">
          <cell r="AR34" t="str">
            <v>Boquilla terminal para tubería IMC 1"</v>
          </cell>
        </row>
        <row r="35">
          <cell r="AR35" t="str">
            <v>Boquilla terminal para tubería IMC 1/2"</v>
          </cell>
        </row>
        <row r="36">
          <cell r="AR36" t="str">
            <v>Boquilla terminal para tubería IMC 1/2"</v>
          </cell>
        </row>
        <row r="37">
          <cell r="AR37" t="str">
            <v>Boquilla terminal para tubería IMC 2 1/2"</v>
          </cell>
        </row>
        <row r="38">
          <cell r="AR38" t="str">
            <v>Boquilla terminal para tubería IMC 2"</v>
          </cell>
        </row>
        <row r="39">
          <cell r="AR39" t="str">
            <v>Boquilla terminal para tubería IMC 3"</v>
          </cell>
        </row>
        <row r="40">
          <cell r="AR40" t="str">
            <v>Boquilla terminal para tubería IMC 3/4"</v>
          </cell>
        </row>
        <row r="41">
          <cell r="AR41" t="str">
            <v>Boquilla terminal para tubería IMC 3/4"</v>
          </cell>
        </row>
        <row r="42">
          <cell r="AR42" t="str">
            <v>Boquilla terminal para tubería IMC 4"</v>
          </cell>
        </row>
        <row r="46">
          <cell r="AR46" t="str">
            <v>Borna de ponchar estañada 1/0 AWG</v>
          </cell>
        </row>
        <row r="47">
          <cell r="AR47" t="str">
            <v>Borna de ponchar estañada 2/0 AWG</v>
          </cell>
        </row>
        <row r="48">
          <cell r="AR48" t="str">
            <v>Borna de ponchar estañada 250 AWG</v>
          </cell>
        </row>
        <row r="49">
          <cell r="AR49" t="str">
            <v>Borna de ponchar estañada 3/0 AWG</v>
          </cell>
        </row>
        <row r="50">
          <cell r="AR50" t="str">
            <v>Borna de ponchar estañada 350 AWG</v>
          </cell>
        </row>
        <row r="51">
          <cell r="AR51" t="str">
            <v>Borna de ponchar estañada 4/0 AWG</v>
          </cell>
        </row>
        <row r="52">
          <cell r="AR52" t="str">
            <v>Borna de ponchar estañada 4/0 AWG</v>
          </cell>
        </row>
        <row r="53">
          <cell r="AR53" t="str">
            <v>Borna de ponchar estañada No.2 AWG</v>
          </cell>
        </row>
        <row r="54">
          <cell r="AR54" t="str">
            <v>Borna de ponchar estañada No.4 AWG</v>
          </cell>
        </row>
        <row r="55">
          <cell r="AR55" t="str">
            <v>Borna de ponchar estañada No.6 AWG</v>
          </cell>
        </row>
        <row r="56">
          <cell r="AR56" t="str">
            <v>Brazo soporte luminaria horizontal 1 1/2"x1.20 m, con collarín.</v>
          </cell>
        </row>
        <row r="57">
          <cell r="AR57" t="str">
            <v>Breaker bipolar enchufable de 2x15A, 10 KA.</v>
          </cell>
        </row>
        <row r="58">
          <cell r="AR58" t="str">
            <v>Breaker bipolar enchufable de 2x20A, 10 KA.</v>
          </cell>
        </row>
        <row r="59">
          <cell r="AR59" t="str">
            <v>Breaker bipolar enchufable de 2x30A, 10 KA.</v>
          </cell>
        </row>
        <row r="61">
          <cell r="AR61" t="str">
            <v>Breaker bipolar enchufable de 2x40A, 10 KA.</v>
          </cell>
        </row>
        <row r="62">
          <cell r="AR62" t="str">
            <v>Breaker bipolar enchufable de 2x50A, 10 KA.</v>
          </cell>
        </row>
        <row r="63">
          <cell r="AR63" t="str">
            <v>Breaker bipolar enchufable de 2x60A, 10 KA.</v>
          </cell>
        </row>
        <row r="64">
          <cell r="AR64" t="str">
            <v>Breaker bipolar enchufable de 2x70A, 10 KA.</v>
          </cell>
        </row>
        <row r="65">
          <cell r="AR65" t="str">
            <v>Breaker de riel ABB bipolar 2x10 A</v>
          </cell>
        </row>
        <row r="66">
          <cell r="AR66" t="str">
            <v>Breaker de riel ABB bipolar 2x16 A</v>
          </cell>
        </row>
        <row r="67">
          <cell r="AR67" t="str">
            <v>Breaker de riel ABB bipolar 2x20 A</v>
          </cell>
        </row>
        <row r="68">
          <cell r="AR68" t="str">
            <v>Breaker de riel ABB bipolar 2x25 A</v>
          </cell>
        </row>
        <row r="69">
          <cell r="AR69" t="str">
            <v>Breaker de riel ABB monopolar 1x10 A</v>
          </cell>
        </row>
        <row r="70">
          <cell r="AR70" t="str">
            <v>Breaker de riel ABB monopolar 1x16 A</v>
          </cell>
        </row>
        <row r="71">
          <cell r="AR71" t="str">
            <v>Breaker de riel ABB monopolar 1x25 A</v>
          </cell>
        </row>
        <row r="72">
          <cell r="AR72" t="str">
            <v>Breaker de riel ABB monopolar 1x6 A</v>
          </cell>
        </row>
        <row r="73">
          <cell r="AR73" t="str">
            <v>Breaker de riel ABB tripolar 3x16 A</v>
          </cell>
        </row>
        <row r="74">
          <cell r="AR74" t="str">
            <v>Breaker de riel ABB tripolar 3x40 A</v>
          </cell>
        </row>
        <row r="75">
          <cell r="AR75" t="str">
            <v>Breaker de riel ABB tripolar 3x50 A</v>
          </cell>
        </row>
        <row r="76">
          <cell r="AR76" t="str">
            <v>Breaker de riel ABB tripolar 3x63 A</v>
          </cell>
        </row>
        <row r="77">
          <cell r="AR77" t="str">
            <v>Breaker industrial ABB 3x10 A</v>
          </cell>
        </row>
        <row r="78">
          <cell r="AR78" t="str">
            <v>Breaker industrial graduable ABB 3x140 - 200 A, 40 KA</v>
          </cell>
        </row>
        <row r="79">
          <cell r="AR79" t="str">
            <v>Breaker industrial graduable ABB 3x175 - 250 A, 50 KA</v>
          </cell>
        </row>
        <row r="80">
          <cell r="AR80" t="str">
            <v>Breaker industrial graduable ABB 3x22.4 - 32.25 A, 25 KA</v>
          </cell>
        </row>
        <row r="81">
          <cell r="AR81" t="str">
            <v>Breaker industrial graduable ABB 3x224 - 320 A, 70 KA</v>
          </cell>
        </row>
        <row r="82">
          <cell r="AR82" t="str">
            <v>Breaker industrial graduable ABB 3x28 - 40 A, 25 KA</v>
          </cell>
        </row>
        <row r="83">
          <cell r="AR83" t="str">
            <v>Breaker industrial graduable ABB 3x35 - 50 A, 25 KA</v>
          </cell>
        </row>
        <row r="84">
          <cell r="AR84" t="str">
            <v>Breaker industrial graduable ABB 3x350 - 500 A, 70 KA</v>
          </cell>
        </row>
        <row r="85">
          <cell r="AR85" t="str">
            <v>Breaker industrial graduable ABB 3x44 - 63 A, 25 KA</v>
          </cell>
        </row>
        <row r="86">
          <cell r="AR86" t="str">
            <v>Breaker industrial graduable ABB 3x560 - 800 A, 70 KA</v>
          </cell>
        </row>
        <row r="87">
          <cell r="AR87" t="str">
            <v>Breaker industrial graduable ABB 3x70 - 100 A, 25 KA</v>
          </cell>
        </row>
        <row r="88">
          <cell r="AR88" t="str">
            <v>Breaker industrial graduable ABB 3x87 - 125 A, 25 KA</v>
          </cell>
        </row>
        <row r="89">
          <cell r="AR89" t="str">
            <v>Breaker monopolar enchufable de 15A, 10 KA.</v>
          </cell>
        </row>
        <row r="90">
          <cell r="AR90" t="str">
            <v>Breaker monopolar enchufable de 20A, 10 KA.</v>
          </cell>
        </row>
        <row r="91">
          <cell r="AR91" t="str">
            <v>Breaker monopolar enchufable de 30A, 10 KA.</v>
          </cell>
        </row>
        <row r="92">
          <cell r="AR92" t="str">
            <v>Breaker monopolar enchufable de 40A, 10 KA.</v>
          </cell>
        </row>
        <row r="93">
          <cell r="AR93" t="str">
            <v>Breaker monopolar enchufable de 50A, 10 KA.</v>
          </cell>
        </row>
        <row r="94">
          <cell r="AR94" t="str">
            <v>Breaker tripolar enchufable de 3x100A, 10 KA.</v>
          </cell>
        </row>
        <row r="95">
          <cell r="AR95" t="str">
            <v>Breaker tripolar enchufable de 3x15A, 10 KA.</v>
          </cell>
        </row>
        <row r="96">
          <cell r="AR96" t="str">
            <v>Breaker tripolar enchufable de 3x20A, 10 KA.</v>
          </cell>
        </row>
        <row r="97">
          <cell r="AR97" t="str">
            <v>Breaker tripolar enchufable de 3x30A, 10 KA.</v>
          </cell>
        </row>
        <row r="98">
          <cell r="AR98" t="str">
            <v>Breaker tripolar enchufable de 3x40A, 10 KA.</v>
          </cell>
        </row>
        <row r="99">
          <cell r="AR99" t="str">
            <v>Breaker tripolar enchufable de 3x50A, 10 KA.</v>
          </cell>
        </row>
        <row r="100">
          <cell r="AR100" t="str">
            <v>Breaker tripolar enchufable de 3x60A, 10 KA.</v>
          </cell>
        </row>
        <row r="101">
          <cell r="AR101" t="str">
            <v>Breaker tripolar enchufable de 3x70A, 10 KA.</v>
          </cell>
        </row>
        <row r="102">
          <cell r="AR102" t="str">
            <v>Cable de acero reforzado 3/8"</v>
          </cell>
        </row>
        <row r="103">
          <cell r="AR103" t="str">
            <v>Cable de acero reforzado 5/16"</v>
          </cell>
        </row>
        <row r="104">
          <cell r="AR104" t="str">
            <v>Cable de cobre Aislado THW  1/0 AWG</v>
          </cell>
        </row>
        <row r="105">
          <cell r="AR105" t="str">
            <v>Cable de cobre Aislado THW  2/0 AWG</v>
          </cell>
        </row>
        <row r="106">
          <cell r="AR106" t="str">
            <v>Cable de cobre Aislado THW  3/0 AWG</v>
          </cell>
        </row>
        <row r="107">
          <cell r="AR107" t="str">
            <v>Cable de cobre Aislado THW  4/0 AWG</v>
          </cell>
        </row>
        <row r="108">
          <cell r="AR108" t="str">
            <v>Cable de cobre Aislado THW No. 2 AWG</v>
          </cell>
        </row>
        <row r="109">
          <cell r="AR109" t="str">
            <v>Cable de cobre Aislado THW No. 4 AWG</v>
          </cell>
        </row>
        <row r="110">
          <cell r="AR110" t="str">
            <v>Cable de cobre Aislado THW No. 6 AWG</v>
          </cell>
        </row>
        <row r="111">
          <cell r="AR111" t="str">
            <v>Cable de cobre Aislado THW No. 8 AWG</v>
          </cell>
        </row>
        <row r="112">
          <cell r="AR112" t="str">
            <v>Cable de cobre Aislado THW/THHN 250 MCM</v>
          </cell>
        </row>
        <row r="113">
          <cell r="AR113" t="str">
            <v>Cable de cobre Aislado THW/THHN 350 MCM</v>
          </cell>
        </row>
        <row r="114">
          <cell r="AR114" t="str">
            <v>Cable desnudo  1/0 AWG</v>
          </cell>
        </row>
        <row r="115">
          <cell r="AR115" t="str">
            <v>Cable desnudo  2/0 AWG</v>
          </cell>
        </row>
        <row r="116">
          <cell r="AR116" t="str">
            <v>Cable desnudo No. 2 AWG</v>
          </cell>
        </row>
        <row r="117">
          <cell r="AR117" t="str">
            <v>Cable desnudo No. 4 AWG</v>
          </cell>
        </row>
        <row r="118">
          <cell r="AR118" t="str">
            <v>Cable desnudo No. 6 AWG</v>
          </cell>
        </row>
        <row r="119">
          <cell r="AR119" t="str">
            <v>Cable desnudo No. 8 AWG</v>
          </cell>
        </row>
        <row r="120">
          <cell r="AR120" t="str">
            <v>Cable tipo ACSR  1/0 AWG</v>
          </cell>
        </row>
        <row r="121">
          <cell r="AR121" t="str">
            <v>Cable tipo ACSR  2/0 AWG</v>
          </cell>
        </row>
        <row r="122">
          <cell r="AR122" t="str">
            <v>Cable tipo ACSR No. 2 AWG</v>
          </cell>
        </row>
        <row r="123">
          <cell r="AR123" t="str">
            <v>Cable tipo ACSR No. 4 AWG</v>
          </cell>
        </row>
        <row r="125">
          <cell r="AR125" t="str">
            <v>Caja metálica doble fondo 10 x10 cm</v>
          </cell>
        </row>
        <row r="126">
          <cell r="AR126" t="str">
            <v>Caja metálica galvanizada 2400</v>
          </cell>
        </row>
        <row r="127">
          <cell r="AR127" t="str">
            <v>Caja metálica galvanizada 5800</v>
          </cell>
        </row>
        <row r="128">
          <cell r="AR128" t="str">
            <v>Caja metálica galvanizada octogonal para roseta</v>
          </cell>
        </row>
        <row r="129">
          <cell r="AR129" t="str">
            <v>caja monofásica de 12 circuitos, barraje de 100 A, barra neutro y barra tierra</v>
          </cell>
        </row>
        <row r="130">
          <cell r="AR130" t="str">
            <v>Caja monofásica de 6 circuitos, barraje de 100 A, barra neutro y barra tierra</v>
          </cell>
        </row>
        <row r="131">
          <cell r="AR131" t="str">
            <v>Caja monofásica de 9 circuitos, barraje de 100 A, barra neutro y barra tierra</v>
          </cell>
        </row>
        <row r="132">
          <cell r="AR132" t="str">
            <v>Capacete roscado en aluminio para tubería EMT 1 1/2"</v>
          </cell>
        </row>
        <row r="133">
          <cell r="AR133" t="str">
            <v>Capacete roscado en aluminio para tubería EMT 1 1/4"</v>
          </cell>
        </row>
        <row r="134">
          <cell r="AR134" t="str">
            <v>Capacete roscado en aluminio para tubería EMT 1"</v>
          </cell>
        </row>
        <row r="135">
          <cell r="AR135" t="str">
            <v>Capacete roscado en aluminio para tubería EMT 1/2"</v>
          </cell>
        </row>
        <row r="136">
          <cell r="AR136" t="str">
            <v>Capacete roscado en aluminio para tubería EMT 2"</v>
          </cell>
        </row>
        <row r="137">
          <cell r="AR137" t="str">
            <v>Capacete roscado en aluminio para tubería EMT 3"</v>
          </cell>
        </row>
        <row r="138">
          <cell r="AR138" t="str">
            <v>Capacete roscado en aluminio para tubería EMT 3/4"</v>
          </cell>
        </row>
        <row r="139">
          <cell r="AR139" t="str">
            <v>Capacete roscado en aluminio para tubería EMT 4"</v>
          </cell>
        </row>
        <row r="140">
          <cell r="AR140" t="str">
            <v>Capacete roscado en aluminio para tubería IMC 1 1/2"</v>
          </cell>
        </row>
        <row r="141">
          <cell r="AR141" t="str">
            <v>Capacete roscado en aluminio para tubería IMC 1 1/4"</v>
          </cell>
        </row>
        <row r="142">
          <cell r="AR142" t="str">
            <v>Capacete roscado en aluminio para tubería IMC 1"</v>
          </cell>
        </row>
        <row r="143">
          <cell r="AR143" t="str">
            <v>Capacete roscado en aluminio para tubería IMC 1/2"</v>
          </cell>
        </row>
        <row r="144">
          <cell r="AR144" t="str">
            <v>Capacete roscado en aluminio para tubería IMC 2"</v>
          </cell>
        </row>
        <row r="145">
          <cell r="AR145" t="str">
            <v>Capacete roscado en aluminio para tubería IMC 3"</v>
          </cell>
        </row>
        <row r="146">
          <cell r="AR146" t="str">
            <v>Capacete roscado en aluminio para tubería IMC 3/4"</v>
          </cell>
        </row>
        <row r="147">
          <cell r="AR147" t="str">
            <v>Capacete roscado en aluminio para tubería IMC 4"</v>
          </cell>
        </row>
        <row r="148">
          <cell r="AR148" t="str">
            <v>cinta aislante 23 de 3M</v>
          </cell>
        </row>
        <row r="149">
          <cell r="AR149" t="str">
            <v>Cinta aislante 33 de 3M</v>
          </cell>
        </row>
        <row r="150">
          <cell r="AR150" t="str">
            <v>Cinta aislante rojo, amarillo, azul, vede, café de 3M</v>
          </cell>
        </row>
        <row r="151">
          <cell r="AR151" t="str">
            <v>Cinta band it en acero inoxidable 1/2"x30 m</v>
          </cell>
        </row>
        <row r="152">
          <cell r="AR152" t="str">
            <v>Cinta band it en acero inoxidable 3/4"x30 m</v>
          </cell>
        </row>
        <row r="153">
          <cell r="AR153" t="str">
            <v>Cinta band it en acero inoxidable 5/8"x30 m</v>
          </cell>
        </row>
        <row r="155">
          <cell r="AR155" t="str">
            <v>Collarín 6-8" patina 1/4" dos salida</v>
          </cell>
        </row>
        <row r="156">
          <cell r="AR156" t="str">
            <v>Collarín 6-8" patina 1/4"una salida</v>
          </cell>
        </row>
        <row r="157">
          <cell r="AR157" t="str">
            <v>Collarín 7-9" patina 1/4" dos salida</v>
          </cell>
        </row>
        <row r="158">
          <cell r="AR158" t="str">
            <v>Collarín 7-9" patina 1/4"una salida</v>
          </cell>
        </row>
        <row r="159">
          <cell r="AR159" t="str">
            <v>Collarín 8-10" patina 1/4"dos salida</v>
          </cell>
        </row>
        <row r="160">
          <cell r="AR160" t="str">
            <v>Collarín 8-10" patina 1/4"una salida</v>
          </cell>
        </row>
        <row r="161">
          <cell r="AR161" t="str">
            <v>Collarín para transformador 10-12"</v>
          </cell>
        </row>
        <row r="162">
          <cell r="AR162" t="str">
            <v>Collarín para transformador 7 -8"</v>
          </cell>
        </row>
        <row r="163">
          <cell r="AR163" t="str">
            <v>Collarín para transformador 9-10"</v>
          </cell>
        </row>
        <row r="164">
          <cell r="AR164" t="str">
            <v>Cortacircuitos de 15 KV 100A, tipo expulsión.</v>
          </cell>
        </row>
        <row r="165">
          <cell r="AR165" t="str">
            <v>Cruceta metálica galvanizada de 2 1/2"x1/4"x1.50 m</v>
          </cell>
        </row>
        <row r="166">
          <cell r="AR166" t="str">
            <v>Cruceta metálica galvanizada de 2 1/2"x1/4"x2.0 m</v>
          </cell>
        </row>
        <row r="167">
          <cell r="AR167" t="str">
            <v>Cruceta metálica galvanizada de 2 1/2"x1/4"x2.40 m</v>
          </cell>
        </row>
        <row r="168">
          <cell r="AR168" t="str">
            <v>Cruceta metálica galvanizada de 2 1/2"x1/4"x2.50 m</v>
          </cell>
        </row>
        <row r="169">
          <cell r="AR169" t="str">
            <v>Cruceta metálica galvanizada de 3"x1/4"x3.0 m</v>
          </cell>
        </row>
        <row r="170">
          <cell r="AR170" t="str">
            <v>Cruceta metálica galvanizada de 3"x1/4"x4.0 m</v>
          </cell>
        </row>
        <row r="171">
          <cell r="AR171" t="str">
            <v>CT!S 100/5 A</v>
          </cell>
        </row>
        <row r="172">
          <cell r="AR172" t="str">
            <v>CT!S 150/5 A</v>
          </cell>
        </row>
        <row r="173">
          <cell r="AR173" t="str">
            <v>CT!S 200/5 A</v>
          </cell>
        </row>
        <row r="174">
          <cell r="AR174" t="str">
            <v>CT!S 300/5 A</v>
          </cell>
        </row>
        <row r="175">
          <cell r="AR175" t="str">
            <v>CT!S 400/5 A</v>
          </cell>
        </row>
        <row r="176">
          <cell r="AR176" t="str">
            <v>CT!S 500/5 A</v>
          </cell>
        </row>
        <row r="177">
          <cell r="AR177" t="str">
            <v>CT!S 600/5 A</v>
          </cell>
        </row>
        <row r="178">
          <cell r="AR178" t="str">
            <v>Curva 90 galvanizada EMT 1 "</v>
          </cell>
        </row>
        <row r="179">
          <cell r="AR179" t="str">
            <v>Curva 90 galvanizada EMT 1 1/2"</v>
          </cell>
        </row>
        <row r="180">
          <cell r="AR180" t="str">
            <v>Curva 90 galvanizada EMT 1 1/4"</v>
          </cell>
        </row>
        <row r="181">
          <cell r="AR181" t="str">
            <v>Curva 90 galvanizada EMT 1/2"</v>
          </cell>
        </row>
        <row r="182">
          <cell r="AR182" t="str">
            <v>Curva 90 galvanizada EMT 2"</v>
          </cell>
        </row>
        <row r="183">
          <cell r="AR183" t="str">
            <v>Curva 90 galvanizada EMT 3"</v>
          </cell>
        </row>
        <row r="184">
          <cell r="AR184" t="str">
            <v>Curva 90 galvanizada EMT 3/4"</v>
          </cell>
        </row>
        <row r="185">
          <cell r="AR185" t="str">
            <v>Curva 90 galvanizada EMT 4"</v>
          </cell>
        </row>
        <row r="186">
          <cell r="AR186" t="str">
            <v>Curva 90 galvanizada IMC 1 "</v>
          </cell>
        </row>
        <row r="188">
          <cell r="AR188" t="str">
            <v>Curva 90 galvanizada IMC 1 1/2"</v>
          </cell>
        </row>
        <row r="189">
          <cell r="AR189" t="str">
            <v>Curva 90 galvanizada IMC 1 1/4"</v>
          </cell>
        </row>
        <row r="190">
          <cell r="AR190" t="str">
            <v>Curva 90 galvanizada IMC 1/2"</v>
          </cell>
        </row>
        <row r="191">
          <cell r="AR191" t="str">
            <v>Curva 90 galvanizada IMC 2"</v>
          </cell>
        </row>
        <row r="192">
          <cell r="AR192" t="str">
            <v>Curva 90 galvanizada IMC 3"</v>
          </cell>
        </row>
        <row r="193">
          <cell r="AR193" t="str">
            <v>Curva 90 galvanizada IMC 3/4"</v>
          </cell>
        </row>
        <row r="194">
          <cell r="AR194" t="str">
            <v>Curva 90 galvanizada IMC 4"</v>
          </cell>
        </row>
        <row r="195">
          <cell r="AR195" t="str">
            <v>Curva PVC de 1"</v>
          </cell>
        </row>
        <row r="196">
          <cell r="AR196" t="str">
            <v>Curva PVC de 1/2"</v>
          </cell>
        </row>
        <row r="197">
          <cell r="AR197" t="str">
            <v>Curva PVC de 2"</v>
          </cell>
        </row>
        <row r="198">
          <cell r="AR198" t="str">
            <v>Curva PVC de 3"</v>
          </cell>
        </row>
        <row r="199">
          <cell r="AR199" t="str">
            <v>Curva PVC de 4"</v>
          </cell>
        </row>
        <row r="200">
          <cell r="AR200" t="str">
            <v>Curva PVC de 1 1/2"</v>
          </cell>
        </row>
        <row r="201">
          <cell r="AR201" t="str">
            <v>Curva PVC de 1 1/4"</v>
          </cell>
        </row>
        <row r="202">
          <cell r="AR202" t="str">
            <v>Curva PVC de 2 1/2"</v>
          </cell>
        </row>
        <row r="203">
          <cell r="AR203" t="str">
            <v>Curva PVC de 3/4"</v>
          </cell>
        </row>
        <row r="204">
          <cell r="AR204" t="str">
            <v>Diagonal recta cruceta metálica de 1 1/2x3/16x0.68 m.</v>
          </cell>
        </row>
        <row r="205">
          <cell r="AR205" t="str">
            <v>Diagonal recta cruceta metálica de 1 1/2x3/16x1.10 m.</v>
          </cell>
        </row>
        <row r="206">
          <cell r="AR206" t="str">
            <v>Ducto PVC de 2"x6 m tipo DB</v>
          </cell>
        </row>
        <row r="207">
          <cell r="AR207" t="str">
            <v>Ducto PVC de 3"x6 m tipo DB</v>
          </cell>
        </row>
        <row r="208">
          <cell r="AR208" t="str">
            <v>Ducto PVC de 4"x6 m tipo DB</v>
          </cell>
        </row>
        <row r="209">
          <cell r="AR209" t="str">
            <v>Esparrago  5/8x10" 4T</v>
          </cell>
        </row>
        <row r="210">
          <cell r="AR210" t="str">
            <v>Esparrago  5/8x12" 4T</v>
          </cell>
        </row>
        <row r="211">
          <cell r="AR211" t="str">
            <v>Espigo cruceta metálica 5/8"x8"</v>
          </cell>
        </row>
        <row r="212">
          <cell r="AR212" t="str">
            <v>Grapa de retención en acero tipo pistola 6 - 2/0 AWG</v>
          </cell>
        </row>
        <row r="213">
          <cell r="AR213" t="str">
            <v>Grapa de retención tipo pistola aluminio 6-2/0 2 úes.</v>
          </cell>
        </row>
        <row r="214">
          <cell r="AR214" t="str">
            <v>Grapa prensora 1 1/2"x3/8"x6".</v>
          </cell>
        </row>
        <row r="215">
          <cell r="AR215" t="str">
            <v>Guarda cobos 3/8"</v>
          </cell>
        </row>
        <row r="216">
          <cell r="AR216" t="str">
            <v>Hebilla para cinta band it de 1/2"</v>
          </cell>
        </row>
        <row r="217">
          <cell r="AR217" t="str">
            <v>Hebilla para cinta band it de 3/4"</v>
          </cell>
        </row>
        <row r="218">
          <cell r="AR218" t="str">
            <v>Hebilla para cinta band it de 5/8"</v>
          </cell>
        </row>
        <row r="220">
          <cell r="AR220" t="str">
            <v>Interruptor doble con luz piloto</v>
          </cell>
        </row>
        <row r="221">
          <cell r="AR221" t="str">
            <v>Interruptor doble conmutable</v>
          </cell>
        </row>
        <row r="222">
          <cell r="AR222" t="str">
            <v>Interruptor sencillo con luz piloto</v>
          </cell>
        </row>
        <row r="223">
          <cell r="AR223" t="str">
            <v>Interruptor sencillo conmutable</v>
          </cell>
        </row>
        <row r="224">
          <cell r="AR224" t="str">
            <v>Interruptor triple con luz piloto</v>
          </cell>
        </row>
        <row r="225">
          <cell r="AR225" t="str">
            <v>Interruptor triple conmutable</v>
          </cell>
        </row>
        <row r="227">
          <cell r="AR227" t="str">
            <v>Lámpara ahorradora de 55 W</v>
          </cell>
        </row>
        <row r="228">
          <cell r="AR228" t="str">
            <v>Lámpara fluorescente electrónica 2x36W sylvania ref.0046126</v>
          </cell>
        </row>
        <row r="230">
          <cell r="AR230" t="str">
            <v>Medidor bifásico electromecánico 15-60 A/208/120V</v>
          </cell>
        </row>
        <row r="231">
          <cell r="AR231" t="str">
            <v>Medidor trifásico electromecánico 20-100 A/208/120V</v>
          </cell>
        </row>
        <row r="232">
          <cell r="AR232" t="str">
            <v>Medidor trifásico electrónico 0-5 A/208/120V</v>
          </cell>
        </row>
        <row r="234">
          <cell r="AR234" t="str">
            <v>Pararrayo de 12 KV 10 KA</v>
          </cell>
        </row>
        <row r="235">
          <cell r="AR235" t="str">
            <v>Percha tipo pesado 1 puesto.</v>
          </cell>
        </row>
        <row r="236">
          <cell r="AR236" t="str">
            <v>Percha tipo pesado 2 puesto.</v>
          </cell>
        </row>
        <row r="237">
          <cell r="AR237" t="str">
            <v>Percha tipo pesado 3 puesto.</v>
          </cell>
        </row>
        <row r="238">
          <cell r="AR238" t="str">
            <v>Percha tipo pesado 4 puesto.</v>
          </cell>
        </row>
        <row r="239">
          <cell r="AR239" t="str">
            <v>Percha tipo pesado 5 puesto.</v>
          </cell>
        </row>
        <row r="240">
          <cell r="AR240" t="str">
            <v>Perno de carreaje de 5/8"x2 1/2" 1 tuerca.</v>
          </cell>
        </row>
        <row r="241">
          <cell r="AR241" t="str">
            <v>Perno de máquina de 1/2x1 1/2".</v>
          </cell>
        </row>
        <row r="242">
          <cell r="AR242" t="str">
            <v>Perno de máquina de 5/8x10".</v>
          </cell>
        </row>
        <row r="243">
          <cell r="AR243" t="str">
            <v>Perno de máquina de 5/8x12".</v>
          </cell>
        </row>
        <row r="244">
          <cell r="AR244" t="str">
            <v>Perno de máquina de 5/8x8".</v>
          </cell>
        </row>
        <row r="245">
          <cell r="AR245" t="str">
            <v>Perno de ojo de 5/8"x6"</v>
          </cell>
        </row>
        <row r="246">
          <cell r="AR246" t="str">
            <v>Poste en concreto de 10 m 510 kgf</v>
          </cell>
        </row>
        <row r="247">
          <cell r="AR247" t="str">
            <v>Poste en concreto de 10 m 750 kgf</v>
          </cell>
        </row>
        <row r="248">
          <cell r="AR248" t="str">
            <v>Poste en concreto de 12 m 1050 kgf</v>
          </cell>
        </row>
        <row r="249">
          <cell r="AR249" t="str">
            <v>Poste en concreto de 12 m 510 kgf</v>
          </cell>
        </row>
        <row r="250">
          <cell r="AR250" t="str">
            <v>Poste en concreto de 12 m 750 kgf</v>
          </cell>
        </row>
        <row r="251">
          <cell r="AR251" t="str">
            <v>Poste en concreto de 14 m 1050 kgf</v>
          </cell>
        </row>
        <row r="252">
          <cell r="AR252" t="str">
            <v>Poste en concreto de 14 m 750 kgf</v>
          </cell>
        </row>
        <row r="253">
          <cell r="AR253" t="str">
            <v>Poste en concreto de 8 m 1050 kgf</v>
          </cell>
        </row>
        <row r="254">
          <cell r="AR254" t="str">
            <v>Poste en concreto de 8 m 510 kgf</v>
          </cell>
        </row>
        <row r="255">
          <cell r="AR255" t="str">
            <v>Poste en concreto de 8 m 750 kgf</v>
          </cell>
        </row>
        <row r="257">
          <cell r="AR257" t="str">
            <v>Reflector SHP-S 250W sylvania, ref.0039022</v>
          </cell>
        </row>
        <row r="258">
          <cell r="AR258" t="str">
            <v>Reflector SHP-S 400W sylvania, ref.0039020</v>
          </cell>
        </row>
        <row r="259">
          <cell r="AR259" t="str">
            <v>Roseta de plafón de losa 200 W</v>
          </cell>
        </row>
        <row r="260">
          <cell r="AR260" t="str">
            <v>Suplemento metálico para caja de 10x10 ref.2400</v>
          </cell>
        </row>
        <row r="262">
          <cell r="AR262" t="str">
            <v>Tablero bifásica con puerta de 12 circuitos, barraje de 125 A, barra neutro y barra tierra</v>
          </cell>
        </row>
        <row r="263">
          <cell r="AR263" t="str">
            <v>Tablero bifásica con puerta de 12 circuitos, barraje de 125 A, barra neutro y barra tierra</v>
          </cell>
        </row>
        <row r="264">
          <cell r="AR264" t="str">
            <v>Tablero bifásica con puerta de 18 circuitos, barraje de 225 A, barra neutro y barra tierra</v>
          </cell>
        </row>
        <row r="265">
          <cell r="AR265" t="str">
            <v>Tablero bifásica con puerta de 24 circuitos, barraje de 225 A, barra neutro y barra tierra</v>
          </cell>
        </row>
        <row r="266">
          <cell r="AR266" t="str">
            <v>Tablero bifásica con puerta de 8 circuitos, barraje de 125 A, barra neutro y barra tierra</v>
          </cell>
        </row>
        <row r="267">
          <cell r="AR267" t="str">
            <v>Tablero trifásica con puerta de 12 circuitos, barraje de 225 A, barra neutro y barra tierra</v>
          </cell>
        </row>
        <row r="268">
          <cell r="AR268" t="str">
            <v>Tablero trifásica con puerta de 18 circuitos, barraje de 225 A, barra neutro y barra tierra</v>
          </cell>
        </row>
        <row r="269">
          <cell r="AR269" t="str">
            <v>Tablero trifásica con puerta de 24 circuitos, barraje de 225 A, barra neutro y barra tierra</v>
          </cell>
        </row>
        <row r="270">
          <cell r="AR270" t="str">
            <v>Tablero trifásica con puerta de 30 circuitos, barraje de 225 A, barra neutro y barra tierra</v>
          </cell>
        </row>
        <row r="271">
          <cell r="AR271" t="str">
            <v>Tablero trifásica con puerta de 42 circuitos, barraje de 225 A, barra neutro y barra tierra</v>
          </cell>
        </row>
        <row r="272">
          <cell r="AR272" t="str">
            <v>Tablero trifásica con puerta y espacio para totalizador de 12 circuitos, barraje de 225 A, barra neutro y barra tierra</v>
          </cell>
        </row>
        <row r="273">
          <cell r="AR273" t="str">
            <v>Tablero trifásica con puerta y espacio para totalizador de 18 circuitos, barraje de 225 A, barra neutro y barra tierra</v>
          </cell>
        </row>
        <row r="274">
          <cell r="AR274" t="str">
            <v>Tablero trifásica con puerta y espacio para totalizador de 24 circuitos, barraje de 225 A, barra neutro y barra tierra</v>
          </cell>
        </row>
        <row r="275">
          <cell r="AR275" t="str">
            <v>Tablero trifásica con puerta y espacio para totalizador de 30 circuitos, barraje de 225 A, barra neutro y barra tierra</v>
          </cell>
        </row>
        <row r="276">
          <cell r="AR276" t="str">
            <v>Tablero trifásica con puerta y espacio para totalizador de 42 circuitos, barraje de 225 A, barra neutro y barra tierra</v>
          </cell>
        </row>
        <row r="277">
          <cell r="AR277" t="str">
            <v>TABLEROS DE CIRCUITOS Y CAJAS</v>
          </cell>
        </row>
        <row r="278">
          <cell r="AR278" t="str">
            <v>Terminal conector  EMT 1 "</v>
          </cell>
        </row>
        <row r="279">
          <cell r="AR279" t="str">
            <v>Terminal conector  EMT 1 1/2"</v>
          </cell>
        </row>
        <row r="280">
          <cell r="AR280" t="str">
            <v>Terminal conector  EMT 1 1/4"</v>
          </cell>
        </row>
        <row r="281">
          <cell r="AR281" t="str">
            <v>Terminal conector  EMT 1/2"</v>
          </cell>
        </row>
        <row r="282">
          <cell r="AR282" t="str">
            <v>Terminal conector  EMT 2"</v>
          </cell>
        </row>
        <row r="283">
          <cell r="AR283" t="str">
            <v>Terminal conector  EMT 3"</v>
          </cell>
        </row>
        <row r="284">
          <cell r="AR284" t="str">
            <v>Terminal conector  EMT 3/4"</v>
          </cell>
        </row>
        <row r="285">
          <cell r="AR285" t="str">
            <v>Terminal conector  EMT 4"</v>
          </cell>
        </row>
        <row r="287">
          <cell r="AR287" t="str">
            <v>Terminales pre moldeados tipo exterior 15 KV</v>
          </cell>
        </row>
        <row r="288">
          <cell r="AR288" t="str">
            <v>Terminales pre moldeados tipo interior 15 KV</v>
          </cell>
        </row>
        <row r="289">
          <cell r="AR289" t="str">
            <v>Toma bipolar 2x20A/250V</v>
          </cell>
        </row>
        <row r="290">
          <cell r="AR290" t="str">
            <v xml:space="preserve">Toma doble común </v>
          </cell>
        </row>
        <row r="291">
          <cell r="AR291" t="str">
            <v>Toma doble con polo a tierra</v>
          </cell>
        </row>
        <row r="292">
          <cell r="AR292" t="str">
            <v>Toma doble con polo a tierra, color naranja.</v>
          </cell>
        </row>
        <row r="293">
          <cell r="AR293" t="str">
            <v>Toma doble con protección de falla a tierra GFCI</v>
          </cell>
        </row>
        <row r="294">
          <cell r="AR294" t="str">
            <v>Toma sencilla 120V</v>
          </cell>
        </row>
        <row r="295">
          <cell r="AR295" t="str">
            <v>Toma tripolar 3x20A/250V</v>
          </cell>
        </row>
        <row r="297">
          <cell r="AR297" t="str">
            <v>Transformador monofásico 10 KVA/13200/240/120 V</v>
          </cell>
        </row>
        <row r="298">
          <cell r="AR298" t="str">
            <v>Transformador monofásico 15 KVA/13200/240/120 V</v>
          </cell>
        </row>
        <row r="299">
          <cell r="AR299" t="str">
            <v>Transformador monofásico 25 KVA/13200/240/120 V</v>
          </cell>
        </row>
        <row r="300">
          <cell r="AR300" t="str">
            <v>Transformador monofásico 37,5 KVA/13200/240/120 V</v>
          </cell>
        </row>
        <row r="301">
          <cell r="AR301" t="str">
            <v>Transformador trifásico 112,5 KVA/13200/208/120 V</v>
          </cell>
        </row>
        <row r="302">
          <cell r="AR302" t="str">
            <v>Transformador trifásico 15 KVA/13200/208/120 V</v>
          </cell>
        </row>
        <row r="303">
          <cell r="AR303" t="str">
            <v>Transformador trifásico 150 KVA/13200/208/120 V</v>
          </cell>
        </row>
        <row r="304">
          <cell r="AR304" t="str">
            <v>Transformador trifásico 225 KVA/13200/208/120 V</v>
          </cell>
        </row>
        <row r="305">
          <cell r="AR305" t="str">
            <v>Transformador trifásico 30 KVA/13200/208/120 V</v>
          </cell>
        </row>
        <row r="306">
          <cell r="AR306" t="str">
            <v>Transformador trifásico 45 KVA/13200/208/120 V</v>
          </cell>
        </row>
        <row r="307">
          <cell r="AR307" t="str">
            <v>Transformador trifásico 75 KVA/13200/208/120 V</v>
          </cell>
        </row>
        <row r="309">
          <cell r="AR309" t="str">
            <v>Tubería PVC conduit de 1 1/2"x3 m.</v>
          </cell>
        </row>
        <row r="310">
          <cell r="AR310" t="str">
            <v>Tubería PVC conduit de 1 1/4"x3 m.</v>
          </cell>
        </row>
        <row r="311">
          <cell r="AR311" t="str">
            <v>Tubería PVC conduit de 1"x3 m.</v>
          </cell>
        </row>
        <row r="312">
          <cell r="AR312" t="str">
            <v>Tubería PVC conduit de 1/2"x3 m.</v>
          </cell>
        </row>
        <row r="313">
          <cell r="AR313" t="str">
            <v>Tubería PVC conduit de 2"x3 m.</v>
          </cell>
        </row>
        <row r="314">
          <cell r="AR314" t="str">
            <v>Tubería PVC conduit de 3/4"x3 m.</v>
          </cell>
        </row>
        <row r="316">
          <cell r="AR316" t="str">
            <v>Tubo metálico conduit galvanizado EMT 1 1/2"x3 m.</v>
          </cell>
        </row>
        <row r="317">
          <cell r="AR317" t="str">
            <v>Tubo metálico conduit galvanizado EMT 1 1/4"x3 m.</v>
          </cell>
        </row>
        <row r="318">
          <cell r="AR318" t="str">
            <v>Tubo metálico conduit galvanizado EMT 1"x3 m.</v>
          </cell>
        </row>
        <row r="320">
          <cell r="AR320" t="str">
            <v>Tubo metálico conduit galvanizado EMT 1/2"x3 m.</v>
          </cell>
        </row>
        <row r="321">
          <cell r="AR321" t="str">
            <v>Tubo metálico conduit galvanizado EMT 2 1/2"x3 m.</v>
          </cell>
        </row>
        <row r="322">
          <cell r="AR322" t="str">
            <v>Tubo metálico conduit galvanizado EMT 2"x3 m.</v>
          </cell>
        </row>
        <row r="323">
          <cell r="AR323" t="str">
            <v>Tubo metálico conduit galvanizado EMT 3"x3 m.</v>
          </cell>
        </row>
        <row r="324">
          <cell r="AR324" t="str">
            <v>Tubo metálico conduit galvanizado EMT 3/4"x3 m.</v>
          </cell>
        </row>
        <row r="325">
          <cell r="AR325" t="str">
            <v>Tubo metálico conduit galvanizado EMT 4"x3 m.</v>
          </cell>
        </row>
        <row r="326">
          <cell r="AR326" t="str">
            <v>Tubo metálico conduit galvanizado IMC 1 1/2"x3 m.</v>
          </cell>
        </row>
        <row r="327">
          <cell r="AR327" t="str">
            <v>Tubo metálico conduit galvanizado IMC 1 1/4"x3 m.</v>
          </cell>
        </row>
        <row r="328">
          <cell r="AR328" t="str">
            <v>Tubo metálico conduit galvanizado IMC 1"x3 m.</v>
          </cell>
        </row>
        <row r="329">
          <cell r="AR329" t="str">
            <v>Tubo metálico conduit galvanizado IMC 1/2"x3 m.</v>
          </cell>
        </row>
        <row r="330">
          <cell r="AR330" t="str">
            <v>Tubo metálico conduit galvanizado IMC 2 1/2"x3 m.</v>
          </cell>
        </row>
        <row r="331">
          <cell r="AR331" t="str">
            <v>Tubo metálico conduit galvanizado IMC 2"x3 m.</v>
          </cell>
        </row>
        <row r="332">
          <cell r="AR332" t="str">
            <v>Tubo metálico conduit galvanizado IMC 3"x3 m.</v>
          </cell>
        </row>
        <row r="333">
          <cell r="AR333" t="str">
            <v>Tubo metálico conduit galvanizado IMC 3/4"x3 m.</v>
          </cell>
        </row>
        <row r="334">
          <cell r="AR334" t="str">
            <v>Tubo metálico conduit galvanizado IMC 4"x3 m.</v>
          </cell>
        </row>
        <row r="335">
          <cell r="AR335" t="str">
            <v>Tuerca de ojo alargado de 5/8"</v>
          </cell>
        </row>
        <row r="336">
          <cell r="AR336" t="str">
            <v>Unión EMT 1 1/2"</v>
          </cell>
        </row>
        <row r="337">
          <cell r="AR337" t="str">
            <v>Unión EMT 1 1/4"</v>
          </cell>
        </row>
        <row r="338">
          <cell r="AR338" t="str">
            <v>Unión EMT 1/2"</v>
          </cell>
        </row>
        <row r="339">
          <cell r="AR339" t="str">
            <v>Unión EMT 2"</v>
          </cell>
        </row>
        <row r="340">
          <cell r="AR340" t="str">
            <v>Unión EMT 3"</v>
          </cell>
        </row>
        <row r="341">
          <cell r="AR341" t="str">
            <v>Unión EMT 3/4"</v>
          </cell>
        </row>
        <row r="342">
          <cell r="AR342" t="str">
            <v>Unión EMT 4"</v>
          </cell>
        </row>
        <row r="343">
          <cell r="AR343" t="str">
            <v>Varilla copper weld de 5/8"x2.4 m</v>
          </cell>
        </row>
        <row r="344">
          <cell r="AR344" t="str">
            <v>Varilla de anclaje de 5/8x1.50 m</v>
          </cell>
        </row>
        <row r="352">
          <cell r="AR352" t="str">
            <v>Varilla de anclaje de 5/8x1.80 m</v>
          </cell>
        </row>
        <row r="528">
          <cell r="B528" t="str">
            <v>Ayudante</v>
          </cell>
        </row>
        <row r="529">
          <cell r="B529" t="str">
            <v>Oficial</v>
          </cell>
        </row>
        <row r="530">
          <cell r="B530" t="str">
            <v>Cadenero</v>
          </cell>
        </row>
        <row r="531">
          <cell r="B531" t="str">
            <v>Liniero</v>
          </cell>
        </row>
        <row r="532">
          <cell r="B532" t="str">
            <v>Capataz</v>
          </cell>
        </row>
        <row r="533">
          <cell r="B533" t="str">
            <v>Téc. Obras Civiles</v>
          </cell>
        </row>
        <row r="534">
          <cell r="B534" t="str">
            <v>Téc. Electricista</v>
          </cell>
        </row>
        <row r="535">
          <cell r="B535" t="str">
            <v>Topógrafo</v>
          </cell>
        </row>
        <row r="536">
          <cell r="B536" t="str">
            <v>Ingeniero Residente Cat.6</v>
          </cell>
        </row>
        <row r="537">
          <cell r="B537" t="str">
            <v>Ingeniero Director de Obra</v>
          </cell>
        </row>
        <row r="542">
          <cell r="B542" t="str">
            <v>Andamios Tubulares Secc. 1.50x1.50x2.20</v>
          </cell>
        </row>
        <row r="543">
          <cell r="B543" t="str">
            <v>Andamio completo H=7.00 mts metálico</v>
          </cell>
        </row>
        <row r="544">
          <cell r="B544" t="str">
            <v>Gato nivelador para andamios</v>
          </cell>
        </row>
        <row r="545">
          <cell r="B545" t="str">
            <v>Formaleta metálica secc. 2.00x0.50</v>
          </cell>
        </row>
        <row r="546">
          <cell r="B546" t="str">
            <v>Vibrador de Concretos eléctrico</v>
          </cell>
        </row>
        <row r="547">
          <cell r="B547" t="str">
            <v>Grúa extensión para postes con conductor</v>
          </cell>
        </row>
        <row r="548">
          <cell r="B548" t="str">
            <v>Camión Canasta con conductor</v>
          </cell>
        </row>
        <row r="549">
          <cell r="B549" t="str">
            <v>Grúa de 3 Ton.</v>
          </cell>
        </row>
        <row r="550">
          <cell r="B550" t="str">
            <v>Camioneta 4x4 Pick-Up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localizacion (estructuras)"/>
      <sheetName val="localizacion (carreteras)"/>
      <sheetName val="200.1"/>
      <sheetName val="200.2"/>
      <sheetName val="200P ROCERIA"/>
      <sheetName val="201.P y 201.5P"/>
      <sheetName val="201.2 Pciclopeo"/>
      <sheetName val="201.2.1P reforzado"/>
      <sheetName val="201.3"/>
      <sheetName val="201.4"/>
      <sheetName val="201.7"/>
      <sheetName val="201.8"/>
      <sheetName val="201.8P"/>
      <sheetName val="201.11"/>
      <sheetName val="201.12"/>
      <sheetName val="201.13 y 201.17"/>
      <sheetName val="201.16"/>
      <sheetName val="201.14"/>
      <sheetName val="201.15"/>
      <sheetName val="201.21"/>
      <sheetName val="210.1.1"/>
      <sheetName val="210.1.2"/>
      <sheetName val="210.2.1"/>
      <sheetName val="210.2.1P"/>
      <sheetName val="210.2.2"/>
      <sheetName val="210.2.4"/>
      <sheetName val="211.1"/>
      <sheetName val="220.1"/>
      <sheetName val="221.1"/>
      <sheetName val="221.2"/>
      <sheetName val="225P"/>
      <sheetName val="230.1"/>
      <sheetName val="230.2"/>
      <sheetName val="231.1"/>
      <sheetName val="232.1"/>
      <sheetName val="310.1"/>
      <sheetName val="311.1"/>
      <sheetName val="311.1 Via 9003"/>
      <sheetName val="311.1P"/>
      <sheetName val="311.2P"/>
      <sheetName val="311.3P"/>
      <sheetName val="320.1"/>
      <sheetName val="320.1Via 9003"/>
      <sheetName val="320.1Via 9004"/>
      <sheetName val="320.1Via 7801"/>
      <sheetName val="320.2"/>
      <sheetName val="320.2 Via 9003"/>
      <sheetName val="320.2 Via 9004"/>
      <sheetName val="320.2 Via 7801"/>
      <sheetName val="330.1"/>
      <sheetName val="330.1 Vía 9003"/>
      <sheetName val="330.1 Vía 9004"/>
      <sheetName val="330.1 Vía 7801"/>
      <sheetName val="330.2"/>
      <sheetName val="330.2 Vía 9003"/>
      <sheetName val="330.2 Vía 9004"/>
      <sheetName val="330.2 Via 7801"/>
      <sheetName val="330.1P"/>
      <sheetName val="330.1P Lorica- Coveñas"/>
      <sheetName val="330.1P (7801)"/>
      <sheetName val="340.1"/>
      <sheetName val="340.2"/>
      <sheetName val="340.3"/>
      <sheetName val="341.1"/>
      <sheetName val="341.2"/>
      <sheetName val="342P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5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 COMPRADA"/>
      <sheetName val="440.2"/>
      <sheetName val="440.2 COMPRADA"/>
      <sheetName val="440.3"/>
      <sheetName val="440.3 COMPRADA"/>
      <sheetName val="440.4"/>
      <sheetName val="441.1"/>
      <sheetName val="441.1 COMPRADA"/>
      <sheetName val="441.2"/>
      <sheetName val="441.2 COMPRADA"/>
      <sheetName val="441.3"/>
      <sheetName val="441.3 COMPRADA"/>
      <sheetName val="441.4"/>
      <sheetName val="450.1"/>
      <sheetName val="450.1P COMPRADA"/>
      <sheetName val="450.1P COMPRADA Via 9003"/>
      <sheetName val="450.1P COMPRADA Via 9004"/>
      <sheetName val="450.1P COMPRADA Via 7801"/>
      <sheetName val="450.2"/>
      <sheetName val="450.2P COMPRADA"/>
      <sheetName val="450.2P COMPRADA Vía 9003"/>
      <sheetName val="450.2P COMPRADA Vía 9004"/>
      <sheetName val="450.2P COMPRADA Vía 7801"/>
      <sheetName val="450.3"/>
      <sheetName val="450.3P COMPRADA"/>
      <sheetName val="450.9 "/>
      <sheetName val="450.9P  "/>
      <sheetName val="450.9 Via 9003"/>
      <sheetName val="450.9 Via 9004"/>
      <sheetName val="450.9 Via 7801"/>
      <sheetName val="451.1"/>
      <sheetName val="451. 1 COMPRADA "/>
      <sheetName val="451.2"/>
      <sheetName val="451. 2 COMPRADA"/>
      <sheetName val="451.3"/>
      <sheetName val="451.3 COMPRADA"/>
      <sheetName val="452.1"/>
      <sheetName val="452.1 COMPRADA"/>
      <sheetName val="452.2"/>
      <sheetName val="452.2 COMPRADA"/>
      <sheetName val="452.3"/>
      <sheetName val="452.3 COMPRADA"/>
      <sheetName val="452.4"/>
      <sheetName val="452.4 COMPRADA"/>
      <sheetName val="453"/>
      <sheetName val="460.1"/>
      <sheetName val="460.1P"/>
      <sheetName val="460.1P.1"/>
      <sheetName val="461.1"/>
      <sheetName val="461.2"/>
      <sheetName val="462.1.1"/>
      <sheetName val="462.1.2"/>
      <sheetName val="462.1.3"/>
      <sheetName val="462.1.4"/>
      <sheetName val="462.2"/>
      <sheetName val="464.1"/>
      <sheetName val="465.1"/>
      <sheetName val="466.1"/>
      <sheetName val="466.2"/>
      <sheetName val="466P Sello de Grietas"/>
      <sheetName val="500.1"/>
      <sheetName val="501.1"/>
      <sheetName val="510"/>
      <sheetName val="510P1"/>
      <sheetName val="510P2"/>
      <sheetName val="510P3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1P"/>
      <sheetName val="610.1 Vía 9003"/>
      <sheetName val="610.1 Vía 9004"/>
      <sheetName val="610.1 Vía 7801"/>
      <sheetName val="610.2"/>
      <sheetName val="610.2 Vía 9003"/>
      <sheetName val="610.2 Vía 9004"/>
      <sheetName val="610.2 Vía 7801"/>
      <sheetName val="620.1"/>
      <sheetName val="620.2"/>
      <sheetName val="620.3"/>
      <sheetName val="620P"/>
      <sheetName val="621.1"/>
      <sheetName val="621.1 (2)"/>
      <sheetName val="621.1 (3)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23.1"/>
      <sheetName val="630.1"/>
      <sheetName val="630.1 Vía 9003"/>
      <sheetName val="630.1 Vía 9004"/>
      <sheetName val="630.1 Vía 7801"/>
      <sheetName val="630.2"/>
      <sheetName val="630.2 Vía 9003"/>
      <sheetName val="630.2 Vía 9004"/>
      <sheetName val="630.2 Vía 7801"/>
      <sheetName val="630.3"/>
      <sheetName val="630.3 Vía 9003"/>
      <sheetName val="630.3 Vía 9004"/>
      <sheetName val="630.3 Vía 7801"/>
      <sheetName val="630.4"/>
      <sheetName val="630.4 Vía 9003"/>
      <sheetName val="630.4 Vía 9004"/>
      <sheetName val="630.4 Vía 7801"/>
      <sheetName val="630.5"/>
      <sheetName val="630.5 Vía 9003"/>
      <sheetName val="630.5 Vía 9004"/>
      <sheetName val="630.5 Vía 7801"/>
      <sheetName val="630.6"/>
      <sheetName val="630.6 Vía 9003"/>
      <sheetName val="630.6 Vía 9004"/>
      <sheetName val="630.6 Vía 7801"/>
      <sheetName val="630.7"/>
      <sheetName val="630.7 Vía 9003"/>
      <sheetName val="630.7 Vía 9004"/>
      <sheetName val="630.7 Vía 7801"/>
      <sheetName val="630.1.1P"/>
      <sheetName val="630.1.1P MORTERO 1,3"/>
      <sheetName val="630.1.2P. BOLSACRETOS"/>
      <sheetName val="630.1.3P Mortero sello de griet"/>
      <sheetName val="630.1.4P Mortero Revest. Alcant"/>
      <sheetName val="630.1.5P Mortero epoxico"/>
      <sheetName val="630.1.6 P Mortero Anillar Tub"/>
      <sheetName val="632.1"/>
      <sheetName val="632.1P "/>
      <sheetName val="632.2P"/>
      <sheetName val="632.3P"/>
      <sheetName val="632.4P"/>
      <sheetName val="640.1"/>
      <sheetName val="640.1 Via 9003"/>
      <sheetName val="640.1 Via 9004"/>
      <sheetName val="640.1 Via 7801"/>
      <sheetName val="640.1.1"/>
      <sheetName val="640.1.1 Via 9003"/>
      <sheetName val="640.1.1 Via 9004"/>
      <sheetName val="640.1.1 Via 7801"/>
      <sheetName val="640.1.2"/>
      <sheetName val="640.1.2 Via 9003"/>
      <sheetName val="640.1.2 Via 9004"/>
      <sheetName val="640.1.2 Via 7801"/>
      <sheetName val="641.1"/>
      <sheetName val="642.1"/>
      <sheetName val="642.2"/>
      <sheetName val="642P1 JUNTAS"/>
      <sheetName val="642P2 JUNTAS"/>
      <sheetName val="642P3 JUNTAS"/>
      <sheetName val="650.1"/>
      <sheetName val="650.2"/>
      <sheetName val="650.3"/>
      <sheetName val="650.3P"/>
      <sheetName val="650.4"/>
      <sheetName val="660.1"/>
      <sheetName val="660.2"/>
      <sheetName val="660.3"/>
      <sheetName val="661.1 TIPO 1"/>
      <sheetName val="661.1.1 TIPO 2"/>
      <sheetName val="661.1.2 En obra"/>
      <sheetName val="662.1"/>
      <sheetName val="662.2"/>
      <sheetName val="670.1"/>
      <sheetName val="670.2"/>
      <sheetName val="671.1"/>
      <sheetName val="672.1"/>
      <sheetName val="672.2"/>
      <sheetName val="673.1"/>
      <sheetName val="673.1 Vía 9003"/>
      <sheetName val="673.1 Vía 9004"/>
      <sheetName val="673.1 Vía 7801"/>
      <sheetName val="673.2"/>
      <sheetName val="673.3"/>
      <sheetName val="674.1"/>
      <sheetName val="680.1"/>
      <sheetName val="680.2"/>
      <sheetName val="680.3"/>
      <sheetName val="680P"/>
      <sheetName val="680.1P"/>
      <sheetName val="681.1"/>
      <sheetName val="681.1 Vía 9003"/>
      <sheetName val="681.1 Vía 9004"/>
      <sheetName val="681.1 Vía 7801"/>
      <sheetName val="681.1P"/>
      <sheetName val="681.2P"/>
      <sheetName val="682.1"/>
      <sheetName val="700.1"/>
      <sheetName val="700.2"/>
      <sheetName val="700.3"/>
      <sheetName val="700.4"/>
      <sheetName val="700.5P"/>
      <sheetName val="700.6P"/>
      <sheetName val="701.1"/>
      <sheetName val="710.1"/>
      <sheetName val="710.1.1"/>
      <sheetName val="710.1.2"/>
      <sheetName val="710.1.3"/>
      <sheetName val="710.2"/>
      <sheetName val="710.2.1"/>
      <sheetName val="720.1"/>
      <sheetName val="730.1"/>
      <sheetName val="730.2"/>
      <sheetName val="740.1"/>
      <sheetName val="800.1"/>
      <sheetName val="800.2"/>
      <sheetName val="800.3"/>
      <sheetName val="800.4"/>
      <sheetName val="800P"/>
      <sheetName val="810.1"/>
      <sheetName val="810.1P"/>
      <sheetName val="810.2"/>
      <sheetName val="810.3"/>
      <sheetName val="815P"/>
      <sheetName val="900.1"/>
      <sheetName val="900.2"/>
      <sheetName val="900.3"/>
      <sheetName val="900.4P"/>
      <sheetName val="690 Mampostería en piedra"/>
      <sheetName val="Tub RIB1,40 (2)"/>
      <sheetName val="692.1P PINTURA ACABADO "/>
      <sheetName val="693.1P EPOXIAMIDA"/>
      <sheetName val="694.1P EPOXIPOLIAMIDA"/>
      <sheetName val="695P CHORRO ARENA"/>
      <sheetName val="695.1P"/>
      <sheetName val="675.1"/>
      <sheetName val="2-P"/>
      <sheetName val="675.2"/>
      <sheetName val="675.3"/>
      <sheetName val="682P"/>
      <sheetName val="810.2P Con semillas"/>
      <sheetName val="235"/>
    </sheetNames>
    <sheetDataSet>
      <sheetData sheetId="0"/>
      <sheetData sheetId="1"/>
      <sheetData sheetId="2"/>
      <sheetData sheetId="3">
        <row r="1">
          <cell r="C1">
            <v>0.2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2">
          <cell r="H52">
            <v>73846</v>
          </cell>
        </row>
      </sheetData>
      <sheetData sheetId="15">
        <row r="53">
          <cell r="H53">
            <v>20565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49">
          <cell r="H49">
            <v>44017</v>
          </cell>
        </row>
      </sheetData>
      <sheetData sheetId="23">
        <row r="50">
          <cell r="H50">
            <v>10360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50">
          <cell r="H50">
            <v>112154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>
        <row r="57">
          <cell r="H57">
            <v>224024</v>
          </cell>
        </row>
      </sheetData>
      <sheetData sheetId="239"/>
      <sheetData sheetId="240"/>
      <sheetData sheetId="241">
        <row r="51">
          <cell r="H51">
            <v>373318</v>
          </cell>
        </row>
      </sheetData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 No.1 "/>
      <sheetName val="200P1"/>
      <sheetName val="200P2"/>
      <sheetName val="220.1"/>
      <sheetName val="600.5"/>
      <sheetName val="621.1"/>
      <sheetName val="642.1"/>
      <sheetName val="320.1"/>
      <sheetName val="330.1"/>
      <sheetName val="450.2P  Vía 9003"/>
      <sheetName val="632.1P "/>
      <sheetName val="673.2"/>
      <sheetName val="201.7"/>
      <sheetName val="600.1"/>
      <sheetName val="201.15"/>
      <sheetName val="610.1"/>
      <sheetName val="610.1P"/>
      <sheetName val="465.1"/>
      <sheetName val="630.4 Vía 9003"/>
      <sheetName val="630.6 Vía 7801"/>
      <sheetName val="640.1.2"/>
      <sheetName val="700.1"/>
      <sheetName val="673.1"/>
    </sheetNames>
    <sheetDataSet>
      <sheetData sheetId="0" refreshError="1"/>
      <sheetData sheetId="1" refreshError="1"/>
      <sheetData sheetId="2" refreshError="1"/>
      <sheetData sheetId="3" refreshError="1">
        <row r="52">
          <cell r="H52">
            <v>17695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2">
          <cell r="H52">
            <v>117768</v>
          </cell>
        </row>
      </sheetData>
      <sheetData sheetId="9" refreshError="1"/>
      <sheetData sheetId="10" refreshError="1"/>
      <sheetData sheetId="11" refreshError="1">
        <row r="53">
          <cell r="H53">
            <v>6579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0">
          <cell r="H50">
            <v>4886</v>
          </cell>
        </row>
      </sheetData>
      <sheetData sheetId="21" refreshError="1"/>
      <sheetData sheetId="22" refreshError="1">
        <row r="49">
          <cell r="H49">
            <v>103467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ía 9004"/>
      <sheetName val="201.7"/>
      <sheetName val="600.1"/>
      <sheetName val="610.1"/>
      <sheetName val="630.4"/>
      <sheetName val="630.6"/>
      <sheetName val="680P"/>
      <sheetName val="201.15"/>
      <sheetName val="465.1"/>
      <sheetName val="330.2"/>
      <sheetName val="320.1"/>
      <sheetName val="630.7"/>
      <sheetName val="450.9 "/>
      <sheetName val="640.1.2"/>
      <sheetName val="673.2"/>
      <sheetName val="681.1"/>
      <sheetName val="460.1P"/>
      <sheetName val="450.2"/>
      <sheetName val="450.9P  "/>
      <sheetName val="330.1P"/>
      <sheetName val="225P"/>
      <sheetName val="700.1"/>
      <sheetName val="701.1"/>
      <sheetName val="420.1"/>
      <sheetName val="466.1"/>
      <sheetName val="900.4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2">
          <cell r="H52">
            <v>177657</v>
          </cell>
        </row>
      </sheetData>
      <sheetData sheetId="10" refreshError="1">
        <row r="52">
          <cell r="H52">
            <v>146785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52">
          <cell r="H52">
            <v>1783</v>
          </cell>
        </row>
      </sheetData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CA HUELLA"/>
      <sheetName val="PUERTO final "/>
      <sheetName val="PRESUPUESTO"/>
      <sheetName val="LA RICA"/>
      <sheetName val="Reparacion de Sitios Criticos "/>
      <sheetName val="Conformacion de la Calzada Exis"/>
      <sheetName val="Roceria y Desmonte"/>
      <sheetName val="Limpieza y Conformacion de Cune"/>
      <sheetName val="Limpieza de Alcantarillas"/>
      <sheetName val="Reparacion de Alcantarillas"/>
      <sheetName val="Reparacion de Puentes y Pontone"/>
      <sheetName val="INDICE"/>
      <sheetName val="310.1"/>
      <sheetName val="311P.1"/>
      <sheetName val="600.1 (2)"/>
      <sheetName val="610.1 (2)"/>
      <sheetName val="630.4"/>
      <sheetName val="630.4P"/>
      <sheetName val="630.5"/>
      <sheetName val="630.6 (2)"/>
      <sheetName val="640.1 (2)"/>
      <sheetName val="671.1"/>
      <sheetName val="801.1"/>
      <sheetName val="801.6"/>
      <sheetName val="900.2P(2)"/>
      <sheetName val="320.1 (2)"/>
      <sheetName val="630.7 (2)"/>
      <sheetName val="642P2.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>
        <row r="49">
          <cell r="H49">
            <v>19435</v>
          </cell>
        </row>
      </sheetData>
      <sheetData sheetId="15">
        <row r="52">
          <cell r="H52">
            <v>92955</v>
          </cell>
        </row>
      </sheetData>
      <sheetData sheetId="16" refreshError="1"/>
      <sheetData sheetId="17" refreshError="1"/>
      <sheetData sheetId="18" refreshError="1"/>
      <sheetData sheetId="19">
        <row r="51">
          <cell r="H51">
            <v>450161</v>
          </cell>
        </row>
      </sheetData>
      <sheetData sheetId="20">
        <row r="49">
          <cell r="H49">
            <v>4519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52">
          <cell r="H52">
            <v>348837</v>
          </cell>
        </row>
      </sheetData>
      <sheetData sheetId="2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_Via_distribuidora"/>
      <sheetName val="INSUMOS BASE"/>
      <sheetName val="costos mano obra"/>
      <sheetName val="Información"/>
      <sheetName val="ANEXOS QUE APLICAN"/>
      <sheetName val="DATOS GRALES"/>
      <sheetName val="PRESUPUESTO"/>
      <sheetName val="FORMATO AU"/>
      <sheetName val="CALCULO ANTICIPO"/>
      <sheetName val="GASTOS DE LEGALIZACIÓN"/>
      <sheetName val="APU AMBIENTAL"/>
      <sheetName val="LISTA VERIFICACIÓN "/>
      <sheetName val="INTERV AMBIENTAL"/>
      <sheetName val="IMPACTOS"/>
      <sheetName val="CRONOGRAMA"/>
      <sheetName val="APU"/>
      <sheetName val="APU labores arbolado 2014"/>
      <sheetName val="INSUMOS_BASE1"/>
      <sheetName val="costos_mano_obra1"/>
      <sheetName val="ANEXOS_QUE_APLICAN1"/>
      <sheetName val="DATOS_GRALES1"/>
      <sheetName val="FORMATO_AU1"/>
      <sheetName val="CALCULO_ANTICIPO1"/>
      <sheetName val="GASTOS_DE_LEGALIZACIÓN1"/>
      <sheetName val="APU_AMBIENTAL1"/>
      <sheetName val="LISTA_VERIFICACIÓN_1"/>
      <sheetName val="INTERV_AMBIENTAL1"/>
      <sheetName val="APU_labores_arbolado_20141"/>
      <sheetName val="INSUMOS_BASE"/>
      <sheetName val="costos_mano_obra"/>
      <sheetName val="ANEXOS_QUE_APLICAN"/>
      <sheetName val="DATOS_GRALES"/>
      <sheetName val="FORMATO_AU"/>
      <sheetName val="CALCULO_ANTICIPO"/>
      <sheetName val="GASTOS_DE_LEGALIZACIÓN"/>
      <sheetName val="APU_AMBIENTAL"/>
      <sheetName val="LISTA_VERIFICACIÓN_"/>
      <sheetName val="INTERV_AMBIENTAL"/>
      <sheetName val="APU_labores_arbolado_2014"/>
      <sheetName val="Presupuesto correigio nora mora"/>
      <sheetName val="Formular"/>
      <sheetName val="Recursos"/>
      <sheetName val="Analisis A.I.U."/>
      <sheetName val="OE 1"/>
      <sheetName val="OE 2"/>
      <sheetName val="OE 3"/>
      <sheetName val="OE 4"/>
      <sheetName val="OE 5"/>
      <sheetName val="OE 6"/>
      <sheetName val="OE 7"/>
      <sheetName val="OE 8"/>
      <sheetName val="OE 9"/>
      <sheetName val="OE 10"/>
      <sheetName val="OE 11"/>
      <sheetName val="ACTA 1 Y FINAL"/>
      <sheetName val="1,1,1"/>
      <sheetName val="1,1,2"/>
      <sheetName val="2,1,1"/>
      <sheetName val="2,1,2"/>
      <sheetName val="2,2,2"/>
      <sheetName val="2,2,3"/>
      <sheetName val="4,1,1"/>
      <sheetName val="4,1,2"/>
      <sheetName val="5,1,1"/>
      <sheetName val="6,1,1"/>
      <sheetName val="7,1,1"/>
      <sheetName val="7,1,2"/>
      <sheetName val="7,1,3"/>
      <sheetName val="7,1,5"/>
      <sheetName val="7,3,2"/>
      <sheetName val="7,3,3"/>
      <sheetName val="7,3,4"/>
      <sheetName val="7,3,5"/>
      <sheetName val="7,3,6"/>
      <sheetName val="7,4,1"/>
      <sheetName val="8,1,1"/>
      <sheetName val="8,1,2"/>
      <sheetName val="8,2,1,1"/>
      <sheetName val="8,2,1,2"/>
      <sheetName val="8,2,2,1"/>
      <sheetName val="8,2,2,2"/>
      <sheetName val="8,2,3,1"/>
      <sheetName val="8,2,3,2"/>
      <sheetName val="8,2,4,1"/>
      <sheetName val="8,2,5,1"/>
      <sheetName val="8,2,6,1"/>
      <sheetName val="8,3,1"/>
      <sheetName val="8,4,1"/>
      <sheetName val="8,7,1"/>
      <sheetName val="9,1,1"/>
      <sheetName val="OE1"/>
      <sheetName val="OE2"/>
      <sheetName val="OE3"/>
      <sheetName val="OE4"/>
      <sheetName val="OE5"/>
      <sheetName val="OE6"/>
      <sheetName val="OE7"/>
      <sheetName val="OE8"/>
      <sheetName val="OE9"/>
      <sheetName val="OE10"/>
      <sheetName val="OE11"/>
    </sheetNames>
    <sheetDataSet>
      <sheetData sheetId="0"/>
      <sheetData sheetId="1" refreshError="1"/>
      <sheetData sheetId="2" refreshError="1"/>
      <sheetData sheetId="3" refreshError="1"/>
      <sheetData sheetId="4">
        <row r="1">
          <cell r="C1">
            <v>0</v>
          </cell>
        </row>
      </sheetData>
      <sheetData sheetId="5">
        <row r="1">
          <cell r="C1">
            <v>0</v>
          </cell>
        </row>
      </sheetData>
      <sheetData sheetId="6">
        <row r="1">
          <cell r="C1">
            <v>0</v>
          </cell>
        </row>
      </sheetData>
      <sheetData sheetId="7">
        <row r="1">
          <cell r="C1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C1">
            <v>0</v>
          </cell>
        </row>
      </sheetData>
      <sheetData sheetId="17">
        <row r="1">
          <cell r="C1">
            <v>0</v>
          </cell>
        </row>
      </sheetData>
      <sheetData sheetId="18">
        <row r="1">
          <cell r="C1">
            <v>0</v>
          </cell>
        </row>
      </sheetData>
      <sheetData sheetId="19">
        <row r="1">
          <cell r="C1">
            <v>0</v>
          </cell>
        </row>
      </sheetData>
      <sheetData sheetId="20">
        <row r="1">
          <cell r="C1">
            <v>0</v>
          </cell>
        </row>
      </sheetData>
      <sheetData sheetId="21">
        <row r="1">
          <cell r="C1">
            <v>0</v>
          </cell>
        </row>
      </sheetData>
      <sheetData sheetId="22">
        <row r="1">
          <cell r="C1">
            <v>0</v>
          </cell>
        </row>
      </sheetData>
      <sheetData sheetId="23">
        <row r="1">
          <cell r="C1">
            <v>0</v>
          </cell>
        </row>
      </sheetData>
      <sheetData sheetId="24">
        <row r="1">
          <cell r="C1">
            <v>0</v>
          </cell>
        </row>
      </sheetData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">
          <cell r="C1">
            <v>0</v>
          </cell>
        </row>
      </sheetData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is de precios"/>
      <sheetName val="Remo. derr."/>
      <sheetName val="Limp. mec. Alcant."/>
      <sheetName val="Res-Accide-10"/>
      <sheetName val="Hoja1"/>
      <sheetName val="Equipo"/>
      <sheetName val="materiales"/>
      <sheetName val="otros"/>
      <sheetName val="COSTOS OFICINA"/>
      <sheetName val="COSTOS CAMPAMENTO"/>
    </sheetNames>
    <sheetDataSet>
      <sheetData sheetId="0">
        <row r="52">
          <cell r="H52">
            <v>46548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OBRAS "/>
      <sheetName val="ResumenGeneral"/>
      <sheetName val="BOCATOMA"/>
      <sheetName val="APU BOCATOMA"/>
      <sheetName val="ADUCCIÓN"/>
      <sheetName val="APU ADUCCIÓN"/>
      <sheetName val="DESARENADOR"/>
      <sheetName val="APU DESARENADOR"/>
      <sheetName val="PLANTA DE TRATAMIENTO"/>
      <sheetName val="APU PLANTA DE TRATAMIENTO"/>
      <sheetName val="TANQUE DE ALMACENAMIENTO"/>
      <sheetName val="APU TANQUE ALMAC"/>
      <sheetName val=" REDES DE DISTRI"/>
      <sheetName val="APU_Redes"/>
      <sheetName val="BASE CTOS"/>
      <sheetName val="BASE"/>
      <sheetName val="INSUMOS"/>
      <sheetName val="RESUMEN_OBRAS_"/>
      <sheetName val="APU_BOCATOMA"/>
      <sheetName val="APU_ADUCCIÓN"/>
      <sheetName val="APU_DESARENADOR"/>
      <sheetName val="PLANTA_DE_TRATAMIENTO"/>
      <sheetName val="APU_PLANTA_DE_TRATAMIENTO"/>
      <sheetName val="TANQUE_DE_ALMACENAMIENTO"/>
      <sheetName val="APU_TANQUE_ALMAC"/>
      <sheetName val="_REDES_DE_DISTRI"/>
      <sheetName val="BASE_CTOS"/>
      <sheetName val="Formular"/>
      <sheetName val="Recursos"/>
      <sheetName val="RESUMEN_OBRAS_2"/>
      <sheetName val="APU_BOCATOMA2"/>
      <sheetName val="APU_ADUCCIÓN2"/>
      <sheetName val="APU_DESARENADOR2"/>
      <sheetName val="PLANTA_DE_TRATAMIENTO2"/>
      <sheetName val="APU_PLANTA_DE_TRATAMIENTO2"/>
      <sheetName val="TANQUE_DE_ALMACENAMIENTO2"/>
      <sheetName val="APU_TANQUE_ALMAC2"/>
      <sheetName val="_REDES_DE_DISTRI2"/>
      <sheetName val="BASE_CTOS2"/>
      <sheetName val="RESUMEN_OBRAS_1"/>
      <sheetName val="APU_BOCATOMA1"/>
      <sheetName val="APU_ADUCCIÓN1"/>
      <sheetName val="APU_DESARENADOR1"/>
      <sheetName val="PLANTA_DE_TRATAMIENTO1"/>
      <sheetName val="APU_PLANTA_DE_TRATAMIENTO1"/>
      <sheetName val="TANQUE_DE_ALMACENAMIENTO1"/>
      <sheetName val="APU_TANQUE_ALMAC1"/>
      <sheetName val="_REDES_DE_DISTRI1"/>
      <sheetName val="BASE_CTO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C5">
            <v>0.06</v>
          </cell>
        </row>
        <row r="63">
          <cell r="D63">
            <v>348000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emes Renovación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c de Hidr."/>
      <sheetName val="Cambio de Valv."/>
      <sheetName val="Interc.tapones"/>
      <sheetName val="Interc.válv."/>
      <sheetName val="Coloc. e Interc. Tapones"/>
      <sheetName val="Varios."/>
      <sheetName val="Paral. 1"/>
      <sheetName val="Paral. 2"/>
      <sheetName val="Paral. 3"/>
      <sheetName val="Paral.4"/>
      <sheetName val="Totales"/>
      <sheetName val="Interc_de_Hidr_"/>
      <sheetName val="Cambio_de_Valv_"/>
      <sheetName val="Interc_tapones"/>
      <sheetName val="Interc_válv_"/>
      <sheetName val="Coloc__e_Interc__Tapones"/>
      <sheetName val="Varios_"/>
      <sheetName val="Paral__1"/>
      <sheetName val="Paral__2"/>
      <sheetName val="Paral__3"/>
      <sheetName val="Paral_4"/>
      <sheetName val="Interc_de_Hidr_2"/>
      <sheetName val="Cambio_de_Valv_2"/>
      <sheetName val="Interc_tapones2"/>
      <sheetName val="Interc_válv_2"/>
      <sheetName val="Coloc__e_Interc__Tapones2"/>
      <sheetName val="Varios_2"/>
      <sheetName val="Paral__12"/>
      <sheetName val="Paral__22"/>
      <sheetName val="Paral__32"/>
      <sheetName val="Paral_42"/>
      <sheetName val="Interc_de_Hidr_1"/>
      <sheetName val="Cambio_de_Valv_1"/>
      <sheetName val="Interc_tapones1"/>
      <sheetName val="Interc_válv_1"/>
      <sheetName val="Coloc__e_Interc__Tapones1"/>
      <sheetName val="Varios_1"/>
      <sheetName val="Paral__11"/>
      <sheetName val="Paral__21"/>
      <sheetName val="Paral__31"/>
      <sheetName val="Paral_41"/>
      <sheetName val="Hoja1"/>
    </sheetNames>
    <sheetDataSet>
      <sheetData sheetId="0" refreshError="1">
        <row r="5">
          <cell r="E5" t="str">
            <v>CANTIDAD</v>
          </cell>
        </row>
        <row r="11">
          <cell r="E11">
            <v>2.73</v>
          </cell>
        </row>
        <row r="19">
          <cell r="E19">
            <v>0.78</v>
          </cell>
        </row>
        <row r="21">
          <cell r="E21">
            <v>1</v>
          </cell>
        </row>
        <row r="35">
          <cell r="E35">
            <v>37</v>
          </cell>
        </row>
        <row r="37">
          <cell r="E37">
            <v>2</v>
          </cell>
        </row>
        <row r="49">
          <cell r="E49">
            <v>24.84</v>
          </cell>
        </row>
        <row r="53">
          <cell r="E53">
            <v>12.99</v>
          </cell>
        </row>
        <row r="55">
          <cell r="E55">
            <v>19.399999999999999</v>
          </cell>
        </row>
        <row r="57">
          <cell r="E57">
            <v>5.46</v>
          </cell>
        </row>
        <row r="65">
          <cell r="E65">
            <v>9.8000000000000007</v>
          </cell>
        </row>
        <row r="71">
          <cell r="E71">
            <v>2</v>
          </cell>
        </row>
        <row r="73">
          <cell r="E73">
            <v>2</v>
          </cell>
        </row>
        <row r="75">
          <cell r="E75">
            <v>1</v>
          </cell>
        </row>
        <row r="83">
          <cell r="E83">
            <v>3</v>
          </cell>
        </row>
        <row r="85">
          <cell r="E85">
            <v>6</v>
          </cell>
        </row>
        <row r="99">
          <cell r="E99">
            <v>1.82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53">
          <cell r="E153">
            <v>6</v>
          </cell>
        </row>
        <row r="155">
          <cell r="E155">
            <v>6</v>
          </cell>
        </row>
        <row r="157">
          <cell r="E157">
            <v>3</v>
          </cell>
        </row>
        <row r="277">
          <cell r="E277">
            <v>6</v>
          </cell>
        </row>
        <row r="281">
          <cell r="E281">
            <v>6</v>
          </cell>
        </row>
        <row r="287">
          <cell r="E287">
            <v>2</v>
          </cell>
        </row>
        <row r="424">
          <cell r="E424">
            <v>14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0</v>
          </cell>
        </row>
        <row r="463">
          <cell r="E463">
            <v>0</v>
          </cell>
        </row>
        <row r="464">
          <cell r="E464">
            <v>0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0</v>
          </cell>
        </row>
        <row r="483">
          <cell r="E483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0</v>
          </cell>
        </row>
        <row r="489">
          <cell r="E489">
            <v>0</v>
          </cell>
        </row>
        <row r="490">
          <cell r="E490">
            <v>0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0</v>
          </cell>
        </row>
        <row r="495">
          <cell r="E495">
            <v>0</v>
          </cell>
        </row>
        <row r="496">
          <cell r="E496">
            <v>0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0">
          <cell r="E500">
            <v>0</v>
          </cell>
        </row>
        <row r="501">
          <cell r="E501">
            <v>0</v>
          </cell>
        </row>
        <row r="502">
          <cell r="E502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16">
          <cell r="E516">
            <v>0</v>
          </cell>
        </row>
        <row r="517">
          <cell r="E517">
            <v>0</v>
          </cell>
        </row>
        <row r="518">
          <cell r="E518">
            <v>0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0</v>
          </cell>
        </row>
        <row r="523">
          <cell r="E523">
            <v>0</v>
          </cell>
        </row>
        <row r="524">
          <cell r="E524">
            <v>0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0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10</v>
          </cell>
        </row>
        <row r="558">
          <cell r="E558">
            <v>5</v>
          </cell>
        </row>
        <row r="560">
          <cell r="E560">
            <v>0</v>
          </cell>
        </row>
      </sheetData>
      <sheetData sheetId="1" refreshError="1">
        <row r="5">
          <cell r="E5" t="str">
            <v>CANTIDAD</v>
          </cell>
        </row>
        <row r="11">
          <cell r="E11">
            <v>2.36</v>
          </cell>
        </row>
        <row r="19">
          <cell r="E19">
            <v>1</v>
          </cell>
        </row>
        <row r="27">
          <cell r="E27">
            <v>11</v>
          </cell>
        </row>
        <row r="35">
          <cell r="E35">
            <v>27</v>
          </cell>
        </row>
        <row r="37">
          <cell r="E37">
            <v>2</v>
          </cell>
        </row>
        <row r="49">
          <cell r="E49">
            <v>19.489999999999998</v>
          </cell>
        </row>
        <row r="53">
          <cell r="E53">
            <v>10.119999999999999</v>
          </cell>
        </row>
        <row r="55">
          <cell r="E55">
            <v>13.62</v>
          </cell>
        </row>
        <row r="57">
          <cell r="E57">
            <v>4.7300000000000004</v>
          </cell>
        </row>
        <row r="65">
          <cell r="E65">
            <v>4.5599999999999996</v>
          </cell>
        </row>
        <row r="85">
          <cell r="E85">
            <v>4.5</v>
          </cell>
        </row>
        <row r="89">
          <cell r="E89">
            <v>0.88</v>
          </cell>
        </row>
        <row r="99">
          <cell r="E99">
            <v>1.58</v>
          </cell>
        </row>
        <row r="107">
          <cell r="E107">
            <v>12.32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388">
          <cell r="E388">
            <v>8</v>
          </cell>
        </row>
        <row r="390">
          <cell r="E390">
            <v>2</v>
          </cell>
        </row>
        <row r="392">
          <cell r="E392">
            <v>1</v>
          </cell>
        </row>
        <row r="424">
          <cell r="E424">
            <v>11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0</v>
          </cell>
        </row>
        <row r="463">
          <cell r="E463">
            <v>0</v>
          </cell>
        </row>
        <row r="464">
          <cell r="E464">
            <v>0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0</v>
          </cell>
        </row>
        <row r="483">
          <cell r="E483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0</v>
          </cell>
        </row>
        <row r="489">
          <cell r="E489">
            <v>0</v>
          </cell>
        </row>
        <row r="490">
          <cell r="E490">
            <v>0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0</v>
          </cell>
        </row>
        <row r="495">
          <cell r="E495">
            <v>0</v>
          </cell>
        </row>
        <row r="496">
          <cell r="E496">
            <v>0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0">
          <cell r="E500">
            <v>0</v>
          </cell>
        </row>
        <row r="501">
          <cell r="E501">
            <v>0</v>
          </cell>
        </row>
        <row r="502">
          <cell r="E502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16">
          <cell r="E516">
            <v>0</v>
          </cell>
        </row>
        <row r="517">
          <cell r="E517">
            <v>0</v>
          </cell>
        </row>
        <row r="518">
          <cell r="E518">
            <v>0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0</v>
          </cell>
        </row>
        <row r="523">
          <cell r="E523">
            <v>0</v>
          </cell>
        </row>
        <row r="524">
          <cell r="E524">
            <v>0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0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20</v>
          </cell>
        </row>
        <row r="558">
          <cell r="E558">
            <v>10</v>
          </cell>
        </row>
        <row r="560">
          <cell r="E560">
            <v>0</v>
          </cell>
        </row>
      </sheetData>
      <sheetData sheetId="2" refreshError="1">
        <row r="5">
          <cell r="E5" t="str">
            <v>CANTIDAD</v>
          </cell>
        </row>
        <row r="11">
          <cell r="E11">
            <v>10.119999999999999</v>
          </cell>
        </row>
        <row r="19">
          <cell r="E19">
            <v>1.08</v>
          </cell>
        </row>
        <row r="35">
          <cell r="E35">
            <v>94.1</v>
          </cell>
        </row>
        <row r="39">
          <cell r="E39">
            <v>15</v>
          </cell>
        </row>
        <row r="49">
          <cell r="E49">
            <v>81.13</v>
          </cell>
        </row>
        <row r="53">
          <cell r="E53">
            <v>13.37</v>
          </cell>
        </row>
        <row r="55">
          <cell r="E55">
            <v>58.75</v>
          </cell>
        </row>
        <row r="57">
          <cell r="E57">
            <v>20.25</v>
          </cell>
        </row>
        <row r="65">
          <cell r="E65">
            <v>13.5</v>
          </cell>
        </row>
        <row r="71">
          <cell r="E71">
            <v>2</v>
          </cell>
        </row>
        <row r="73">
          <cell r="E73">
            <v>2</v>
          </cell>
        </row>
        <row r="83">
          <cell r="E83">
            <v>5</v>
          </cell>
        </row>
        <row r="85">
          <cell r="E85">
            <v>10</v>
          </cell>
        </row>
        <row r="89">
          <cell r="E89">
            <v>2.4</v>
          </cell>
        </row>
        <row r="99">
          <cell r="E99">
            <v>6.75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334">
          <cell r="E334">
            <v>36</v>
          </cell>
        </row>
        <row r="336">
          <cell r="E336">
            <v>6</v>
          </cell>
        </row>
        <row r="338">
          <cell r="E338">
            <v>14</v>
          </cell>
        </row>
        <row r="340">
          <cell r="E340">
            <v>2</v>
          </cell>
        </row>
        <row r="342">
          <cell r="E342">
            <v>2</v>
          </cell>
        </row>
        <row r="422">
          <cell r="E422">
            <v>426</v>
          </cell>
        </row>
        <row r="450">
          <cell r="E450">
            <v>318</v>
          </cell>
        </row>
        <row r="454">
          <cell r="E454">
            <v>318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0</v>
          </cell>
        </row>
        <row r="463">
          <cell r="E463">
            <v>0</v>
          </cell>
        </row>
        <row r="464">
          <cell r="E464">
            <v>0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0</v>
          </cell>
        </row>
        <row r="483">
          <cell r="E483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0</v>
          </cell>
        </row>
        <row r="489">
          <cell r="E489">
            <v>0</v>
          </cell>
        </row>
        <row r="490">
          <cell r="E490">
            <v>0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0</v>
          </cell>
        </row>
        <row r="495">
          <cell r="E495">
            <v>0</v>
          </cell>
        </row>
        <row r="496">
          <cell r="E496">
            <v>0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0">
          <cell r="E500">
            <v>0</v>
          </cell>
        </row>
        <row r="501">
          <cell r="E501">
            <v>0</v>
          </cell>
        </row>
        <row r="502">
          <cell r="E502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16">
          <cell r="E516">
            <v>0</v>
          </cell>
        </row>
        <row r="517">
          <cell r="E517">
            <v>0</v>
          </cell>
        </row>
        <row r="518">
          <cell r="E518">
            <v>0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0</v>
          </cell>
        </row>
        <row r="523">
          <cell r="E523">
            <v>0</v>
          </cell>
        </row>
        <row r="524">
          <cell r="E524">
            <v>0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0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10</v>
          </cell>
        </row>
        <row r="558">
          <cell r="E558">
            <v>5</v>
          </cell>
        </row>
        <row r="560">
          <cell r="E560">
            <v>0</v>
          </cell>
        </row>
      </sheetData>
      <sheetData sheetId="3" refreshError="1">
        <row r="5">
          <cell r="E5" t="str">
            <v>CANTIDAD</v>
          </cell>
        </row>
        <row r="11">
          <cell r="E11">
            <v>3.02</v>
          </cell>
        </row>
        <row r="13">
          <cell r="E13">
            <v>1</v>
          </cell>
        </row>
        <row r="35">
          <cell r="E35">
            <v>30</v>
          </cell>
        </row>
        <row r="37">
          <cell r="E37">
            <v>1</v>
          </cell>
        </row>
        <row r="39">
          <cell r="E39">
            <v>10</v>
          </cell>
        </row>
        <row r="49">
          <cell r="E49">
            <v>24</v>
          </cell>
        </row>
        <row r="53">
          <cell r="E53">
            <v>7.33</v>
          </cell>
        </row>
        <row r="55">
          <cell r="E55">
            <v>17.579999999999998</v>
          </cell>
        </row>
        <row r="57">
          <cell r="E57">
            <v>6.05</v>
          </cell>
        </row>
        <row r="83">
          <cell r="E83">
            <v>3</v>
          </cell>
        </row>
        <row r="85">
          <cell r="E85">
            <v>3</v>
          </cell>
        </row>
        <row r="89">
          <cell r="E89">
            <v>0.72</v>
          </cell>
        </row>
        <row r="99">
          <cell r="E99">
            <v>2.02</v>
          </cell>
        </row>
        <row r="101">
          <cell r="E101">
            <v>1</v>
          </cell>
        </row>
        <row r="107">
          <cell r="E107">
            <v>10.08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376">
          <cell r="E376">
            <v>5</v>
          </cell>
        </row>
        <row r="378">
          <cell r="E378">
            <v>2</v>
          </cell>
        </row>
        <row r="380">
          <cell r="E380">
            <v>1</v>
          </cell>
        </row>
        <row r="384">
          <cell r="E384">
            <v>1</v>
          </cell>
        </row>
        <row r="424">
          <cell r="E424">
            <v>9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0</v>
          </cell>
        </row>
        <row r="463">
          <cell r="E463">
            <v>0</v>
          </cell>
        </row>
        <row r="464">
          <cell r="E464">
            <v>0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0</v>
          </cell>
        </row>
        <row r="483">
          <cell r="E483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0</v>
          </cell>
        </row>
        <row r="489">
          <cell r="E489">
            <v>0</v>
          </cell>
        </row>
        <row r="490">
          <cell r="E490">
            <v>0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0</v>
          </cell>
        </row>
        <row r="495">
          <cell r="E495">
            <v>0</v>
          </cell>
        </row>
        <row r="496">
          <cell r="E496">
            <v>0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0">
          <cell r="E500">
            <v>0</v>
          </cell>
        </row>
        <row r="501">
          <cell r="E501">
            <v>0</v>
          </cell>
        </row>
        <row r="502">
          <cell r="E502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16">
          <cell r="E516">
            <v>0</v>
          </cell>
        </row>
        <row r="517">
          <cell r="E517">
            <v>0</v>
          </cell>
        </row>
        <row r="518">
          <cell r="E518">
            <v>0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0</v>
          </cell>
        </row>
        <row r="523">
          <cell r="E523">
            <v>0</v>
          </cell>
        </row>
        <row r="524">
          <cell r="E524">
            <v>0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0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10</v>
          </cell>
        </row>
        <row r="558">
          <cell r="E558">
            <v>5</v>
          </cell>
        </row>
        <row r="560">
          <cell r="E560">
            <v>0</v>
          </cell>
        </row>
      </sheetData>
      <sheetData sheetId="4" refreshError="1">
        <row r="5">
          <cell r="E5" t="str">
            <v>CANTIDAD</v>
          </cell>
        </row>
        <row r="11">
          <cell r="E11">
            <v>6.93</v>
          </cell>
        </row>
        <row r="19">
          <cell r="E19">
            <v>0.53</v>
          </cell>
        </row>
        <row r="27">
          <cell r="E27">
            <v>14</v>
          </cell>
        </row>
        <row r="35">
          <cell r="E35">
            <v>42</v>
          </cell>
        </row>
        <row r="37">
          <cell r="E37">
            <v>3</v>
          </cell>
        </row>
        <row r="39">
          <cell r="E39">
            <v>18.72</v>
          </cell>
        </row>
        <row r="49">
          <cell r="E49">
            <v>33.090000000000003</v>
          </cell>
        </row>
        <row r="53">
          <cell r="E53">
            <v>11.89</v>
          </cell>
        </row>
        <row r="55">
          <cell r="E55">
            <v>22.7</v>
          </cell>
        </row>
        <row r="57">
          <cell r="E57">
            <v>8.1</v>
          </cell>
        </row>
        <row r="65">
          <cell r="E65">
            <v>5.4</v>
          </cell>
        </row>
        <row r="69">
          <cell r="E69">
            <v>1</v>
          </cell>
        </row>
        <row r="71">
          <cell r="E71">
            <v>1</v>
          </cell>
        </row>
        <row r="73">
          <cell r="E73">
            <v>1</v>
          </cell>
        </row>
        <row r="83">
          <cell r="E83">
            <v>3</v>
          </cell>
        </row>
        <row r="85">
          <cell r="E85">
            <v>3</v>
          </cell>
        </row>
        <row r="89">
          <cell r="E89">
            <v>2.2400000000000002</v>
          </cell>
        </row>
        <row r="99">
          <cell r="E99">
            <v>4.1399999999999997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346">
          <cell r="E346">
            <v>10</v>
          </cell>
        </row>
        <row r="348">
          <cell r="E348">
            <v>3</v>
          </cell>
        </row>
        <row r="350">
          <cell r="E350">
            <v>1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0</v>
          </cell>
        </row>
        <row r="463">
          <cell r="E463">
            <v>0</v>
          </cell>
        </row>
        <row r="464">
          <cell r="E464">
            <v>0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0</v>
          </cell>
        </row>
        <row r="483">
          <cell r="E483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0</v>
          </cell>
        </row>
        <row r="489">
          <cell r="E489">
            <v>0</v>
          </cell>
        </row>
        <row r="490">
          <cell r="E490">
            <v>0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0</v>
          </cell>
        </row>
        <row r="495">
          <cell r="E495">
            <v>0</v>
          </cell>
        </row>
        <row r="496">
          <cell r="E496">
            <v>0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0">
          <cell r="E500">
            <v>0</v>
          </cell>
        </row>
        <row r="501">
          <cell r="E501">
            <v>0</v>
          </cell>
        </row>
        <row r="502">
          <cell r="E502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16">
          <cell r="E516">
            <v>0</v>
          </cell>
        </row>
        <row r="517">
          <cell r="E517">
            <v>0</v>
          </cell>
        </row>
        <row r="518">
          <cell r="E518">
            <v>0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0</v>
          </cell>
        </row>
        <row r="523">
          <cell r="E523">
            <v>0</v>
          </cell>
        </row>
        <row r="524">
          <cell r="E524">
            <v>0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0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20</v>
          </cell>
        </row>
        <row r="558">
          <cell r="E558">
            <v>10</v>
          </cell>
        </row>
        <row r="560">
          <cell r="E560">
            <v>0</v>
          </cell>
        </row>
      </sheetData>
      <sheetData sheetId="5" refreshError="1">
        <row r="5">
          <cell r="E5" t="str">
            <v>CANTIDAD</v>
          </cell>
        </row>
        <row r="11">
          <cell r="E11">
            <v>14.2</v>
          </cell>
        </row>
        <row r="13">
          <cell r="E13">
            <v>2</v>
          </cell>
        </row>
        <row r="19">
          <cell r="E19">
            <v>3.37</v>
          </cell>
        </row>
        <row r="25">
          <cell r="E25">
            <v>4.6399999999999997</v>
          </cell>
        </row>
        <row r="29">
          <cell r="E29">
            <v>6.5</v>
          </cell>
        </row>
        <row r="35">
          <cell r="E35">
            <v>140</v>
          </cell>
        </row>
        <row r="37">
          <cell r="E37">
            <v>1</v>
          </cell>
        </row>
        <row r="39">
          <cell r="E39">
            <v>48.47</v>
          </cell>
        </row>
        <row r="49">
          <cell r="E49">
            <v>83.47</v>
          </cell>
        </row>
        <row r="53">
          <cell r="E53">
            <v>17.91</v>
          </cell>
        </row>
        <row r="55">
          <cell r="E55">
            <v>96.12</v>
          </cell>
        </row>
        <row r="57">
          <cell r="E57">
            <v>23.79</v>
          </cell>
        </row>
        <row r="61">
          <cell r="E61">
            <v>7.32</v>
          </cell>
        </row>
        <row r="65">
          <cell r="E65">
            <v>42.12</v>
          </cell>
        </row>
        <row r="71">
          <cell r="E71">
            <v>2</v>
          </cell>
        </row>
        <row r="73">
          <cell r="E73">
            <v>4</v>
          </cell>
        </row>
        <row r="83">
          <cell r="E83">
            <v>10</v>
          </cell>
        </row>
        <row r="85">
          <cell r="E85">
            <v>20</v>
          </cell>
        </row>
        <row r="89">
          <cell r="E89">
            <v>0.5</v>
          </cell>
        </row>
        <row r="99">
          <cell r="E99">
            <v>7.93</v>
          </cell>
        </row>
        <row r="101">
          <cell r="E101">
            <v>2</v>
          </cell>
        </row>
        <row r="107">
          <cell r="E107">
            <v>1.1200000000000001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41">
          <cell r="E141">
            <v>98</v>
          </cell>
        </row>
        <row r="153">
          <cell r="E153">
            <v>11.5</v>
          </cell>
        </row>
        <row r="155">
          <cell r="E155">
            <v>3.5</v>
          </cell>
        </row>
        <row r="157">
          <cell r="E157">
            <v>20</v>
          </cell>
        </row>
        <row r="159">
          <cell r="E159">
            <v>2</v>
          </cell>
        </row>
        <row r="161">
          <cell r="E161">
            <v>5</v>
          </cell>
        </row>
        <row r="163">
          <cell r="E163">
            <v>2</v>
          </cell>
        </row>
        <row r="165">
          <cell r="E165">
            <v>25</v>
          </cell>
        </row>
        <row r="171">
          <cell r="E171">
            <v>24</v>
          </cell>
        </row>
        <row r="193">
          <cell r="E193">
            <v>4</v>
          </cell>
        </row>
        <row r="195">
          <cell r="E195">
            <v>3</v>
          </cell>
        </row>
        <row r="197">
          <cell r="E197">
            <v>5</v>
          </cell>
        </row>
        <row r="209">
          <cell r="E209">
            <v>6</v>
          </cell>
        </row>
        <row r="211">
          <cell r="E211">
            <v>2</v>
          </cell>
        </row>
        <row r="217">
          <cell r="E217">
            <v>2</v>
          </cell>
        </row>
        <row r="219">
          <cell r="E219">
            <v>2</v>
          </cell>
        </row>
        <row r="312">
          <cell r="E312">
            <v>2</v>
          </cell>
        </row>
        <row r="358">
          <cell r="E358">
            <v>1</v>
          </cell>
        </row>
        <row r="364">
          <cell r="E364">
            <v>1</v>
          </cell>
        </row>
        <row r="406">
          <cell r="E406">
            <v>2</v>
          </cell>
        </row>
        <row r="422">
          <cell r="E422">
            <v>205.12</v>
          </cell>
        </row>
        <row r="424">
          <cell r="E424">
            <v>1</v>
          </cell>
        </row>
        <row r="434">
          <cell r="E434">
            <v>2</v>
          </cell>
        </row>
        <row r="450">
          <cell r="E450">
            <v>3929</v>
          </cell>
        </row>
        <row r="452">
          <cell r="E452">
            <v>951.3</v>
          </cell>
        </row>
        <row r="454">
          <cell r="E454">
            <v>2473.1999999999998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0</v>
          </cell>
        </row>
        <row r="463">
          <cell r="E463">
            <v>0</v>
          </cell>
        </row>
        <row r="464">
          <cell r="E464">
            <v>0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0</v>
          </cell>
        </row>
        <row r="483">
          <cell r="E483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0</v>
          </cell>
        </row>
        <row r="489">
          <cell r="E489">
            <v>0</v>
          </cell>
        </row>
        <row r="490">
          <cell r="E490">
            <v>0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0</v>
          </cell>
        </row>
        <row r="495">
          <cell r="E495">
            <v>0</v>
          </cell>
        </row>
        <row r="496">
          <cell r="E496">
            <v>0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0">
          <cell r="E500">
            <v>0</v>
          </cell>
        </row>
        <row r="501">
          <cell r="E501">
            <v>0</v>
          </cell>
        </row>
        <row r="502">
          <cell r="E502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16">
          <cell r="E516">
            <v>0</v>
          </cell>
        </row>
        <row r="517">
          <cell r="E517">
            <v>0</v>
          </cell>
        </row>
        <row r="518">
          <cell r="E518">
            <v>0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0</v>
          </cell>
        </row>
        <row r="523">
          <cell r="E523">
            <v>0</v>
          </cell>
        </row>
        <row r="524">
          <cell r="E524">
            <v>0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0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98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40</v>
          </cell>
        </row>
        <row r="558">
          <cell r="E558">
            <v>20</v>
          </cell>
        </row>
        <row r="560">
          <cell r="E560">
            <v>0</v>
          </cell>
        </row>
      </sheetData>
      <sheetData sheetId="6" refreshError="1">
        <row r="5">
          <cell r="E5" t="str">
            <v>CANTIDAD</v>
          </cell>
        </row>
        <row r="11">
          <cell r="E11">
            <v>61.25</v>
          </cell>
        </row>
        <row r="13">
          <cell r="E13">
            <v>1</v>
          </cell>
        </row>
        <row r="19">
          <cell r="E19">
            <v>7.98</v>
          </cell>
        </row>
        <row r="21">
          <cell r="E21">
            <v>2</v>
          </cell>
        </row>
        <row r="23">
          <cell r="E23">
            <v>2</v>
          </cell>
        </row>
        <row r="29">
          <cell r="E29">
            <v>1</v>
          </cell>
        </row>
        <row r="35">
          <cell r="E35">
            <v>492</v>
          </cell>
        </row>
        <row r="37">
          <cell r="E37">
            <v>2</v>
          </cell>
        </row>
        <row r="39">
          <cell r="E39">
            <v>38.130000000000003</v>
          </cell>
        </row>
        <row r="49">
          <cell r="E49">
            <v>361.98</v>
          </cell>
        </row>
        <row r="53">
          <cell r="E53">
            <v>124.93</v>
          </cell>
        </row>
        <row r="55">
          <cell r="E55">
            <v>186.08</v>
          </cell>
        </row>
        <row r="57">
          <cell r="E57">
            <v>113.53</v>
          </cell>
        </row>
        <row r="61">
          <cell r="E61">
            <v>40</v>
          </cell>
        </row>
        <row r="63">
          <cell r="E63">
            <v>10</v>
          </cell>
        </row>
        <row r="65">
          <cell r="E65">
            <v>99.8</v>
          </cell>
        </row>
        <row r="71">
          <cell r="E71">
            <v>2</v>
          </cell>
        </row>
        <row r="73">
          <cell r="E73">
            <v>4</v>
          </cell>
        </row>
        <row r="75">
          <cell r="E75">
            <v>2</v>
          </cell>
        </row>
        <row r="77">
          <cell r="E77">
            <v>2</v>
          </cell>
        </row>
        <row r="79">
          <cell r="E79">
            <v>5</v>
          </cell>
        </row>
        <row r="83">
          <cell r="E83">
            <v>20</v>
          </cell>
        </row>
        <row r="85">
          <cell r="E85">
            <v>30</v>
          </cell>
        </row>
        <row r="89">
          <cell r="E89">
            <v>4.72</v>
          </cell>
        </row>
        <row r="99">
          <cell r="E99">
            <v>40.090000000000003</v>
          </cell>
        </row>
        <row r="101">
          <cell r="E101">
            <v>1</v>
          </cell>
        </row>
        <row r="107">
          <cell r="E107">
            <v>19.600000000000001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31">
          <cell r="E131">
            <v>70</v>
          </cell>
        </row>
        <row r="143">
          <cell r="E143">
            <v>750</v>
          </cell>
        </row>
        <row r="155">
          <cell r="E155">
            <v>21.7</v>
          </cell>
        </row>
        <row r="159">
          <cell r="E159">
            <v>6</v>
          </cell>
        </row>
        <row r="161">
          <cell r="E161">
            <v>4.5</v>
          </cell>
        </row>
        <row r="165">
          <cell r="E165">
            <v>24</v>
          </cell>
        </row>
        <row r="195">
          <cell r="E195">
            <v>3</v>
          </cell>
        </row>
        <row r="199">
          <cell r="E199">
            <v>4</v>
          </cell>
        </row>
        <row r="201">
          <cell r="E201">
            <v>4</v>
          </cell>
        </row>
        <row r="211">
          <cell r="E211">
            <v>4</v>
          </cell>
        </row>
        <row r="225">
          <cell r="E225">
            <v>2</v>
          </cell>
        </row>
        <row r="233">
          <cell r="E233">
            <v>3</v>
          </cell>
        </row>
        <row r="267">
          <cell r="E267">
            <v>4</v>
          </cell>
        </row>
        <row r="271">
          <cell r="E271">
            <v>1</v>
          </cell>
        </row>
        <row r="316">
          <cell r="E316">
            <v>4</v>
          </cell>
        </row>
        <row r="318">
          <cell r="E318">
            <v>8</v>
          </cell>
        </row>
        <row r="320">
          <cell r="E320">
            <v>4</v>
          </cell>
        </row>
        <row r="330">
          <cell r="E330">
            <v>2</v>
          </cell>
        </row>
        <row r="370">
          <cell r="E370">
            <v>1</v>
          </cell>
        </row>
        <row r="424">
          <cell r="E424">
            <v>6</v>
          </cell>
        </row>
        <row r="450">
          <cell r="E450">
            <v>5182</v>
          </cell>
        </row>
        <row r="452">
          <cell r="E452">
            <v>344</v>
          </cell>
        </row>
        <row r="454">
          <cell r="E454">
            <v>3672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14</v>
          </cell>
        </row>
        <row r="463">
          <cell r="E463">
            <v>0</v>
          </cell>
        </row>
        <row r="464">
          <cell r="E464">
            <v>2</v>
          </cell>
        </row>
        <row r="466">
          <cell r="E466">
            <v>2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10</v>
          </cell>
        </row>
        <row r="481">
          <cell r="E481">
            <v>0</v>
          </cell>
        </row>
        <row r="482">
          <cell r="E482">
            <v>4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7</v>
          </cell>
        </row>
        <row r="489">
          <cell r="E489">
            <v>0</v>
          </cell>
        </row>
        <row r="490">
          <cell r="E490">
            <v>1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4</v>
          </cell>
        </row>
        <row r="495">
          <cell r="E495">
            <v>0</v>
          </cell>
        </row>
        <row r="496">
          <cell r="E496">
            <v>2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0">
          <cell r="E500">
            <v>4</v>
          </cell>
        </row>
        <row r="501">
          <cell r="E501">
            <v>0</v>
          </cell>
        </row>
        <row r="502">
          <cell r="E502">
            <v>4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1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16">
          <cell r="E516">
            <v>7</v>
          </cell>
        </row>
        <row r="517">
          <cell r="E517">
            <v>0</v>
          </cell>
        </row>
        <row r="518">
          <cell r="E518">
            <v>0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1</v>
          </cell>
        </row>
        <row r="523">
          <cell r="E523">
            <v>0</v>
          </cell>
        </row>
        <row r="524">
          <cell r="E524">
            <v>6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4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820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20</v>
          </cell>
        </row>
        <row r="558">
          <cell r="E558">
            <v>10</v>
          </cell>
        </row>
        <row r="560">
          <cell r="E560">
            <v>0</v>
          </cell>
        </row>
      </sheetData>
      <sheetData sheetId="7" refreshError="1">
        <row r="5">
          <cell r="E5" t="str">
            <v>CANTIDAD</v>
          </cell>
        </row>
        <row r="11">
          <cell r="E11">
            <v>22.94</v>
          </cell>
        </row>
        <row r="19">
          <cell r="E19">
            <v>3.38</v>
          </cell>
        </row>
        <row r="21">
          <cell r="E21">
            <v>1</v>
          </cell>
        </row>
        <row r="23">
          <cell r="E23">
            <v>1</v>
          </cell>
        </row>
        <row r="31">
          <cell r="E31">
            <v>2</v>
          </cell>
        </row>
        <row r="35">
          <cell r="E35">
            <v>180</v>
          </cell>
        </row>
        <row r="37">
          <cell r="E37">
            <v>2</v>
          </cell>
        </row>
        <row r="39">
          <cell r="E39">
            <v>31.83</v>
          </cell>
        </row>
        <row r="49">
          <cell r="E49">
            <v>139.12</v>
          </cell>
        </row>
        <row r="53">
          <cell r="E53">
            <v>40.93</v>
          </cell>
        </row>
        <row r="55">
          <cell r="E55">
            <v>75.52</v>
          </cell>
        </row>
        <row r="57">
          <cell r="E57">
            <v>43.48</v>
          </cell>
        </row>
        <row r="61">
          <cell r="E61">
            <v>15</v>
          </cell>
        </row>
        <row r="63">
          <cell r="E63">
            <v>4</v>
          </cell>
        </row>
        <row r="65">
          <cell r="E65">
            <v>42.2</v>
          </cell>
        </row>
        <row r="71">
          <cell r="E71">
            <v>1</v>
          </cell>
        </row>
        <row r="73">
          <cell r="E73">
            <v>2</v>
          </cell>
        </row>
        <row r="75">
          <cell r="E75">
            <v>1</v>
          </cell>
        </row>
        <row r="77">
          <cell r="E77">
            <v>1</v>
          </cell>
        </row>
        <row r="79">
          <cell r="E79">
            <v>5</v>
          </cell>
        </row>
        <row r="83">
          <cell r="E83">
            <v>6</v>
          </cell>
        </row>
        <row r="85">
          <cell r="E85">
            <v>15</v>
          </cell>
        </row>
        <row r="89">
          <cell r="E89">
            <v>2</v>
          </cell>
        </row>
        <row r="99">
          <cell r="E99">
            <v>15.3</v>
          </cell>
        </row>
        <row r="107">
          <cell r="E107">
            <v>6.72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43">
          <cell r="E143">
            <v>310</v>
          </cell>
        </row>
        <row r="155">
          <cell r="E155">
            <v>15</v>
          </cell>
        </row>
        <row r="165">
          <cell r="E165">
            <v>13</v>
          </cell>
        </row>
        <row r="175">
          <cell r="E175">
            <v>4</v>
          </cell>
        </row>
        <row r="177">
          <cell r="E177">
            <v>6</v>
          </cell>
        </row>
        <row r="179">
          <cell r="E179">
            <v>2</v>
          </cell>
        </row>
        <row r="195">
          <cell r="E195">
            <v>4</v>
          </cell>
        </row>
        <row r="211">
          <cell r="E211">
            <v>4</v>
          </cell>
        </row>
        <row r="225">
          <cell r="E225">
            <v>2</v>
          </cell>
        </row>
        <row r="233">
          <cell r="E233">
            <v>2</v>
          </cell>
        </row>
        <row r="267">
          <cell r="E267">
            <v>3</v>
          </cell>
        </row>
        <row r="269">
          <cell r="E269">
            <v>1</v>
          </cell>
        </row>
        <row r="318">
          <cell r="E318">
            <v>4</v>
          </cell>
        </row>
        <row r="320">
          <cell r="E320">
            <v>2</v>
          </cell>
        </row>
        <row r="424">
          <cell r="E424">
            <v>4</v>
          </cell>
        </row>
        <row r="450">
          <cell r="E450">
            <v>1723.2</v>
          </cell>
        </row>
        <row r="454">
          <cell r="E454">
            <v>1463</v>
          </cell>
        </row>
        <row r="456">
          <cell r="E456">
            <v>2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4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4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4</v>
          </cell>
        </row>
        <row r="495">
          <cell r="E495">
            <v>0</v>
          </cell>
        </row>
        <row r="496">
          <cell r="E496">
            <v>2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23">
          <cell r="E523">
            <v>0</v>
          </cell>
        </row>
        <row r="524">
          <cell r="E524">
            <v>4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2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310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20</v>
          </cell>
        </row>
        <row r="558">
          <cell r="E558">
            <v>10</v>
          </cell>
        </row>
        <row r="560">
          <cell r="E560">
            <v>0</v>
          </cell>
        </row>
      </sheetData>
      <sheetData sheetId="8" refreshError="1">
        <row r="5">
          <cell r="E5" t="str">
            <v>CANTIDAD</v>
          </cell>
        </row>
        <row r="11">
          <cell r="E11">
            <v>29.76</v>
          </cell>
        </row>
        <row r="13">
          <cell r="E13">
            <v>1</v>
          </cell>
        </row>
        <row r="15">
          <cell r="E15">
            <v>6</v>
          </cell>
        </row>
        <row r="19">
          <cell r="E19">
            <v>4.6100000000000003</v>
          </cell>
        </row>
        <row r="21">
          <cell r="E21">
            <v>2</v>
          </cell>
        </row>
        <row r="23">
          <cell r="E23">
            <v>2</v>
          </cell>
        </row>
        <row r="31">
          <cell r="E31">
            <v>2</v>
          </cell>
        </row>
        <row r="35">
          <cell r="E35">
            <v>228</v>
          </cell>
        </row>
        <row r="37">
          <cell r="E37">
            <v>3</v>
          </cell>
        </row>
        <row r="39">
          <cell r="E39">
            <v>35.520000000000003</v>
          </cell>
        </row>
        <row r="49">
          <cell r="E49">
            <v>174.69</v>
          </cell>
        </row>
        <row r="53">
          <cell r="E53">
            <v>53.76</v>
          </cell>
        </row>
        <row r="55">
          <cell r="E55">
            <v>82.68</v>
          </cell>
        </row>
        <row r="57">
          <cell r="E57">
            <v>55.18</v>
          </cell>
        </row>
        <row r="61">
          <cell r="E61">
            <v>22</v>
          </cell>
        </row>
        <row r="63">
          <cell r="E63">
            <v>3</v>
          </cell>
        </row>
        <row r="65">
          <cell r="E65">
            <v>57.6</v>
          </cell>
        </row>
        <row r="69">
          <cell r="E69">
            <v>2</v>
          </cell>
        </row>
        <row r="71">
          <cell r="E71">
            <v>2</v>
          </cell>
        </row>
        <row r="73">
          <cell r="E73">
            <v>4</v>
          </cell>
        </row>
        <row r="75">
          <cell r="E75">
            <v>2</v>
          </cell>
        </row>
        <row r="77">
          <cell r="E77">
            <v>2</v>
          </cell>
        </row>
        <row r="83">
          <cell r="E83">
            <v>5</v>
          </cell>
        </row>
        <row r="85">
          <cell r="E85">
            <v>23</v>
          </cell>
        </row>
        <row r="89">
          <cell r="E89">
            <v>2.74</v>
          </cell>
        </row>
        <row r="99">
          <cell r="E99">
            <v>19.84</v>
          </cell>
        </row>
        <row r="101">
          <cell r="E101">
            <v>1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420</v>
          </cell>
        </row>
        <row r="157">
          <cell r="E157">
            <v>19</v>
          </cell>
        </row>
        <row r="165">
          <cell r="E165">
            <v>10</v>
          </cell>
        </row>
        <row r="175">
          <cell r="E175">
            <v>2</v>
          </cell>
        </row>
        <row r="177">
          <cell r="E177">
            <v>4</v>
          </cell>
        </row>
        <row r="179">
          <cell r="E179">
            <v>2</v>
          </cell>
        </row>
        <row r="197">
          <cell r="E197">
            <v>4</v>
          </cell>
        </row>
        <row r="213">
          <cell r="E213">
            <v>2</v>
          </cell>
        </row>
        <row r="219">
          <cell r="E219">
            <v>4</v>
          </cell>
        </row>
        <row r="263">
          <cell r="E263">
            <v>1</v>
          </cell>
        </row>
        <row r="273">
          <cell r="E273">
            <v>1</v>
          </cell>
        </row>
        <row r="294">
          <cell r="E294">
            <v>4</v>
          </cell>
        </row>
        <row r="296">
          <cell r="E296">
            <v>4</v>
          </cell>
        </row>
        <row r="298">
          <cell r="E298">
            <v>2</v>
          </cell>
        </row>
        <row r="422">
          <cell r="E422">
            <v>165</v>
          </cell>
        </row>
        <row r="424">
          <cell r="E424">
            <v>2</v>
          </cell>
        </row>
        <row r="450">
          <cell r="E450">
            <v>3438.1</v>
          </cell>
        </row>
        <row r="454">
          <cell r="E454">
            <v>2909.3</v>
          </cell>
        </row>
        <row r="456">
          <cell r="E456">
            <v>2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2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4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2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2</v>
          </cell>
        </row>
        <row r="495">
          <cell r="E495">
            <v>0</v>
          </cell>
        </row>
        <row r="496">
          <cell r="E496">
            <v>2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23">
          <cell r="E523">
            <v>0</v>
          </cell>
        </row>
        <row r="524">
          <cell r="E524">
            <v>6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4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420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20</v>
          </cell>
        </row>
        <row r="558">
          <cell r="E558">
            <v>10</v>
          </cell>
        </row>
        <row r="560">
          <cell r="E560">
            <v>0</v>
          </cell>
        </row>
      </sheetData>
      <sheetData sheetId="9" refreshError="1">
        <row r="5">
          <cell r="E5" t="str">
            <v>CANTIDAD</v>
          </cell>
        </row>
        <row r="11">
          <cell r="E11">
            <v>24.25</v>
          </cell>
        </row>
        <row r="19">
          <cell r="E19">
            <v>2.86</v>
          </cell>
        </row>
        <row r="31">
          <cell r="E31">
            <v>2</v>
          </cell>
        </row>
        <row r="35">
          <cell r="E35">
            <v>165</v>
          </cell>
        </row>
        <row r="37">
          <cell r="E37">
            <v>4</v>
          </cell>
        </row>
        <row r="39">
          <cell r="E39">
            <v>41.26</v>
          </cell>
        </row>
        <row r="49">
          <cell r="E49">
            <v>133.31</v>
          </cell>
        </row>
        <row r="53">
          <cell r="E53">
            <v>34.21</v>
          </cell>
        </row>
        <row r="55">
          <cell r="E55">
            <v>67.94</v>
          </cell>
        </row>
        <row r="57">
          <cell r="E57">
            <v>40.270000000000003</v>
          </cell>
        </row>
        <row r="61">
          <cell r="E61">
            <v>15</v>
          </cell>
        </row>
        <row r="63">
          <cell r="E63">
            <v>2</v>
          </cell>
        </row>
        <row r="65">
          <cell r="E65">
            <v>35.78</v>
          </cell>
        </row>
        <row r="69">
          <cell r="E69">
            <v>2</v>
          </cell>
        </row>
        <row r="71">
          <cell r="E71">
            <v>2</v>
          </cell>
        </row>
        <row r="73">
          <cell r="E73">
            <v>6</v>
          </cell>
        </row>
        <row r="83">
          <cell r="E83">
            <v>6</v>
          </cell>
        </row>
        <row r="85">
          <cell r="E85">
            <v>10</v>
          </cell>
        </row>
        <row r="89">
          <cell r="E89">
            <v>5.0999999999999996</v>
          </cell>
        </row>
        <row r="99">
          <cell r="E99">
            <v>15.11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270</v>
          </cell>
        </row>
        <row r="153">
          <cell r="E153">
            <v>3</v>
          </cell>
        </row>
        <row r="155">
          <cell r="E155">
            <v>1</v>
          </cell>
        </row>
        <row r="157">
          <cell r="E157">
            <v>16</v>
          </cell>
        </row>
        <row r="165">
          <cell r="E165">
            <v>15</v>
          </cell>
        </row>
        <row r="171">
          <cell r="E171">
            <v>12</v>
          </cell>
        </row>
        <row r="175">
          <cell r="E175">
            <v>2</v>
          </cell>
        </row>
        <row r="177">
          <cell r="E177">
            <v>2</v>
          </cell>
        </row>
        <row r="179">
          <cell r="E179">
            <v>2</v>
          </cell>
        </row>
        <row r="193">
          <cell r="E193">
            <v>4</v>
          </cell>
        </row>
        <row r="197">
          <cell r="E197">
            <v>4</v>
          </cell>
        </row>
        <row r="209">
          <cell r="E209">
            <v>2</v>
          </cell>
        </row>
        <row r="213">
          <cell r="E213">
            <v>4</v>
          </cell>
        </row>
        <row r="263">
          <cell r="E263">
            <v>1</v>
          </cell>
        </row>
        <row r="294">
          <cell r="E294">
            <v>4</v>
          </cell>
        </row>
        <row r="296">
          <cell r="E296">
            <v>6</v>
          </cell>
        </row>
        <row r="298">
          <cell r="E298">
            <v>2</v>
          </cell>
        </row>
        <row r="368">
          <cell r="E368">
            <v>1</v>
          </cell>
        </row>
        <row r="404">
          <cell r="E404">
            <v>1</v>
          </cell>
        </row>
        <row r="422">
          <cell r="E422">
            <v>250</v>
          </cell>
        </row>
        <row r="424">
          <cell r="E424">
            <v>2</v>
          </cell>
        </row>
        <row r="432">
          <cell r="E432">
            <v>1</v>
          </cell>
        </row>
        <row r="450">
          <cell r="E450">
            <v>3842</v>
          </cell>
        </row>
        <row r="452">
          <cell r="E452">
            <v>167.4</v>
          </cell>
        </row>
        <row r="454">
          <cell r="E454">
            <v>2724</v>
          </cell>
        </row>
        <row r="456">
          <cell r="E456">
            <v>2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0</v>
          </cell>
        </row>
        <row r="495">
          <cell r="E495">
            <v>0</v>
          </cell>
        </row>
        <row r="496">
          <cell r="E496">
            <v>0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23">
          <cell r="E523">
            <v>0</v>
          </cell>
        </row>
        <row r="524">
          <cell r="E524">
            <v>0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0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270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20</v>
          </cell>
        </row>
        <row r="558">
          <cell r="E558">
            <v>10</v>
          </cell>
        </row>
        <row r="560">
          <cell r="E560">
            <v>0</v>
          </cell>
        </row>
      </sheetData>
      <sheetData sheetId="10" refreshError="1"/>
      <sheetData sheetId="11">
        <row r="5">
          <cell r="E5" t="str">
            <v>CANTIDAD</v>
          </cell>
        </row>
      </sheetData>
      <sheetData sheetId="12">
        <row r="5">
          <cell r="E5" t="str">
            <v>CANTIDAD</v>
          </cell>
        </row>
      </sheetData>
      <sheetData sheetId="13">
        <row r="5">
          <cell r="E5" t="str">
            <v>CANTIDAD</v>
          </cell>
        </row>
      </sheetData>
      <sheetData sheetId="14">
        <row r="5">
          <cell r="E5" t="str">
            <v>CANTIDAD</v>
          </cell>
        </row>
      </sheetData>
      <sheetData sheetId="15">
        <row r="5">
          <cell r="E5" t="str">
            <v>CANTIDAD</v>
          </cell>
        </row>
      </sheetData>
      <sheetData sheetId="16">
        <row r="5">
          <cell r="E5" t="str">
            <v>CANTIDAD</v>
          </cell>
        </row>
      </sheetData>
      <sheetData sheetId="17">
        <row r="5">
          <cell r="E5" t="str">
            <v>CANTIDAD</v>
          </cell>
        </row>
      </sheetData>
      <sheetData sheetId="18">
        <row r="5">
          <cell r="E5" t="str">
            <v>CANTIDAD</v>
          </cell>
        </row>
      </sheetData>
      <sheetData sheetId="19">
        <row r="5">
          <cell r="E5" t="str">
            <v>CANTIDAD</v>
          </cell>
        </row>
      </sheetData>
      <sheetData sheetId="20">
        <row r="5">
          <cell r="E5" t="str">
            <v>CANTIDAD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OS"/>
      <sheetName val="items"/>
      <sheetName val="necesidades de la via"/>
      <sheetName val="0+900"/>
      <sheetName val="3+250"/>
      <sheetName val="3+820"/>
      <sheetName val="5+440 RÍO SECO"/>
      <sheetName val="8+000"/>
      <sheetName val="10+700"/>
      <sheetName val="13+030"/>
      <sheetName val="13+050"/>
      <sheetName val="13+600"/>
      <sheetName val="13+950"/>
      <sheetName val="14+400"/>
      <sheetName val="15+050"/>
      <sheetName val="17+100"/>
      <sheetName val="20+000"/>
      <sheetName val="20+600"/>
      <sheetName val="21+100 "/>
      <sheetName val="23+100"/>
      <sheetName val="25+520"/>
      <sheetName val="28+000"/>
      <sheetName val="28+300"/>
      <sheetName val="31+250 PTE. GUADUALITO"/>
      <sheetName val="31+580 P. GUADUAL"/>
      <sheetName val="34+ 270"/>
      <sheetName val="36+380 "/>
      <sheetName val="36+500"/>
      <sheetName val="37+350"/>
      <sheetName val="39+400"/>
      <sheetName val="42+900"/>
      <sheetName val="43+300"/>
      <sheetName val="44+400"/>
      <sheetName val="44+700"/>
      <sheetName val="44+800"/>
      <sheetName val="46+000"/>
      <sheetName val="46+100"/>
      <sheetName val="46+800"/>
      <sheetName val="47+000"/>
      <sheetName val="49+500"/>
      <sheetName val="50+000"/>
      <sheetName val="50+500"/>
      <sheetName val="51+150"/>
      <sheetName val="51+750"/>
      <sheetName val="53+000"/>
      <sheetName val="53+290"/>
      <sheetName val="54+900"/>
      <sheetName val="55+100"/>
      <sheetName val="56+020"/>
      <sheetName val="56+950"/>
      <sheetName val="57+000"/>
      <sheetName val="57+100"/>
      <sheetName val="62+636"/>
      <sheetName val="64+100"/>
      <sheetName val="64+110 P. GUADUAS II"/>
      <sheetName val="64+180 P. GUADUAS I"/>
      <sheetName val="64+820 P. QUEBRADA CUNE"/>
      <sheetName val="65+000"/>
      <sheetName val="65+300"/>
      <sheetName val="65+700"/>
      <sheetName val="65+770"/>
      <sheetName val="66+000"/>
      <sheetName val="66+370"/>
      <sheetName val="68+150"/>
      <sheetName val="66+480 PUENTE VARIANTE 2"/>
      <sheetName val="FRESADO 68 - 114"/>
      <sheetName val="68+370 P. FÉRREO "/>
      <sheetName val="68+520 P. GUANÁBANO"/>
      <sheetName val="69+030 RÍO VILLETA"/>
      <sheetName val="Villeta centro"/>
      <sheetName val="69+450"/>
      <sheetName val="71+480"/>
      <sheetName val="72+1020 LA MARÍA"/>
      <sheetName val="74+100"/>
      <sheetName val="76+800"/>
      <sheetName val="77+200"/>
      <sheetName val="78+400"/>
      <sheetName val="78+450"/>
      <sheetName val="78-90"/>
      <sheetName val="78+600 EL ZANCUDO"/>
      <sheetName val="79+400"/>
      <sheetName val="79+500"/>
      <sheetName val="80+970"/>
      <sheetName val="81+050"/>
      <sheetName val="81+650 LA HONDA"/>
      <sheetName val="82+200"/>
      <sheetName val="83+230 QDA. NAUTATÁ"/>
      <sheetName val="83+600"/>
      <sheetName val="83+700"/>
      <sheetName val="86+000"/>
      <sheetName val="86+220 PUENTE AZUL"/>
      <sheetName val="86+600 PUENTE HILA"/>
      <sheetName val="89+300-92+00"/>
      <sheetName val="90+000"/>
      <sheetName val="92+900"/>
      <sheetName val="93+150"/>
      <sheetName val="96+200"/>
      <sheetName val="97+800"/>
      <sheetName val="98+000"/>
      <sheetName val="98+800"/>
      <sheetName val="100+100"/>
      <sheetName val="100+900"/>
      <sheetName val="101+800 QDA. EL CHUSCAL"/>
      <sheetName val="102+740"/>
      <sheetName val="105+480"/>
      <sheetName val="108+500"/>
      <sheetName val="109+400"/>
      <sheetName val="FRESADO 68- 114"/>
      <sheetName val="REMOCION DERRUMBES 68 -  114"/>
      <sheetName val="DESARENADORES 68-114 "/>
      <sheetName val="Lineas de demarcacion 68-11 "/>
      <sheetName val="REALCE BORDILLOS 68-114 "/>
      <sheetName val="PARCHEO 68-114."/>
      <sheetName val="DESTAPE ALCANTARILLAS 000-1 "/>
      <sheetName val="tachas reflectivas 68-114."/>
      <sheetName val="pinmuros 68+114."/>
      <sheetName val="CUNETAS 68-114 "/>
      <sheetName val="DEFENSAS METALICAS 68-114."/>
      <sheetName val="SEÑALIZACIÓN"/>
      <sheetName val="REFERENCICACIÓN VIAL "/>
      <sheetName val="HUNDIMIENTOS"/>
      <sheetName val="REMOCION DERRUMBES"/>
      <sheetName val="DESARENADORES 68-114"/>
      <sheetName val="demarcacion"/>
      <sheetName val="tachas"/>
      <sheetName val="REALCE BORDILLOS 68-114"/>
      <sheetName val="PARCHEO 68-114"/>
      <sheetName val="DESTAPE ALCANTARILLAS 000-114"/>
      <sheetName val="pinmuros 68+114"/>
      <sheetName val="CUNETAS 68-114"/>
      <sheetName val="SEÑALI 68-114"/>
      <sheetName val="DEFENSAS METALICAS 68-114"/>
      <sheetName val="REFERENCICACIÓN VIAL"/>
      <sheetName val="OJO¡¡¡¡¡¡¡¡¡"/>
      <sheetName val="Empradización"/>
      <sheetName val="Imprimación"/>
      <sheetName val="juntas de expansion"/>
      <sheetName val="NEOPRENO"/>
      <sheetName val="Hincado de rieles"/>
      <sheetName val="Pintura muros y cabezotes"/>
      <sheetName val="Suministro e instal rieles"/>
      <sheetName val="Drenes PVC 4 pulg"/>
      <sheetName val="SELLOS PARA JUNTAS DE PUENTES"/>
      <sheetName val="Sello de grietas de concreto"/>
      <sheetName val="Tubería PVC 4 pulg"/>
      <sheetName val="CAPTAFARO"/>
      <sheetName val="SECCIÓN FINAL"/>
      <sheetName val="DEFENSA METÁLICA"/>
      <sheetName val="Postes de kilometraje"/>
      <sheetName val="REMOCIÓN DE DERRUMBES"/>
      <sheetName val="Mant. Postes de kilometraje"/>
      <sheetName val="PU201P,1"/>
      <sheetName val="PU 201,3 "/>
      <sheetName val="PU210,2"/>
      <sheetName val="PU211P.1"/>
      <sheetName val="PU211P,1"/>
      <sheetName val="PU211P.2"/>
      <sheetName val="201p.3"/>
      <sheetName val="201P3qc"/>
      <sheetName val="PU310"/>
      <sheetName val="PU311P,5"/>
      <sheetName val="PU 320,1"/>
      <sheetName val="PU330,1 "/>
      <sheetName val="PU413"/>
      <sheetName val="PU450P,1"/>
      <sheetName val="PU450P,1 (tapada huecos)"/>
      <sheetName val="PU450P,2"/>
      <sheetName val="PU460"/>
      <sheetName val="PU460 Parcheo"/>
      <sheetName val="PU500"/>
      <sheetName val="PU600"/>
      <sheetName val="PU600P.1 "/>
      <sheetName val="PU600,4"/>
      <sheetName val="PU600,5"/>
      <sheetName val="PU610,1 "/>
      <sheetName val="PU630,4 "/>
      <sheetName val="PU630,4 acelerante"/>
      <sheetName val="PU630,4 D"/>
      <sheetName val="PU630,5"/>
      <sheetName val="PU630,6"/>
      <sheetName val="PU630,6 especial por M3"/>
      <sheetName val="PU630,6 Simple"/>
      <sheetName val="PU630,6 especial por M2"/>
      <sheetName val="PU630,6 F"/>
      <sheetName val="PU630P.7 "/>
      <sheetName val="PU630,7 "/>
      <sheetName val="PU630,7 Especial"/>
      <sheetName val="PU630,11"/>
      <sheetName val="PU630P.15"/>
      <sheetName val="PU640,3"/>
      <sheetName val="PU660.2"/>
      <sheetName val="PU661"/>
      <sheetName val="670.3"/>
      <sheetName val="PU671P,1"/>
      <sheetName val="PU673 "/>
      <sheetName val="PU681,1"/>
      <sheetName val="PU681,1 Esp. Q Caliche"/>
      <sheetName val="PU820,1"/>
      <sheetName val="PU830P.1 "/>
      <sheetName val="PU1000P,2"/>
    </sheetNames>
    <sheetDataSet>
      <sheetData sheetId="0" refreshError="1"/>
      <sheetData sheetId="1" refreshError="1">
        <row r="4">
          <cell r="C4">
            <v>200.1</v>
          </cell>
          <cell r="D4">
            <v>200</v>
          </cell>
          <cell r="F4" t="str">
            <v>Desmonte y limpieza en bosque</v>
          </cell>
          <cell r="G4" t="str">
            <v>Ha</v>
          </cell>
          <cell r="H4" t="str">
            <v>Ha</v>
          </cell>
          <cell r="J4" t="str">
            <v>No incluye excavación o descapote</v>
          </cell>
        </row>
        <row r="5">
          <cell r="C5">
            <v>200.2</v>
          </cell>
          <cell r="D5">
            <v>200</v>
          </cell>
          <cell r="F5" t="str">
            <v>Desmonte y limpieza en zonas no boscosas</v>
          </cell>
          <cell r="G5" t="str">
            <v>Ha</v>
          </cell>
          <cell r="H5" t="str">
            <v>Ha</v>
          </cell>
        </row>
        <row r="6">
          <cell r="C6">
            <v>201.1</v>
          </cell>
          <cell r="D6">
            <v>201</v>
          </cell>
          <cell r="F6" t="str">
            <v>Demolición de edificaciones</v>
          </cell>
          <cell r="G6" t="str">
            <v>Global</v>
          </cell>
          <cell r="H6" t="str">
            <v>Global</v>
          </cell>
        </row>
        <row r="7">
          <cell r="C7">
            <v>201.2</v>
          </cell>
          <cell r="D7">
            <v>201</v>
          </cell>
          <cell r="F7" t="str">
            <v>Demolición de estructuras</v>
          </cell>
          <cell r="G7" t="str">
            <v>Global</v>
          </cell>
          <cell r="H7" t="str">
            <v>Global</v>
          </cell>
        </row>
        <row r="8">
          <cell r="C8">
            <v>201.3</v>
          </cell>
          <cell r="D8">
            <v>201</v>
          </cell>
          <cell r="F8" t="str">
            <v>Demolición de pavimentos, pisos, andén y bordillos de concreto</v>
          </cell>
          <cell r="G8" t="str">
            <v>m3</v>
          </cell>
          <cell r="H8">
            <v>33199</v>
          </cell>
        </row>
        <row r="9">
          <cell r="C9">
            <v>201.4</v>
          </cell>
          <cell r="D9">
            <v>201</v>
          </cell>
          <cell r="F9" t="str">
            <v>Demolición de obstáculos</v>
          </cell>
          <cell r="G9" t="str">
            <v>Global</v>
          </cell>
          <cell r="H9" t="str">
            <v>Global</v>
          </cell>
        </row>
        <row r="10">
          <cell r="C10">
            <v>201.5</v>
          </cell>
          <cell r="D10">
            <v>201</v>
          </cell>
          <cell r="F10" t="str">
            <v>Demolición de edificaciones</v>
          </cell>
          <cell r="G10" t="str">
            <v>Un</v>
          </cell>
          <cell r="H10" t="str">
            <v>Un</v>
          </cell>
        </row>
        <row r="11">
          <cell r="C11">
            <v>201.6</v>
          </cell>
          <cell r="D11">
            <v>201</v>
          </cell>
          <cell r="F11" t="str">
            <v>Demolición de estructuras</v>
          </cell>
          <cell r="G11" t="str">
            <v>Un</v>
          </cell>
          <cell r="H11" t="str">
            <v>Un</v>
          </cell>
        </row>
        <row r="12">
          <cell r="C12">
            <v>201.7</v>
          </cell>
          <cell r="D12">
            <v>201</v>
          </cell>
          <cell r="F12" t="str">
            <v>Demolición de pavimentos, pisos, andén y bordillos de concreto</v>
          </cell>
          <cell r="G12" t="str">
            <v>m2</v>
          </cell>
          <cell r="H12" t="str">
            <v>m2</v>
          </cell>
        </row>
        <row r="13">
          <cell r="C13">
            <v>201.8</v>
          </cell>
          <cell r="D13">
            <v>201</v>
          </cell>
          <cell r="F13" t="str">
            <v>Desmontaje y traslado de estructuras metálicas</v>
          </cell>
          <cell r="G13" t="str">
            <v>Un</v>
          </cell>
          <cell r="H13" t="str">
            <v>Un</v>
          </cell>
        </row>
        <row r="14">
          <cell r="C14">
            <v>201.9</v>
          </cell>
          <cell r="D14">
            <v>201</v>
          </cell>
          <cell r="F14" t="str">
            <v>Remoción de especies vegetales</v>
          </cell>
          <cell r="G14" t="str">
            <v>Un</v>
          </cell>
          <cell r="H14" t="str">
            <v>Un</v>
          </cell>
        </row>
        <row r="15">
          <cell r="C15" t="str">
            <v>201.10</v>
          </cell>
          <cell r="D15">
            <v>201</v>
          </cell>
          <cell r="F15" t="str">
            <v>Remoción de obstáculos</v>
          </cell>
          <cell r="G15" t="str">
            <v>Un</v>
          </cell>
          <cell r="H15" t="str">
            <v>Un</v>
          </cell>
        </row>
        <row r="16">
          <cell r="C16">
            <v>201.11</v>
          </cell>
          <cell r="D16">
            <v>201</v>
          </cell>
          <cell r="F16" t="str">
            <v>Remoción de servicios existentes</v>
          </cell>
          <cell r="G16" t="str">
            <v>Un</v>
          </cell>
          <cell r="H16" t="str">
            <v>Un</v>
          </cell>
        </row>
        <row r="17">
          <cell r="C17">
            <v>201.12</v>
          </cell>
          <cell r="D17">
            <v>201</v>
          </cell>
          <cell r="F17" t="str">
            <v>Remoción de alcantarillas</v>
          </cell>
          <cell r="G17" t="str">
            <v>ml</v>
          </cell>
          <cell r="H17" t="str">
            <v>ml</v>
          </cell>
        </row>
        <row r="18">
          <cell r="C18">
            <v>201.13</v>
          </cell>
          <cell r="D18">
            <v>201</v>
          </cell>
          <cell r="F18" t="str">
            <v>Remoción de cercas de alambre</v>
          </cell>
          <cell r="G18" t="str">
            <v>ml</v>
          </cell>
          <cell r="H18" t="str">
            <v>ml</v>
          </cell>
        </row>
        <row r="19">
          <cell r="C19">
            <v>201.14</v>
          </cell>
          <cell r="D19">
            <v>201</v>
          </cell>
          <cell r="F19" t="str">
            <v>Remoción de servicios existentes</v>
          </cell>
          <cell r="G19" t="str">
            <v>ml</v>
          </cell>
          <cell r="H19" t="str">
            <v>ml</v>
          </cell>
        </row>
        <row r="20">
          <cell r="C20">
            <v>201.15</v>
          </cell>
          <cell r="D20">
            <v>201</v>
          </cell>
          <cell r="F20" t="str">
            <v>Remoción de obstáculos</v>
          </cell>
          <cell r="G20" t="str">
            <v>ml</v>
          </cell>
          <cell r="H20" t="str">
            <v>ml</v>
          </cell>
        </row>
        <row r="21">
          <cell r="C21">
            <v>201.16</v>
          </cell>
          <cell r="D21">
            <v>201</v>
          </cell>
          <cell r="E21" t="str">
            <v>201P</v>
          </cell>
          <cell r="F21" t="str">
            <v>Demolición de estructuras</v>
          </cell>
          <cell r="G21" t="str">
            <v>m3</v>
          </cell>
          <cell r="H21" t="str">
            <v>m3</v>
          </cell>
          <cell r="J21" t="str">
            <v>La unidad de pago es el m³</v>
          </cell>
        </row>
        <row r="22">
          <cell r="C22" t="str">
            <v>201P.1</v>
          </cell>
          <cell r="D22">
            <v>201</v>
          </cell>
          <cell r="E22" t="str">
            <v>201P.1</v>
          </cell>
          <cell r="F22" t="str">
            <v>Demolición total o parcial de estructuras de concreto</v>
          </cell>
          <cell r="G22" t="str">
            <v>m3</v>
          </cell>
          <cell r="H22">
            <v>28917</v>
          </cell>
        </row>
        <row r="23">
          <cell r="C23" t="str">
            <v>201P.3</v>
          </cell>
          <cell r="E23" t="str">
            <v>201P.3</v>
          </cell>
          <cell r="F23" t="str">
            <v>Revestimiento de gaviones incluye concreto, formaleta y limpieza</v>
          </cell>
          <cell r="G23" t="str">
            <v>m3</v>
          </cell>
          <cell r="H23">
            <v>393147</v>
          </cell>
        </row>
        <row r="24">
          <cell r="C24">
            <v>210.1</v>
          </cell>
          <cell r="D24">
            <v>210</v>
          </cell>
          <cell r="F24" t="str">
            <v>Excavación sin clasificar de la explanación, canales y préstamos</v>
          </cell>
          <cell r="G24" t="str">
            <v>m3</v>
          </cell>
          <cell r="H24">
            <v>4001</v>
          </cell>
          <cell r="J24" t="str">
            <v>No habrá pago por las excavaciones y disposición o desecho de los materiales no utilizados en las zonas de préstamo. No incluye transporte</v>
          </cell>
        </row>
        <row r="25">
          <cell r="C25">
            <v>210.2</v>
          </cell>
          <cell r="D25">
            <v>210</v>
          </cell>
          <cell r="F25" t="str">
            <v>Excavación en roca de la explanación, canales y préstamos</v>
          </cell>
          <cell r="G25" t="str">
            <v>m3</v>
          </cell>
          <cell r="H25">
            <v>22042</v>
          </cell>
        </row>
        <row r="26">
          <cell r="C26">
            <v>210.3</v>
          </cell>
          <cell r="D26">
            <v>210</v>
          </cell>
          <cell r="F26" t="str">
            <v>Excavación en material común  de la explanación, canales y préstamos</v>
          </cell>
          <cell r="G26" t="str">
            <v>m3</v>
          </cell>
          <cell r="H26" t="str">
            <v>m3</v>
          </cell>
        </row>
        <row r="27">
          <cell r="C27">
            <v>211</v>
          </cell>
          <cell r="D27">
            <v>211</v>
          </cell>
          <cell r="F27" t="str">
            <v>Remoción de derrumbes</v>
          </cell>
          <cell r="G27" t="str">
            <v>m3</v>
          </cell>
          <cell r="J27" t="str">
            <v>No incluye el transporte a distancias mayores a 100 ml</v>
          </cell>
        </row>
        <row r="28">
          <cell r="C28" t="str">
            <v>211P.1</v>
          </cell>
          <cell r="D28">
            <v>211</v>
          </cell>
          <cell r="E28" t="str">
            <v>211P.1</v>
          </cell>
          <cell r="F28" t="str">
            <v>Remoción de derrumbes</v>
          </cell>
          <cell r="G28" t="str">
            <v>m3</v>
          </cell>
          <cell r="H28">
            <v>6952</v>
          </cell>
        </row>
        <row r="29">
          <cell r="C29" t="str">
            <v>211P.2</v>
          </cell>
          <cell r="D29">
            <v>211</v>
          </cell>
          <cell r="E29" t="str">
            <v>211P.2</v>
          </cell>
          <cell r="F29" t="str">
            <v>Remoción de Material en Roca</v>
          </cell>
          <cell r="G29" t="str">
            <v>m3</v>
          </cell>
          <cell r="H29">
            <v>21182</v>
          </cell>
        </row>
        <row r="30">
          <cell r="C30">
            <v>220</v>
          </cell>
          <cell r="D30">
            <v>220</v>
          </cell>
          <cell r="F30" t="str">
            <v>Terraplenes</v>
          </cell>
          <cell r="G30" t="str">
            <v>m3</v>
          </cell>
          <cell r="H30" t="str">
            <v>m3</v>
          </cell>
          <cell r="J30" t="str">
            <v>No incluye el suministro de materiales y el transporte</v>
          </cell>
        </row>
        <row r="31">
          <cell r="C31">
            <v>220.1</v>
          </cell>
          <cell r="D31">
            <v>220</v>
          </cell>
          <cell r="E31" t="str">
            <v>220P</v>
          </cell>
          <cell r="F31" t="str">
            <v>Terraplenes</v>
          </cell>
          <cell r="G31" t="str">
            <v>m3</v>
          </cell>
          <cell r="H31" t="str">
            <v>m3</v>
          </cell>
          <cell r="J31" t="str">
            <v>Incluye el suministro y transporte de materiales</v>
          </cell>
        </row>
        <row r="32">
          <cell r="C32">
            <v>221.1</v>
          </cell>
          <cell r="D32">
            <v>221</v>
          </cell>
          <cell r="F32" t="str">
            <v>Pedraplén compacto</v>
          </cell>
          <cell r="G32" t="str">
            <v>m3</v>
          </cell>
          <cell r="H32" t="str">
            <v>m3</v>
          </cell>
          <cell r="J32" t="str">
            <v>No incluye la corona, el suministro de materiales y el transporte</v>
          </cell>
        </row>
        <row r="33">
          <cell r="C33">
            <v>221.2</v>
          </cell>
          <cell r="D33">
            <v>221</v>
          </cell>
          <cell r="F33" t="str">
            <v>Pedraplén suelto</v>
          </cell>
          <cell r="G33" t="str">
            <v>m3</v>
          </cell>
          <cell r="H33" t="str">
            <v>m3</v>
          </cell>
        </row>
        <row r="34">
          <cell r="C34">
            <v>230.1</v>
          </cell>
          <cell r="D34">
            <v>230</v>
          </cell>
          <cell r="F34" t="str">
            <v>Mejoramiento de la subrasante involucrando el suelo existente</v>
          </cell>
          <cell r="G34" t="str">
            <v>m2</v>
          </cell>
          <cell r="H34" t="str">
            <v>m2</v>
          </cell>
          <cell r="J34" t="str">
            <v>No incluye suministro y transporte de material adicionado y transporte de material inadecuado.</v>
          </cell>
        </row>
        <row r="35">
          <cell r="C35">
            <v>230.2</v>
          </cell>
          <cell r="D35">
            <v>230</v>
          </cell>
          <cell r="F35" t="str">
            <v>Mejoramiento de la subrasante empleando únicamente material adicionado</v>
          </cell>
          <cell r="G35" t="str">
            <v>m3</v>
          </cell>
          <cell r="H35" t="str">
            <v>m3</v>
          </cell>
        </row>
        <row r="36">
          <cell r="C36">
            <v>310</v>
          </cell>
          <cell r="D36">
            <v>310</v>
          </cell>
          <cell r="F36" t="str">
            <v>Conformación de la calzada existente</v>
          </cell>
          <cell r="G36" t="str">
            <v>m2</v>
          </cell>
          <cell r="H36">
            <v>455</v>
          </cell>
          <cell r="J36" t="str">
            <v>No incluye suministro transporte y colocación de los materiales de afirmado y subbase.</v>
          </cell>
        </row>
        <row r="37">
          <cell r="C37">
            <v>311</v>
          </cell>
          <cell r="D37">
            <v>311</v>
          </cell>
          <cell r="F37" t="str">
            <v>Afirmado</v>
          </cell>
          <cell r="G37" t="str">
            <v>m3</v>
          </cell>
          <cell r="H37" t="str">
            <v>m3</v>
          </cell>
          <cell r="J37" t="str">
            <v>No incluye producto estabilizante</v>
          </cell>
        </row>
        <row r="38">
          <cell r="C38" t="str">
            <v>311P.5</v>
          </cell>
          <cell r="D38">
            <v>311</v>
          </cell>
          <cell r="E38" t="str">
            <v>311P.5</v>
          </cell>
          <cell r="F38" t="str">
            <v>Relleno con material de afirmado</v>
          </cell>
          <cell r="G38" t="str">
            <v>m3</v>
          </cell>
          <cell r="H38">
            <v>55436</v>
          </cell>
        </row>
        <row r="39">
          <cell r="C39">
            <v>312</v>
          </cell>
          <cell r="E39" t="str">
            <v>312P</v>
          </cell>
          <cell r="F39" t="str">
            <v>Relleno con material de afirmado para realce de cunetas</v>
          </cell>
          <cell r="G39" t="str">
            <v>m3</v>
          </cell>
          <cell r="H39">
            <v>28000</v>
          </cell>
        </row>
        <row r="40">
          <cell r="C40">
            <v>320.10000000000002</v>
          </cell>
          <cell r="D40">
            <v>320</v>
          </cell>
          <cell r="F40" t="str">
            <v>Subbase granular de C.B.R.&gt; 20%</v>
          </cell>
          <cell r="G40" t="str">
            <v>m3</v>
          </cell>
          <cell r="H40" t="str">
            <v>m3</v>
          </cell>
          <cell r="J40" t="str">
            <v>No incluye producto estabilizante</v>
          </cell>
        </row>
        <row r="41">
          <cell r="C41">
            <v>320.2</v>
          </cell>
          <cell r="D41">
            <v>320</v>
          </cell>
          <cell r="F41" t="str">
            <v>Subbase granular de C.B.R.&gt; 30%</v>
          </cell>
          <cell r="G41" t="str">
            <v>m3</v>
          </cell>
          <cell r="H41">
            <v>35462</v>
          </cell>
        </row>
        <row r="42">
          <cell r="C42">
            <v>320.3</v>
          </cell>
          <cell r="D42">
            <v>320</v>
          </cell>
          <cell r="F42" t="str">
            <v>Subbase granular de C.B.R.&gt; 40%</v>
          </cell>
          <cell r="G42" t="str">
            <v>m3</v>
          </cell>
          <cell r="H42" t="str">
            <v>m3</v>
          </cell>
        </row>
        <row r="43">
          <cell r="C43">
            <v>320.39999999999998</v>
          </cell>
          <cell r="D43">
            <v>320</v>
          </cell>
          <cell r="F43" t="str">
            <v>Subbase granular para bacheo</v>
          </cell>
          <cell r="G43" t="str">
            <v>m3</v>
          </cell>
          <cell r="H43" t="str">
            <v>m3</v>
          </cell>
        </row>
        <row r="44">
          <cell r="C44">
            <v>330.1</v>
          </cell>
          <cell r="D44">
            <v>330</v>
          </cell>
          <cell r="F44" t="str">
            <v>Base granular</v>
          </cell>
          <cell r="G44" t="str">
            <v>m3</v>
          </cell>
          <cell r="H44">
            <v>59602</v>
          </cell>
          <cell r="J44" t="str">
            <v>No incluye producto estabilizante</v>
          </cell>
        </row>
        <row r="45">
          <cell r="C45">
            <v>330.2</v>
          </cell>
          <cell r="D45">
            <v>330</v>
          </cell>
          <cell r="F45" t="str">
            <v>Base granular para bacheo</v>
          </cell>
          <cell r="G45" t="str">
            <v>m3</v>
          </cell>
          <cell r="H45" t="str">
            <v>m3</v>
          </cell>
        </row>
        <row r="46">
          <cell r="C46">
            <v>340.1</v>
          </cell>
          <cell r="D46">
            <v>340</v>
          </cell>
          <cell r="F46" t="str">
            <v>Base estabilizada con emulsión asfáltica tipo BEE-1</v>
          </cell>
          <cell r="G46" t="str">
            <v>m3</v>
          </cell>
          <cell r="H46" t="str">
            <v>m3</v>
          </cell>
          <cell r="J46" t="str">
            <v>No incluye la emulsión asfáltica</v>
          </cell>
        </row>
        <row r="47">
          <cell r="C47">
            <v>340.2</v>
          </cell>
          <cell r="D47">
            <v>340</v>
          </cell>
          <cell r="F47" t="str">
            <v>Base estabilizada con emulsión asfáltica tipo BEE-2</v>
          </cell>
          <cell r="G47" t="str">
            <v>m3</v>
          </cell>
          <cell r="H47" t="str">
            <v>m3</v>
          </cell>
        </row>
        <row r="48">
          <cell r="C48">
            <v>340.3</v>
          </cell>
          <cell r="D48">
            <v>340</v>
          </cell>
          <cell r="F48" t="str">
            <v>Base estabilizada con emulsión asfáltica tipo BEE-3</v>
          </cell>
          <cell r="G48" t="str">
            <v>m3</v>
          </cell>
          <cell r="H48" t="str">
            <v>m3</v>
          </cell>
        </row>
        <row r="49">
          <cell r="C49">
            <v>341.1</v>
          </cell>
          <cell r="D49">
            <v>341</v>
          </cell>
          <cell r="F49" t="str">
            <v>Base estabilizada con cemento</v>
          </cell>
          <cell r="G49" t="str">
            <v>m3</v>
          </cell>
          <cell r="H49" t="str">
            <v>m3</v>
          </cell>
        </row>
        <row r="50">
          <cell r="C50" t="str">
            <v>341P,1</v>
          </cell>
          <cell r="D50">
            <v>341</v>
          </cell>
          <cell r="E50" t="str">
            <v>341P.1</v>
          </cell>
          <cell r="F50" t="str">
            <v>Base estabilizada con cemento</v>
          </cell>
          <cell r="G50" t="str">
            <v>m3</v>
          </cell>
          <cell r="H50">
            <v>45878</v>
          </cell>
        </row>
        <row r="51">
          <cell r="C51">
            <v>341.2</v>
          </cell>
          <cell r="D51">
            <v>341</v>
          </cell>
          <cell r="F51" t="str">
            <v>Cemento</v>
          </cell>
          <cell r="G51" t="str">
            <v>Kg</v>
          </cell>
          <cell r="H51" t="str">
            <v>Kg</v>
          </cell>
        </row>
        <row r="52">
          <cell r="C52" t="str">
            <v>341P,2</v>
          </cell>
          <cell r="D52">
            <v>341</v>
          </cell>
          <cell r="E52" t="str">
            <v>341P.1</v>
          </cell>
          <cell r="F52" t="str">
            <v>Cemento</v>
          </cell>
          <cell r="G52" t="str">
            <v>Kg</v>
          </cell>
          <cell r="H52">
            <v>699</v>
          </cell>
        </row>
        <row r="53">
          <cell r="C53" t="str">
            <v>341P,3</v>
          </cell>
          <cell r="D53">
            <v>341</v>
          </cell>
          <cell r="E53" t="str">
            <v>341P.1</v>
          </cell>
          <cell r="F53" t="str">
            <v>Cemento para recalce de causes</v>
          </cell>
          <cell r="G53" t="str">
            <v>m3</v>
          </cell>
          <cell r="H53" t="str">
            <v>m3</v>
          </cell>
        </row>
        <row r="54">
          <cell r="C54">
            <v>342.1</v>
          </cell>
          <cell r="D54">
            <v>342</v>
          </cell>
          <cell r="F54" t="str">
            <v>Base estabilizada con compuestos multienzimáticos orgánicos tipo BEMO-1</v>
          </cell>
          <cell r="G54" t="str">
            <v>m3</v>
          </cell>
          <cell r="H54" t="str">
            <v>m3</v>
          </cell>
        </row>
        <row r="55">
          <cell r="C55">
            <v>342.2</v>
          </cell>
          <cell r="D55">
            <v>342</v>
          </cell>
          <cell r="F55" t="str">
            <v>Base estabilizada con compuestos multienzimáticos orgánicos tipo BEMO-2</v>
          </cell>
          <cell r="G55" t="str">
            <v>m3</v>
          </cell>
          <cell r="H55" t="str">
            <v>m3</v>
          </cell>
        </row>
        <row r="56">
          <cell r="C56">
            <v>342.3</v>
          </cell>
          <cell r="D56">
            <v>342</v>
          </cell>
          <cell r="F56" t="str">
            <v>Compuesto multienzimático orgánico</v>
          </cell>
          <cell r="G56" t="str">
            <v>Cl</v>
          </cell>
          <cell r="H56" t="str">
            <v>Cl</v>
          </cell>
        </row>
        <row r="57">
          <cell r="C57">
            <v>410</v>
          </cell>
          <cell r="D57">
            <v>410</v>
          </cell>
          <cell r="F57" t="str">
            <v>Cemento asfáltico</v>
          </cell>
          <cell r="G57" t="str">
            <v>Kg</v>
          </cell>
          <cell r="H57" t="str">
            <v>Kg</v>
          </cell>
        </row>
        <row r="58">
          <cell r="C58">
            <v>411.1</v>
          </cell>
          <cell r="D58">
            <v>411</v>
          </cell>
          <cell r="F58" t="str">
            <v>Emulsión asfáltica de rotura media CRM</v>
          </cell>
          <cell r="G58" t="str">
            <v>Lt</v>
          </cell>
          <cell r="H58" t="str">
            <v>Lt</v>
          </cell>
        </row>
        <row r="59">
          <cell r="C59">
            <v>411.2</v>
          </cell>
          <cell r="D59">
            <v>411</v>
          </cell>
          <cell r="F59" t="str">
            <v>Emulsión asfáltica de rotura lenta CRL-1</v>
          </cell>
          <cell r="G59" t="str">
            <v>Lt</v>
          </cell>
          <cell r="H59" t="str">
            <v>Lt</v>
          </cell>
        </row>
        <row r="60">
          <cell r="C60">
            <v>411.3</v>
          </cell>
          <cell r="D60">
            <v>411</v>
          </cell>
          <cell r="F60" t="str">
            <v>Emulsión asfáltica de rotura lenta CRL-1h</v>
          </cell>
          <cell r="G60" t="str">
            <v>Lt</v>
          </cell>
          <cell r="H60" t="str">
            <v>Lt</v>
          </cell>
        </row>
        <row r="61">
          <cell r="C61">
            <v>413</v>
          </cell>
          <cell r="D61">
            <v>413</v>
          </cell>
          <cell r="F61" t="str">
            <v>Excavación para reparación del pavimento existente</v>
          </cell>
          <cell r="G61" t="str">
            <v>m3</v>
          </cell>
          <cell r="H61">
            <v>34304</v>
          </cell>
        </row>
        <row r="62">
          <cell r="C62">
            <v>413.1</v>
          </cell>
          <cell r="D62">
            <v>413</v>
          </cell>
          <cell r="E62" t="str">
            <v>413P</v>
          </cell>
          <cell r="F62" t="str">
            <v>Excavación para reparación del pavimento existente</v>
          </cell>
          <cell r="G62" t="str">
            <v>m3</v>
          </cell>
          <cell r="H62" t="str">
            <v>m3</v>
          </cell>
          <cell r="J62" t="str">
            <v>Tiene en cuenta el programa PICO y PALA</v>
          </cell>
        </row>
        <row r="63">
          <cell r="C63">
            <v>420</v>
          </cell>
          <cell r="D63">
            <v>420</v>
          </cell>
          <cell r="F63" t="str">
            <v>Imprimación</v>
          </cell>
          <cell r="G63" t="str">
            <v>m2</v>
          </cell>
          <cell r="H63">
            <v>1614</v>
          </cell>
        </row>
        <row r="64">
          <cell r="C64">
            <v>421</v>
          </cell>
          <cell r="D64">
            <v>421</v>
          </cell>
          <cell r="F64" t="str">
            <v>Riego de liga</v>
          </cell>
          <cell r="G64" t="str">
            <v>m2</v>
          </cell>
          <cell r="H64" t="str">
            <v>m2</v>
          </cell>
        </row>
        <row r="65">
          <cell r="C65">
            <v>421.1</v>
          </cell>
          <cell r="D65">
            <v>421</v>
          </cell>
          <cell r="F65" t="str">
            <v>Riego de liga (cemento asfáltico)</v>
          </cell>
          <cell r="G65" t="str">
            <v>m2</v>
          </cell>
          <cell r="H65" t="str">
            <v>m2</v>
          </cell>
        </row>
        <row r="66">
          <cell r="C66">
            <v>421.2</v>
          </cell>
          <cell r="D66">
            <v>421</v>
          </cell>
          <cell r="F66" t="str">
            <v>Riego de liga (emulsión asfáltica)</v>
          </cell>
          <cell r="G66" t="str">
            <v>m2</v>
          </cell>
          <cell r="H66" t="str">
            <v>m2</v>
          </cell>
        </row>
        <row r="67">
          <cell r="C67">
            <v>430</v>
          </cell>
          <cell r="D67">
            <v>430</v>
          </cell>
          <cell r="F67" t="str">
            <v>Tratamiento superficial simple</v>
          </cell>
          <cell r="G67" t="str">
            <v>m2</v>
          </cell>
          <cell r="H67" t="str">
            <v>m2</v>
          </cell>
        </row>
        <row r="68">
          <cell r="C68" t="str">
            <v>430P</v>
          </cell>
          <cell r="E68" t="str">
            <v>430P</v>
          </cell>
          <cell r="F68" t="str">
            <v>Baranda metálica tubular para puentes</v>
          </cell>
          <cell r="G68" t="str">
            <v>ml</v>
          </cell>
          <cell r="H68" t="str">
            <v>ml</v>
          </cell>
        </row>
        <row r="69">
          <cell r="C69">
            <v>431</v>
          </cell>
          <cell r="D69">
            <v>431</v>
          </cell>
          <cell r="F69" t="str">
            <v>Tratamiento superficial doble</v>
          </cell>
          <cell r="G69" t="str">
            <v>m2</v>
          </cell>
          <cell r="H69" t="str">
            <v>m2</v>
          </cell>
        </row>
        <row r="70">
          <cell r="C70">
            <v>432</v>
          </cell>
          <cell r="D70">
            <v>432</v>
          </cell>
          <cell r="F70" t="str">
            <v>Sello de arena - asfalto</v>
          </cell>
          <cell r="G70" t="str">
            <v>m2</v>
          </cell>
          <cell r="H70" t="str">
            <v>m2</v>
          </cell>
        </row>
        <row r="71">
          <cell r="C71">
            <v>433</v>
          </cell>
          <cell r="D71">
            <v>433</v>
          </cell>
          <cell r="F71" t="str">
            <v>Lechada asfáltica</v>
          </cell>
          <cell r="G71" t="str">
            <v>m2</v>
          </cell>
          <cell r="H71" t="str">
            <v>m2</v>
          </cell>
        </row>
        <row r="72">
          <cell r="C72">
            <v>434</v>
          </cell>
          <cell r="E72" t="str">
            <v>434P</v>
          </cell>
          <cell r="F72" t="str">
            <v>Sello de grietas</v>
          </cell>
          <cell r="G72" t="str">
            <v>ml</v>
          </cell>
          <cell r="H72" t="str">
            <v>ml</v>
          </cell>
        </row>
        <row r="73">
          <cell r="C73" t="str">
            <v>434P.1</v>
          </cell>
          <cell r="E73" t="str">
            <v>434P</v>
          </cell>
          <cell r="F73" t="str">
            <v>Sello de grietas en concreto</v>
          </cell>
          <cell r="G73" t="str">
            <v>ml</v>
          </cell>
          <cell r="H73">
            <v>23935</v>
          </cell>
        </row>
        <row r="74">
          <cell r="C74">
            <v>435</v>
          </cell>
          <cell r="E74" t="str">
            <v>435P</v>
          </cell>
          <cell r="F74" t="str">
            <v>Sello de juntas de pavimento de concreto hidráulico</v>
          </cell>
          <cell r="G74" t="str">
            <v>ml</v>
          </cell>
          <cell r="H74" t="str">
            <v>ml</v>
          </cell>
        </row>
        <row r="75">
          <cell r="C75">
            <v>440.1</v>
          </cell>
          <cell r="D75">
            <v>440</v>
          </cell>
          <cell r="F75" t="str">
            <v>Mezcla densa en frío tipo MDF-1</v>
          </cell>
          <cell r="G75" t="str">
            <v>m3</v>
          </cell>
          <cell r="H75" t="str">
            <v>m3</v>
          </cell>
          <cell r="J75" t="str">
            <v>No incluye suministro y almacenamiento del cemento asfáltico</v>
          </cell>
        </row>
        <row r="76">
          <cell r="C76">
            <v>440.2</v>
          </cell>
          <cell r="D76">
            <v>440</v>
          </cell>
          <cell r="F76" t="str">
            <v>Mezcla densa en frío tipo MDF-2</v>
          </cell>
          <cell r="G76" t="str">
            <v>m3</v>
          </cell>
          <cell r="H76" t="str">
            <v>m3</v>
          </cell>
        </row>
        <row r="77">
          <cell r="C77">
            <v>440.3</v>
          </cell>
          <cell r="D77">
            <v>440</v>
          </cell>
          <cell r="F77" t="str">
            <v>Mezcla densa en frío tipo MDF-3</v>
          </cell>
          <cell r="G77" t="str">
            <v>m3</v>
          </cell>
          <cell r="H77" t="str">
            <v>m3</v>
          </cell>
        </row>
        <row r="78">
          <cell r="C78">
            <v>440.5</v>
          </cell>
          <cell r="D78">
            <v>440</v>
          </cell>
          <cell r="F78" t="str">
            <v>Mezcla densa en frío para bacheo</v>
          </cell>
          <cell r="G78" t="str">
            <v>m3</v>
          </cell>
          <cell r="H78" t="str">
            <v>m3</v>
          </cell>
        </row>
        <row r="79">
          <cell r="C79">
            <v>441.1</v>
          </cell>
          <cell r="D79">
            <v>441</v>
          </cell>
          <cell r="F79" t="str">
            <v>Mezcla abierta en frío tipo MAF-1</v>
          </cell>
          <cell r="G79" t="str">
            <v>m3</v>
          </cell>
          <cell r="H79" t="str">
            <v>m3</v>
          </cell>
          <cell r="J79" t="str">
            <v>No incluye suministro y almacenamiento del cemento asfáltico</v>
          </cell>
        </row>
        <row r="80">
          <cell r="C80">
            <v>441.2</v>
          </cell>
          <cell r="D80">
            <v>441</v>
          </cell>
          <cell r="F80" t="str">
            <v>Mezcla abierta en frío tipo MAF-2</v>
          </cell>
          <cell r="G80" t="str">
            <v>m3</v>
          </cell>
          <cell r="H80" t="str">
            <v>m3</v>
          </cell>
        </row>
        <row r="81">
          <cell r="C81">
            <v>441.3</v>
          </cell>
          <cell r="D81">
            <v>441</v>
          </cell>
          <cell r="F81" t="str">
            <v>Mezcla abierta en frío tipo MAF-3</v>
          </cell>
          <cell r="G81" t="str">
            <v>m3</v>
          </cell>
          <cell r="H81" t="str">
            <v>m3</v>
          </cell>
        </row>
        <row r="82">
          <cell r="C82">
            <v>441.4</v>
          </cell>
          <cell r="D82">
            <v>441</v>
          </cell>
          <cell r="F82" t="str">
            <v>Mezcla abierta en frío para bacheo</v>
          </cell>
          <cell r="G82" t="str">
            <v>m3</v>
          </cell>
          <cell r="H82" t="str">
            <v>m3</v>
          </cell>
        </row>
        <row r="83">
          <cell r="C83">
            <v>450.1</v>
          </cell>
          <cell r="D83">
            <v>450</v>
          </cell>
          <cell r="F83" t="str">
            <v>Mezcla densa en caliente tipo MDC-1</v>
          </cell>
          <cell r="G83" t="str">
            <v>m3</v>
          </cell>
          <cell r="H83" t="str">
            <v>m3</v>
          </cell>
          <cell r="J83" t="str">
            <v>No incluye suministro y almacenamiento del cemento asfáltico</v>
          </cell>
        </row>
        <row r="84">
          <cell r="C84">
            <v>450.2</v>
          </cell>
          <cell r="D84">
            <v>450</v>
          </cell>
          <cell r="F84" t="str">
            <v>Mezcla densa en caliente tipo MDC-2</v>
          </cell>
          <cell r="G84" t="str">
            <v>m3</v>
          </cell>
          <cell r="H84" t="str">
            <v>m3</v>
          </cell>
        </row>
        <row r="85">
          <cell r="C85">
            <v>450.3</v>
          </cell>
          <cell r="D85">
            <v>450</v>
          </cell>
          <cell r="F85" t="str">
            <v>Mezcla densa en caliente tipo MDC-3</v>
          </cell>
          <cell r="G85" t="str">
            <v>m3</v>
          </cell>
          <cell r="H85">
            <v>230745</v>
          </cell>
        </row>
        <row r="86">
          <cell r="C86">
            <v>450.4</v>
          </cell>
          <cell r="D86">
            <v>450</v>
          </cell>
          <cell r="F86" t="str">
            <v>Mezcla densa en caliente para bacheo</v>
          </cell>
          <cell r="G86" t="str">
            <v>m3</v>
          </cell>
          <cell r="H86" t="str">
            <v>m3</v>
          </cell>
        </row>
        <row r="87">
          <cell r="C87">
            <v>450.5</v>
          </cell>
          <cell r="D87">
            <v>450</v>
          </cell>
          <cell r="E87" t="str">
            <v>450P</v>
          </cell>
          <cell r="F87" t="str">
            <v>Parcheo con mezcla densa en caliente tipo MDC-2</v>
          </cell>
          <cell r="G87" t="str">
            <v>m3</v>
          </cell>
          <cell r="H87" t="str">
            <v>m3</v>
          </cell>
          <cell r="J87" t="str">
            <v>Incluye riego de liga, suministro y transporte del cemento asfáltico</v>
          </cell>
        </row>
        <row r="88">
          <cell r="C88">
            <v>450.6</v>
          </cell>
          <cell r="D88">
            <v>450</v>
          </cell>
          <cell r="E88" t="str">
            <v>450P-1</v>
          </cell>
          <cell r="F88" t="str">
            <v>Mezcla densa en caliente tipo MDC-2</v>
          </cell>
          <cell r="G88" t="str">
            <v>m3</v>
          </cell>
          <cell r="H88" t="str">
            <v>m3</v>
          </cell>
          <cell r="J88" t="str">
            <v>Incluye riego de liga, suministro y transporte del cemento asfáltico</v>
          </cell>
        </row>
        <row r="89">
          <cell r="C89">
            <v>450.7</v>
          </cell>
          <cell r="D89">
            <v>450</v>
          </cell>
          <cell r="E89" t="str">
            <v>450P-1</v>
          </cell>
          <cell r="F89" t="str">
            <v>Mezcla densa en caliente tipo MDC-1</v>
          </cell>
          <cell r="G89" t="str">
            <v>m3</v>
          </cell>
          <cell r="H89" t="str">
            <v>m3</v>
          </cell>
          <cell r="J89" t="str">
            <v>Incluye riego de liga, suministro y transporte del cemento asfáltico</v>
          </cell>
        </row>
        <row r="90">
          <cell r="C90">
            <v>450.8</v>
          </cell>
          <cell r="D90">
            <v>450</v>
          </cell>
          <cell r="E90" t="str">
            <v>450P-1</v>
          </cell>
          <cell r="F90" t="str">
            <v>Mezcla densa en caliente tipo MDC-3</v>
          </cell>
          <cell r="G90" t="str">
            <v>m3</v>
          </cell>
          <cell r="H90" t="str">
            <v>m3</v>
          </cell>
          <cell r="J90" t="str">
            <v>Incluye riego de liga, suministro y transporte del cemento asfáltico</v>
          </cell>
        </row>
        <row r="91">
          <cell r="C91">
            <v>450.9</v>
          </cell>
          <cell r="D91">
            <v>450</v>
          </cell>
          <cell r="E91" t="str">
            <v>450P-2</v>
          </cell>
          <cell r="F91" t="str">
            <v>Parcheo con fresado y mezcla densa en caliente tipo MDC-2</v>
          </cell>
          <cell r="G91" t="str">
            <v>m3</v>
          </cell>
          <cell r="H91">
            <v>318664</v>
          </cell>
        </row>
        <row r="92">
          <cell r="C92">
            <v>450.11</v>
          </cell>
          <cell r="D92">
            <v>450</v>
          </cell>
          <cell r="E92" t="str">
            <v>450P-3</v>
          </cell>
          <cell r="F92" t="str">
            <v>Mezcla densa en caliente tipo MDC-2 para bacheo</v>
          </cell>
          <cell r="G92" t="str">
            <v>m3</v>
          </cell>
          <cell r="H92" t="str">
            <v>m3</v>
          </cell>
          <cell r="J92" t="str">
            <v>Incluye suministro y transporte del cemento asfáltico</v>
          </cell>
        </row>
        <row r="93">
          <cell r="C93">
            <v>450.12</v>
          </cell>
          <cell r="D93">
            <v>450</v>
          </cell>
          <cell r="E93" t="str">
            <v>450P-3</v>
          </cell>
          <cell r="F93" t="str">
            <v>Mezcla densa en caliente tipo MDC-1 para bacheo</v>
          </cell>
          <cell r="G93" t="str">
            <v>m3</v>
          </cell>
          <cell r="H93" t="str">
            <v>m3</v>
          </cell>
        </row>
        <row r="94">
          <cell r="C94">
            <v>450.13</v>
          </cell>
          <cell r="D94">
            <v>450</v>
          </cell>
          <cell r="E94" t="str">
            <v>450P-1</v>
          </cell>
          <cell r="F94" t="str">
            <v>Mezcla densa en caliente tipo MDC-2</v>
          </cell>
          <cell r="G94" t="str">
            <v>m3</v>
          </cell>
          <cell r="H94" t="str">
            <v>m3</v>
          </cell>
        </row>
        <row r="95">
          <cell r="C95" t="str">
            <v>450P,1</v>
          </cell>
          <cell r="D95">
            <v>450</v>
          </cell>
          <cell r="E95" t="str">
            <v>450P-1</v>
          </cell>
          <cell r="F95" t="str">
            <v>Mezcla densa en caliente tipo MDC-2</v>
          </cell>
          <cell r="G95" t="str">
            <v>m3</v>
          </cell>
          <cell r="H95">
            <v>325244</v>
          </cell>
        </row>
        <row r="96">
          <cell r="C96" t="str">
            <v>450P,2</v>
          </cell>
          <cell r="D96">
            <v>450</v>
          </cell>
          <cell r="E96" t="str">
            <v>450P-2</v>
          </cell>
          <cell r="F96" t="str">
            <v>Parcheo con mezcla densa en caliente tipo MDC-2</v>
          </cell>
          <cell r="G96" t="str">
            <v>m3</v>
          </cell>
          <cell r="H96">
            <v>358746</v>
          </cell>
        </row>
        <row r="97">
          <cell r="C97">
            <v>451.1</v>
          </cell>
          <cell r="D97">
            <v>451</v>
          </cell>
          <cell r="F97" t="str">
            <v>Mezcla abierta en caliente tipo MAC-1</v>
          </cell>
          <cell r="G97" t="str">
            <v>m3</v>
          </cell>
          <cell r="H97" t="str">
            <v>m3</v>
          </cell>
        </row>
        <row r="98">
          <cell r="C98">
            <v>451.2</v>
          </cell>
          <cell r="D98">
            <v>451</v>
          </cell>
          <cell r="F98" t="str">
            <v>Mezcla abierta en caliente tipo MAC-2</v>
          </cell>
          <cell r="G98" t="str">
            <v>m3</v>
          </cell>
          <cell r="H98">
            <v>159158</v>
          </cell>
        </row>
        <row r="99">
          <cell r="C99">
            <v>451.3</v>
          </cell>
          <cell r="D99">
            <v>451</v>
          </cell>
          <cell r="F99" t="str">
            <v>Mezcla abierta en caliente tipo MAC-3</v>
          </cell>
          <cell r="G99" t="str">
            <v>m3</v>
          </cell>
          <cell r="H99" t="str">
            <v>m3</v>
          </cell>
        </row>
        <row r="100">
          <cell r="C100">
            <v>460</v>
          </cell>
          <cell r="D100">
            <v>460</v>
          </cell>
          <cell r="F100" t="str">
            <v>Fresado de pavimento asfáltico</v>
          </cell>
          <cell r="G100" t="str">
            <v>m3</v>
          </cell>
          <cell r="H100">
            <v>60691</v>
          </cell>
        </row>
        <row r="101">
          <cell r="C101">
            <v>461</v>
          </cell>
          <cell r="D101">
            <v>461</v>
          </cell>
          <cell r="F101" t="str">
            <v>Pavimento asfáltico reciclado en frío</v>
          </cell>
          <cell r="G101" t="str">
            <v>m3</v>
          </cell>
          <cell r="H101" t="str">
            <v>m3</v>
          </cell>
          <cell r="J101" t="str">
            <v>No incluye suministro y almacenamiento del cemento asfáltico o la emulsión.</v>
          </cell>
        </row>
        <row r="102">
          <cell r="C102">
            <v>461.1</v>
          </cell>
          <cell r="D102">
            <v>461</v>
          </cell>
          <cell r="E102" t="str">
            <v>461P</v>
          </cell>
          <cell r="F102" t="str">
            <v>Pavimento asfáltico reciclado en frío</v>
          </cell>
          <cell r="G102" t="str">
            <v>m3</v>
          </cell>
          <cell r="H102" t="str">
            <v>m3</v>
          </cell>
          <cell r="J102" t="str">
            <v>Incluye el cemento asfáltico o la emulsión asfáltica</v>
          </cell>
        </row>
        <row r="103">
          <cell r="C103">
            <v>462.1</v>
          </cell>
          <cell r="D103">
            <v>462</v>
          </cell>
          <cell r="F103" t="str">
            <v>Pavimento asfáltico reciclado en caliente tipo MDC-1</v>
          </cell>
          <cell r="G103" t="str">
            <v>m3</v>
          </cell>
          <cell r="H103" t="str">
            <v>m3</v>
          </cell>
          <cell r="J103" t="str">
            <v>No incluye suministro y almacenamiento del cemento asfáltico o la emulsión. Tampoco el agente rejuvenecedor</v>
          </cell>
        </row>
        <row r="104">
          <cell r="C104">
            <v>462.2</v>
          </cell>
          <cell r="D104">
            <v>462</v>
          </cell>
          <cell r="F104" t="str">
            <v>Pavimento asfáltico reciclado en caliente tipo MDC-2</v>
          </cell>
          <cell r="G104" t="str">
            <v>m3</v>
          </cell>
          <cell r="H104" t="str">
            <v>m3</v>
          </cell>
        </row>
        <row r="105">
          <cell r="C105">
            <v>462.3</v>
          </cell>
          <cell r="D105">
            <v>462</v>
          </cell>
          <cell r="F105" t="str">
            <v>Pavimento asfáltico reciclado en caliente tipo MDC-3</v>
          </cell>
          <cell r="G105" t="str">
            <v>m3</v>
          </cell>
          <cell r="H105" t="str">
            <v>m3</v>
          </cell>
        </row>
        <row r="106">
          <cell r="C106">
            <v>462.4</v>
          </cell>
          <cell r="D106">
            <v>462</v>
          </cell>
          <cell r="F106" t="str">
            <v>Pavimento asfáltico reciclado en caliente para bacheo</v>
          </cell>
          <cell r="G106" t="str">
            <v>m3</v>
          </cell>
          <cell r="H106" t="str">
            <v>m3</v>
          </cell>
        </row>
        <row r="107">
          <cell r="C107">
            <v>470</v>
          </cell>
          <cell r="E107" t="str">
            <v>470P</v>
          </cell>
          <cell r="F107" t="str">
            <v>Asfalto Natural (Asfaltita)</v>
          </cell>
          <cell r="G107" t="str">
            <v>m3</v>
          </cell>
          <cell r="H107" t="str">
            <v>m3</v>
          </cell>
        </row>
        <row r="108">
          <cell r="C108">
            <v>500</v>
          </cell>
          <cell r="D108">
            <v>500</v>
          </cell>
          <cell r="F108" t="str">
            <v>Pavimento de concreto hidráulico</v>
          </cell>
          <cell r="G108" t="str">
            <v>m3</v>
          </cell>
          <cell r="H108">
            <v>426121</v>
          </cell>
          <cell r="J108" t="str">
            <v>No incluye la preparación de la superficie existente</v>
          </cell>
        </row>
        <row r="109">
          <cell r="C109">
            <v>501</v>
          </cell>
          <cell r="E109" t="str">
            <v>501P</v>
          </cell>
          <cell r="F109" t="str">
            <v>Corte en losas de pavimento rígido</v>
          </cell>
          <cell r="G109" t="str">
            <v>ml</v>
          </cell>
          <cell r="H109">
            <v>4125</v>
          </cell>
        </row>
        <row r="110">
          <cell r="C110">
            <v>510</v>
          </cell>
          <cell r="D110">
            <v>510</v>
          </cell>
          <cell r="F110" t="str">
            <v>Pavimento de adoquines de concreto</v>
          </cell>
          <cell r="G110" t="str">
            <v>m2</v>
          </cell>
          <cell r="H110" t="str">
            <v>m2</v>
          </cell>
          <cell r="J110" t="str">
            <v>No incluye la preparación de la superficie existente. Tampoco las obras de confinamiento del pavimento.</v>
          </cell>
        </row>
        <row r="111">
          <cell r="C111">
            <v>600.1</v>
          </cell>
          <cell r="D111">
            <v>600</v>
          </cell>
          <cell r="F111" t="str">
            <v>Excavaciones varias sin clasificar</v>
          </cell>
          <cell r="G111" t="str">
            <v>m3</v>
          </cell>
          <cell r="H111">
            <v>9990</v>
          </cell>
        </row>
        <row r="112">
          <cell r="C112">
            <v>600.20000000000005</v>
          </cell>
          <cell r="D112">
            <v>600</v>
          </cell>
          <cell r="F112" t="str">
            <v>Excavaciones varias en roca en seco</v>
          </cell>
          <cell r="G112" t="str">
            <v>m3</v>
          </cell>
          <cell r="H112">
            <v>38000</v>
          </cell>
        </row>
        <row r="113">
          <cell r="C113">
            <v>600.29999999999995</v>
          </cell>
          <cell r="D113">
            <v>600</v>
          </cell>
          <cell r="F113" t="str">
            <v>Excavaciones varias en roca bajo agua</v>
          </cell>
          <cell r="G113" t="str">
            <v>m3</v>
          </cell>
          <cell r="H113" t="str">
            <v>m3</v>
          </cell>
        </row>
        <row r="114">
          <cell r="C114">
            <v>600.4</v>
          </cell>
          <cell r="D114">
            <v>600</v>
          </cell>
          <cell r="F114" t="str">
            <v>Excavaciones varias en material común en seco</v>
          </cell>
          <cell r="G114" t="str">
            <v>m3</v>
          </cell>
          <cell r="H114">
            <v>24253</v>
          </cell>
        </row>
        <row r="115">
          <cell r="C115">
            <v>600.5</v>
          </cell>
          <cell r="D115">
            <v>600</v>
          </cell>
          <cell r="F115" t="str">
            <v>Excavaciones varias en material común bajo agua</v>
          </cell>
          <cell r="G115" t="str">
            <v>m3</v>
          </cell>
          <cell r="H115">
            <v>29716</v>
          </cell>
        </row>
        <row r="116">
          <cell r="C116">
            <v>600.6</v>
          </cell>
          <cell r="D116">
            <v>600</v>
          </cell>
          <cell r="E116" t="str">
            <v>600P</v>
          </cell>
          <cell r="F116" t="str">
            <v>Excavaciones varias sin clasificar</v>
          </cell>
          <cell r="G116" t="str">
            <v>m3</v>
          </cell>
          <cell r="H116" t="str">
            <v>m3</v>
          </cell>
          <cell r="J116" t="str">
            <v>Tiene en cuenta el programa PICO y PALA</v>
          </cell>
        </row>
        <row r="117">
          <cell r="C117">
            <v>600.70000000000005</v>
          </cell>
          <cell r="D117">
            <v>600</v>
          </cell>
          <cell r="E117" t="str">
            <v>600P</v>
          </cell>
          <cell r="F117" t="str">
            <v>Excavaciones varias en material común en seco</v>
          </cell>
          <cell r="G117" t="str">
            <v>m3</v>
          </cell>
          <cell r="H117" t="str">
            <v>m3</v>
          </cell>
          <cell r="J117" t="str">
            <v>Tiene en cuenta el programa PICO y PALA</v>
          </cell>
        </row>
        <row r="118">
          <cell r="C118" t="str">
            <v>600P.1</v>
          </cell>
          <cell r="D118">
            <v>600</v>
          </cell>
          <cell r="E118" t="str">
            <v>600P.1</v>
          </cell>
          <cell r="F118" t="str">
            <v>Excavaciones manuales varias sin clasificar</v>
          </cell>
          <cell r="G118" t="str">
            <v>m3</v>
          </cell>
          <cell r="H118">
            <v>18224</v>
          </cell>
          <cell r="J118" t="str">
            <v>Tiene en cuenta el programa PICO y PALA</v>
          </cell>
        </row>
        <row r="119">
          <cell r="C119">
            <v>600.79999999999995</v>
          </cell>
          <cell r="D119">
            <v>600</v>
          </cell>
          <cell r="E119" t="str">
            <v>600P</v>
          </cell>
          <cell r="F119" t="str">
            <v>Excavaciones varias en material común bajo agua</v>
          </cell>
          <cell r="G119" t="str">
            <v>m3</v>
          </cell>
          <cell r="H119" t="str">
            <v>m3</v>
          </cell>
          <cell r="J119" t="str">
            <v>Tiene en cuenta el programa PICO y PALA</v>
          </cell>
        </row>
        <row r="120">
          <cell r="C120">
            <v>601.1</v>
          </cell>
          <cell r="D120">
            <v>601</v>
          </cell>
          <cell r="F120" t="str">
            <v>Excavaciones varias en roca en seco</v>
          </cell>
          <cell r="G120" t="str">
            <v>m3</v>
          </cell>
          <cell r="H120" t="str">
            <v>m3</v>
          </cell>
        </row>
        <row r="121">
          <cell r="C121">
            <v>601.20000000000005</v>
          </cell>
          <cell r="D121">
            <v>601</v>
          </cell>
          <cell r="F121" t="str">
            <v>Excavaciones varias en roca bajo agua</v>
          </cell>
          <cell r="G121" t="str">
            <v>m3</v>
          </cell>
          <cell r="H121" t="str">
            <v>m3</v>
          </cell>
        </row>
        <row r="122">
          <cell r="C122">
            <v>601.29999999999995</v>
          </cell>
          <cell r="D122">
            <v>601</v>
          </cell>
          <cell r="F122" t="str">
            <v>Excavaciones varias en material común en seco</v>
          </cell>
          <cell r="G122" t="str">
            <v>m3</v>
          </cell>
          <cell r="H122" t="str">
            <v>m3</v>
          </cell>
        </row>
        <row r="123">
          <cell r="C123">
            <v>601.4</v>
          </cell>
          <cell r="D123">
            <v>601</v>
          </cell>
          <cell r="F123" t="str">
            <v>Excavaciones varias en material común bajo agua</v>
          </cell>
          <cell r="G123" t="str">
            <v>m3</v>
          </cell>
          <cell r="H123" t="str">
            <v>m3</v>
          </cell>
        </row>
        <row r="124">
          <cell r="C124">
            <v>610.1</v>
          </cell>
          <cell r="D124">
            <v>610</v>
          </cell>
          <cell r="F124" t="str">
            <v>Rellenos para estructuras</v>
          </cell>
          <cell r="G124" t="str">
            <v>m3</v>
          </cell>
          <cell r="H124">
            <v>38345</v>
          </cell>
          <cell r="J124" t="str">
            <v>No incluye la preparación de la superficie sobre la que irá el relleno.</v>
          </cell>
        </row>
        <row r="125">
          <cell r="C125">
            <v>610.20000000000005</v>
          </cell>
          <cell r="D125">
            <v>610</v>
          </cell>
          <cell r="F125" t="str">
            <v>Material filtrante</v>
          </cell>
          <cell r="G125" t="str">
            <v>m3</v>
          </cell>
          <cell r="H125" t="str">
            <v>m3</v>
          </cell>
        </row>
        <row r="126">
          <cell r="C126">
            <v>612</v>
          </cell>
          <cell r="E126" t="str">
            <v>612P</v>
          </cell>
          <cell r="F126" t="str">
            <v>Geobloques</v>
          </cell>
          <cell r="G126" t="str">
            <v>m3</v>
          </cell>
          <cell r="H126" t="str">
            <v>m3</v>
          </cell>
        </row>
        <row r="127">
          <cell r="C127">
            <v>620.1</v>
          </cell>
          <cell r="D127">
            <v>620</v>
          </cell>
          <cell r="F127" t="str">
            <v>Pilotes prefabricados de concreto</v>
          </cell>
          <cell r="G127" t="str">
            <v>ml</v>
          </cell>
          <cell r="H127" t="str">
            <v>ml</v>
          </cell>
        </row>
        <row r="128">
          <cell r="C128">
            <v>620.20000000000005</v>
          </cell>
          <cell r="D128">
            <v>620</v>
          </cell>
          <cell r="F128" t="str">
            <v>Extensión de pilotes</v>
          </cell>
          <cell r="G128" t="str">
            <v>ml</v>
          </cell>
          <cell r="H128" t="str">
            <v>ml</v>
          </cell>
        </row>
        <row r="129">
          <cell r="C129">
            <v>620.29999999999995</v>
          </cell>
          <cell r="D129">
            <v>620</v>
          </cell>
          <cell r="F129" t="str">
            <v>Prueba de carga</v>
          </cell>
          <cell r="G129" t="str">
            <v>Un</v>
          </cell>
          <cell r="H129" t="str">
            <v>Un</v>
          </cell>
        </row>
        <row r="130">
          <cell r="C130">
            <v>621.1</v>
          </cell>
          <cell r="D130">
            <v>621</v>
          </cell>
          <cell r="F130" t="str">
            <v>Pilote de concreto fundido in-situ de diámetro____</v>
          </cell>
          <cell r="G130" t="str">
            <v>ml</v>
          </cell>
          <cell r="H130" t="str">
            <v>ml</v>
          </cell>
        </row>
        <row r="131">
          <cell r="C131">
            <v>621.20000000000005</v>
          </cell>
          <cell r="D131">
            <v>621</v>
          </cell>
          <cell r="F131" t="str">
            <v>Base acampanada</v>
          </cell>
          <cell r="G131" t="str">
            <v>m3</v>
          </cell>
          <cell r="H131" t="str">
            <v>m3</v>
          </cell>
        </row>
        <row r="132">
          <cell r="C132">
            <v>621.29999999999995</v>
          </cell>
          <cell r="D132">
            <v>621</v>
          </cell>
          <cell r="F132" t="str">
            <v>Pilote de prueba de diámetro ____</v>
          </cell>
          <cell r="G132" t="str">
            <v>ml</v>
          </cell>
          <cell r="H132" t="str">
            <v>ml</v>
          </cell>
        </row>
        <row r="133">
          <cell r="C133">
            <v>621.4</v>
          </cell>
          <cell r="D133">
            <v>621</v>
          </cell>
          <cell r="F133" t="str">
            <v>Base acampanada de prueba</v>
          </cell>
          <cell r="G133" t="str">
            <v>m3</v>
          </cell>
          <cell r="H133" t="str">
            <v>m3</v>
          </cell>
        </row>
        <row r="134">
          <cell r="C134">
            <v>621.5</v>
          </cell>
          <cell r="D134">
            <v>621</v>
          </cell>
          <cell r="F134" t="str">
            <v>Camisa permanente de diámetro exterior ____</v>
          </cell>
          <cell r="G134" t="str">
            <v>ml</v>
          </cell>
          <cell r="H134" t="str">
            <v>ml</v>
          </cell>
        </row>
        <row r="135">
          <cell r="C135">
            <v>621.6</v>
          </cell>
          <cell r="D135">
            <v>621</v>
          </cell>
          <cell r="F135" t="str">
            <v>Prueba de carga</v>
          </cell>
          <cell r="G135" t="str">
            <v>Un</v>
          </cell>
          <cell r="H135" t="str">
            <v>Un</v>
          </cell>
        </row>
        <row r="136">
          <cell r="C136">
            <v>622.1</v>
          </cell>
          <cell r="D136">
            <v>622</v>
          </cell>
          <cell r="F136" t="str">
            <v>Tablestacado de madera</v>
          </cell>
          <cell r="G136" t="str">
            <v>m2</v>
          </cell>
          <cell r="H136" t="str">
            <v>m2</v>
          </cell>
        </row>
        <row r="137">
          <cell r="C137">
            <v>622.20000000000005</v>
          </cell>
          <cell r="D137">
            <v>622</v>
          </cell>
          <cell r="F137" t="str">
            <v>Tablestacado metálico</v>
          </cell>
          <cell r="G137" t="str">
            <v>m2</v>
          </cell>
          <cell r="H137" t="str">
            <v>m2</v>
          </cell>
        </row>
        <row r="138">
          <cell r="C138">
            <v>622.29999999999995</v>
          </cell>
          <cell r="D138">
            <v>622</v>
          </cell>
          <cell r="F138" t="str">
            <v>Tablestacado de concreto reforzado</v>
          </cell>
          <cell r="G138" t="str">
            <v>m2</v>
          </cell>
          <cell r="H138" t="str">
            <v>m2</v>
          </cell>
        </row>
        <row r="139">
          <cell r="C139">
            <v>622.4</v>
          </cell>
          <cell r="D139">
            <v>622</v>
          </cell>
          <cell r="F139" t="str">
            <v>Tablestacado de concreto preesforzado</v>
          </cell>
          <cell r="G139" t="str">
            <v>m2</v>
          </cell>
          <cell r="H139" t="str">
            <v>m2</v>
          </cell>
        </row>
        <row r="140">
          <cell r="C140">
            <v>622.5</v>
          </cell>
          <cell r="D140">
            <v>622</v>
          </cell>
          <cell r="F140" t="str">
            <v>Corte del extremo superior del elemento</v>
          </cell>
          <cell r="G140" t="str">
            <v>ml</v>
          </cell>
          <cell r="H140" t="str">
            <v>ml</v>
          </cell>
        </row>
        <row r="141">
          <cell r="C141">
            <v>622.6</v>
          </cell>
          <cell r="D141">
            <v>622</v>
          </cell>
          <cell r="E141" t="str">
            <v>622P</v>
          </cell>
          <cell r="F141" t="str">
            <v>Tablestacado metálico</v>
          </cell>
          <cell r="G141" t="str">
            <v>ml</v>
          </cell>
          <cell r="H141" t="str">
            <v>ml</v>
          </cell>
          <cell r="J141" t="str">
            <v>La unidad de medida es el metro lineal</v>
          </cell>
        </row>
        <row r="142">
          <cell r="C142">
            <v>623.1</v>
          </cell>
          <cell r="E142" t="str">
            <v>623P</v>
          </cell>
          <cell r="F142" t="str">
            <v>Suministro e hincamiento de rieles</v>
          </cell>
          <cell r="G142" t="str">
            <v>ml</v>
          </cell>
          <cell r="H142">
            <v>92683</v>
          </cell>
        </row>
        <row r="143">
          <cell r="C143">
            <v>623.20000000000005</v>
          </cell>
          <cell r="E143" t="str">
            <v>623P</v>
          </cell>
          <cell r="F143" t="str">
            <v>Suministro e instalación de rieles</v>
          </cell>
          <cell r="G143" t="str">
            <v>ml</v>
          </cell>
          <cell r="H143">
            <v>76829</v>
          </cell>
        </row>
        <row r="144">
          <cell r="C144">
            <v>630.1</v>
          </cell>
          <cell r="D144">
            <v>630</v>
          </cell>
          <cell r="F144" t="str">
            <v>Concreto Clase A</v>
          </cell>
          <cell r="G144" t="str">
            <v>m3</v>
          </cell>
          <cell r="H144" t="str">
            <v>m3</v>
          </cell>
          <cell r="J144" t="str">
            <v>5000PSI</v>
          </cell>
        </row>
        <row r="145">
          <cell r="C145">
            <v>630.20000000000005</v>
          </cell>
          <cell r="D145">
            <v>630</v>
          </cell>
          <cell r="F145" t="str">
            <v>Concreto Clase B</v>
          </cell>
          <cell r="G145" t="str">
            <v>m3</v>
          </cell>
          <cell r="H145" t="str">
            <v>m3</v>
          </cell>
          <cell r="J145" t="str">
            <v>4000PSI</v>
          </cell>
        </row>
        <row r="146">
          <cell r="C146">
            <v>630.29999999999995</v>
          </cell>
          <cell r="D146">
            <v>630</v>
          </cell>
          <cell r="F146" t="str">
            <v>Concreto Clase C</v>
          </cell>
          <cell r="G146" t="str">
            <v>m3</v>
          </cell>
          <cell r="H146" t="str">
            <v>m3</v>
          </cell>
          <cell r="J146" t="str">
            <v>3000PSI</v>
          </cell>
        </row>
        <row r="147">
          <cell r="C147">
            <v>630.4</v>
          </cell>
          <cell r="D147">
            <v>630</v>
          </cell>
          <cell r="F147" t="str">
            <v>Concreto Clase D</v>
          </cell>
          <cell r="G147" t="str">
            <v>m3</v>
          </cell>
          <cell r="H147">
            <v>374399</v>
          </cell>
          <cell r="J147" t="str">
            <v>2000PSI</v>
          </cell>
        </row>
        <row r="148">
          <cell r="C148">
            <v>630.5</v>
          </cell>
          <cell r="D148">
            <v>630</v>
          </cell>
          <cell r="F148" t="str">
            <v>Concreto Clase E</v>
          </cell>
          <cell r="G148" t="str">
            <v>m3</v>
          </cell>
          <cell r="H148">
            <v>325680</v>
          </cell>
        </row>
        <row r="149">
          <cell r="C149">
            <v>630.6</v>
          </cell>
          <cell r="D149">
            <v>630</v>
          </cell>
          <cell r="F149" t="str">
            <v>Concreto Simple de 175 Kg/cm2</v>
          </cell>
          <cell r="G149" t="str">
            <v>m3</v>
          </cell>
          <cell r="H149">
            <v>326357</v>
          </cell>
        </row>
        <row r="150">
          <cell r="C150" t="str">
            <v>630P.7</v>
          </cell>
          <cell r="D150">
            <v>630</v>
          </cell>
          <cell r="F150" t="str">
            <v>Concreto ciplopeo de resistencia 211 Kg/cm2</v>
          </cell>
          <cell r="G150" t="str">
            <v>m3</v>
          </cell>
          <cell r="H150">
            <v>288781</v>
          </cell>
        </row>
        <row r="151">
          <cell r="C151">
            <v>630.70000000000005</v>
          </cell>
          <cell r="D151">
            <v>630</v>
          </cell>
          <cell r="F151" t="str">
            <v>Concreto Clase G</v>
          </cell>
          <cell r="G151" t="str">
            <v>m3</v>
          </cell>
          <cell r="H151">
            <v>282866</v>
          </cell>
        </row>
        <row r="152">
          <cell r="C152">
            <v>630.79999999999995</v>
          </cell>
          <cell r="D152">
            <v>630</v>
          </cell>
          <cell r="E152" t="str">
            <v>630P</v>
          </cell>
          <cell r="F152" t="str">
            <v>Concreto Clase A con aditivo</v>
          </cell>
          <cell r="G152" t="str">
            <v>m3</v>
          </cell>
          <cell r="H152" t="str">
            <v>m3</v>
          </cell>
        </row>
        <row r="153">
          <cell r="C153">
            <v>630.9</v>
          </cell>
          <cell r="D153">
            <v>630</v>
          </cell>
          <cell r="E153" t="str">
            <v>630P</v>
          </cell>
          <cell r="F153" t="str">
            <v>Concreto Clase D con aditivo</v>
          </cell>
          <cell r="G153" t="str">
            <v>m3</v>
          </cell>
          <cell r="H153" t="str">
            <v>m3</v>
          </cell>
        </row>
        <row r="154">
          <cell r="C154">
            <v>630.1</v>
          </cell>
          <cell r="D154">
            <v>630</v>
          </cell>
          <cell r="E154" t="str">
            <v>630P-1</v>
          </cell>
          <cell r="F154" t="str">
            <v>Realce de cabezotes de alcantarillas</v>
          </cell>
          <cell r="G154" t="str">
            <v>m3</v>
          </cell>
          <cell r="H154" t="str">
            <v>m3</v>
          </cell>
        </row>
        <row r="155">
          <cell r="C155">
            <v>630.11</v>
          </cell>
          <cell r="D155">
            <v>630</v>
          </cell>
          <cell r="E155" t="str">
            <v>630P-2</v>
          </cell>
          <cell r="F155" t="str">
            <v>Realce de bordillo de cunetas</v>
          </cell>
          <cell r="G155" t="str">
            <v>ml</v>
          </cell>
          <cell r="H155">
            <v>30840</v>
          </cell>
        </row>
        <row r="156">
          <cell r="C156">
            <v>630.12</v>
          </cell>
          <cell r="D156">
            <v>630</v>
          </cell>
          <cell r="E156" t="str">
            <v>630P-3</v>
          </cell>
          <cell r="F156" t="str">
            <v>Concreto Clase G para cimientos</v>
          </cell>
          <cell r="G156" t="str">
            <v>m3</v>
          </cell>
          <cell r="H156" t="str">
            <v>m3</v>
          </cell>
        </row>
        <row r="157">
          <cell r="C157">
            <v>630.13</v>
          </cell>
          <cell r="D157">
            <v>630</v>
          </cell>
          <cell r="E157" t="str">
            <v>630P-3</v>
          </cell>
          <cell r="F157" t="str">
            <v>Concreto Clase G para elevaciones</v>
          </cell>
          <cell r="G157" t="str">
            <v>m3</v>
          </cell>
          <cell r="H157" t="str">
            <v>m3</v>
          </cell>
        </row>
        <row r="158">
          <cell r="C158">
            <v>630.14</v>
          </cell>
          <cell r="D158">
            <v>630</v>
          </cell>
          <cell r="E158" t="str">
            <v>630P-4</v>
          </cell>
          <cell r="F158" t="str">
            <v>Recubrimiento con malla y mortero 1:4, e=5cm</v>
          </cell>
          <cell r="G158" t="str">
            <v>m2</v>
          </cell>
          <cell r="H158" t="str">
            <v>m2</v>
          </cell>
        </row>
        <row r="159">
          <cell r="C159">
            <v>630.15</v>
          </cell>
          <cell r="D159">
            <v>630</v>
          </cell>
          <cell r="E159" t="str">
            <v>630P-5</v>
          </cell>
          <cell r="F159" t="str">
            <v>Recalce de alcantarillas</v>
          </cell>
          <cell r="G159" t="str">
            <v>ml</v>
          </cell>
          <cell r="H159">
            <v>77402</v>
          </cell>
        </row>
        <row r="160">
          <cell r="C160">
            <v>632</v>
          </cell>
          <cell r="D160">
            <v>632</v>
          </cell>
          <cell r="F160" t="str">
            <v>Baranda de concreto</v>
          </cell>
          <cell r="G160" t="str">
            <v>ml</v>
          </cell>
          <cell r="H160" t="str">
            <v>ml</v>
          </cell>
          <cell r="J160" t="str">
            <v>No incluye el acero de refuerzo</v>
          </cell>
        </row>
        <row r="161">
          <cell r="C161">
            <v>632.1</v>
          </cell>
          <cell r="D161">
            <v>632</v>
          </cell>
          <cell r="E161" t="str">
            <v>632P</v>
          </cell>
          <cell r="F161" t="str">
            <v>Baranda metálica tubular</v>
          </cell>
          <cell r="G161" t="str">
            <v>ml</v>
          </cell>
          <cell r="H161" t="str">
            <v>ml</v>
          </cell>
        </row>
        <row r="162">
          <cell r="C162">
            <v>640.1</v>
          </cell>
          <cell r="D162">
            <v>640</v>
          </cell>
          <cell r="F162" t="str">
            <v>Acero de refuerzo Grado 37</v>
          </cell>
          <cell r="G162" t="str">
            <v>Kg</v>
          </cell>
          <cell r="H162" t="str">
            <v>Kg</v>
          </cell>
        </row>
        <row r="163">
          <cell r="C163">
            <v>640.20000000000005</v>
          </cell>
          <cell r="D163">
            <v>640</v>
          </cell>
          <cell r="F163" t="str">
            <v>Acero de refuerzo Grado 40</v>
          </cell>
          <cell r="G163" t="str">
            <v>Kg</v>
          </cell>
          <cell r="H163" t="str">
            <v>Kg</v>
          </cell>
        </row>
        <row r="164">
          <cell r="C164">
            <v>640.29999999999995</v>
          </cell>
          <cell r="D164">
            <v>640</v>
          </cell>
          <cell r="F164" t="str">
            <v>Acero de refuerzo Grado 60</v>
          </cell>
          <cell r="G164" t="str">
            <v>Kg</v>
          </cell>
          <cell r="H164">
            <v>2737</v>
          </cell>
        </row>
        <row r="165">
          <cell r="C165">
            <v>641</v>
          </cell>
          <cell r="D165">
            <v>641</v>
          </cell>
          <cell r="F165" t="str">
            <v>Acero de preesfuerzo</v>
          </cell>
          <cell r="G165" t="str">
            <v>t-m</v>
          </cell>
          <cell r="H165" t="str">
            <v>t-m</v>
          </cell>
        </row>
        <row r="166">
          <cell r="C166">
            <v>642.1</v>
          </cell>
          <cell r="D166">
            <v>642</v>
          </cell>
          <cell r="F166" t="str">
            <v>Apoyo elastomérico</v>
          </cell>
          <cell r="G166" t="str">
            <v>Un</v>
          </cell>
          <cell r="H166" t="str">
            <v>Un</v>
          </cell>
        </row>
        <row r="167">
          <cell r="C167">
            <v>642.20000000000005</v>
          </cell>
          <cell r="D167">
            <v>642</v>
          </cell>
          <cell r="F167" t="str">
            <v>Sello para juntas de puentes</v>
          </cell>
          <cell r="G167" t="str">
            <v>ml</v>
          </cell>
          <cell r="H167">
            <v>8342</v>
          </cell>
        </row>
        <row r="168">
          <cell r="C168">
            <v>643</v>
          </cell>
          <cell r="E168" t="str">
            <v>643P</v>
          </cell>
          <cell r="F168" t="str">
            <v>Suministro e instalación de juntas de dilatación</v>
          </cell>
          <cell r="G168" t="str">
            <v>ml</v>
          </cell>
          <cell r="H168" t="str">
            <v>ml</v>
          </cell>
        </row>
        <row r="169">
          <cell r="C169">
            <v>644</v>
          </cell>
          <cell r="E169" t="str">
            <v>644P</v>
          </cell>
          <cell r="F169" t="str">
            <v>Suministro e instalación de sellos para juntas de puentes</v>
          </cell>
          <cell r="G169" t="str">
            <v>ml</v>
          </cell>
          <cell r="H169">
            <v>8342</v>
          </cell>
        </row>
        <row r="170">
          <cell r="C170">
            <v>650.1</v>
          </cell>
          <cell r="D170">
            <v>650</v>
          </cell>
          <cell r="F170" t="str">
            <v>Diseño y fabricación de estructura metálica</v>
          </cell>
          <cell r="G170" t="str">
            <v>Kg</v>
          </cell>
          <cell r="H170" t="str">
            <v>Kg</v>
          </cell>
        </row>
        <row r="171">
          <cell r="C171">
            <v>650.20000000000005</v>
          </cell>
          <cell r="D171">
            <v>650</v>
          </cell>
          <cell r="F171" t="str">
            <v>Fabricación de la estructura metálica</v>
          </cell>
          <cell r="G171" t="str">
            <v>Kg</v>
          </cell>
          <cell r="H171" t="str">
            <v>Kg</v>
          </cell>
        </row>
        <row r="172">
          <cell r="C172">
            <v>650.29999999999995</v>
          </cell>
          <cell r="D172">
            <v>650</v>
          </cell>
          <cell r="F172" t="str">
            <v>Transporte de estructura metálica</v>
          </cell>
          <cell r="G172" t="str">
            <v>Kg</v>
          </cell>
          <cell r="H172" t="str">
            <v>Kg</v>
          </cell>
        </row>
        <row r="173">
          <cell r="C173">
            <v>650.4</v>
          </cell>
          <cell r="D173">
            <v>650</v>
          </cell>
          <cell r="F173" t="str">
            <v>Montaje y pintura de estructura metálica</v>
          </cell>
          <cell r="G173" t="str">
            <v>Kg</v>
          </cell>
          <cell r="H173" t="str">
            <v>Kg</v>
          </cell>
        </row>
        <row r="174">
          <cell r="C174">
            <v>660.1</v>
          </cell>
          <cell r="D174">
            <v>660</v>
          </cell>
          <cell r="F174" t="str">
            <v>Tubería de concreto simple de diámetro 450 mm</v>
          </cell>
          <cell r="G174" t="str">
            <v>ml</v>
          </cell>
          <cell r="H174" t="str">
            <v>ml</v>
          </cell>
        </row>
        <row r="175">
          <cell r="C175">
            <v>660.2</v>
          </cell>
          <cell r="D175">
            <v>660</v>
          </cell>
          <cell r="F175" t="str">
            <v>Tubería de concreto simple de diámetro 600 mm</v>
          </cell>
          <cell r="G175" t="str">
            <v>ml</v>
          </cell>
          <cell r="H175">
            <v>132715</v>
          </cell>
        </row>
        <row r="176">
          <cell r="C176">
            <v>660.3</v>
          </cell>
          <cell r="D176">
            <v>660</v>
          </cell>
          <cell r="F176" t="str">
            <v>Tubería de concreto simple de diámetro 750 mm</v>
          </cell>
          <cell r="G176" t="str">
            <v>ml</v>
          </cell>
          <cell r="H176" t="str">
            <v>ml</v>
          </cell>
        </row>
        <row r="177">
          <cell r="C177">
            <v>661</v>
          </cell>
          <cell r="D177">
            <v>661</v>
          </cell>
          <cell r="F177" t="str">
            <v>Tubería de concreto reforzado de 900 mm diámetro interior</v>
          </cell>
          <cell r="G177" t="str">
            <v>ml</v>
          </cell>
          <cell r="H177">
            <v>226838</v>
          </cell>
        </row>
        <row r="178">
          <cell r="C178">
            <v>662.1</v>
          </cell>
          <cell r="D178">
            <v>662</v>
          </cell>
          <cell r="F178" t="str">
            <v>Tubería corrugada de acero galvanizado de lámina calibre __ y diámetro __ mm</v>
          </cell>
          <cell r="G178" t="str">
            <v>ml</v>
          </cell>
          <cell r="H178" t="str">
            <v>ml</v>
          </cell>
        </row>
        <row r="179">
          <cell r="C179">
            <v>662.2</v>
          </cell>
          <cell r="D179">
            <v>662</v>
          </cell>
          <cell r="F179" t="str">
            <v>Tubería corrugada de acero con recubrimiento bituminoso de lámina calibre __ y diámetro __ mm</v>
          </cell>
          <cell r="G179" t="str">
            <v>ml</v>
          </cell>
          <cell r="H179" t="str">
            <v>ml</v>
          </cell>
        </row>
        <row r="180">
          <cell r="C180">
            <v>669.1</v>
          </cell>
          <cell r="E180" t="str">
            <v>669P</v>
          </cell>
          <cell r="F180" t="str">
            <v>Andenes de sección 2m de ancho x 0.12 m de espesor</v>
          </cell>
          <cell r="G180" t="str">
            <v>m2</v>
          </cell>
          <cell r="H180" t="str">
            <v>m2</v>
          </cell>
        </row>
        <row r="181">
          <cell r="C181">
            <v>670.1</v>
          </cell>
          <cell r="D181">
            <v>670</v>
          </cell>
          <cell r="F181" t="str">
            <v>Disipadores de energía y sedimentadores en gaviones</v>
          </cell>
          <cell r="G181" t="str">
            <v>m3</v>
          </cell>
          <cell r="H181" t="str">
            <v>m3</v>
          </cell>
        </row>
        <row r="182">
          <cell r="C182">
            <v>670.2</v>
          </cell>
          <cell r="D182">
            <v>670</v>
          </cell>
          <cell r="F182" t="str">
            <v>Disipadores de energía y sedimentadores en concreto ciclópeo</v>
          </cell>
          <cell r="G182" t="str">
            <v>m3</v>
          </cell>
          <cell r="H182" t="str">
            <v>m3</v>
          </cell>
        </row>
        <row r="183">
          <cell r="C183">
            <v>670.3</v>
          </cell>
          <cell r="D183">
            <v>670</v>
          </cell>
          <cell r="F183" t="str">
            <v>Disipadores de energía empotrado en muro</v>
          </cell>
          <cell r="G183" t="str">
            <v>Ml</v>
          </cell>
          <cell r="H183">
            <v>119719</v>
          </cell>
        </row>
        <row r="184">
          <cell r="C184">
            <v>671</v>
          </cell>
          <cell r="D184">
            <v>671</v>
          </cell>
          <cell r="F184" t="str">
            <v>Cunetas revestidas en concreto</v>
          </cell>
          <cell r="G184" t="str">
            <v>m3</v>
          </cell>
          <cell r="H184">
            <v>269566</v>
          </cell>
        </row>
        <row r="185">
          <cell r="C185" t="str">
            <v>671P.1</v>
          </cell>
          <cell r="D185">
            <v>671</v>
          </cell>
          <cell r="E185" t="str">
            <v>671P.1</v>
          </cell>
          <cell r="F185" t="str">
            <v>Cunetas revestidas en concreto</v>
          </cell>
          <cell r="G185" t="str">
            <v>m3</v>
          </cell>
          <cell r="H185">
            <v>343826</v>
          </cell>
        </row>
        <row r="186">
          <cell r="C186">
            <v>672</v>
          </cell>
          <cell r="D186">
            <v>672</v>
          </cell>
          <cell r="F186" t="str">
            <v>Bordillo</v>
          </cell>
          <cell r="G186" t="str">
            <v>ml</v>
          </cell>
          <cell r="H186" t="str">
            <v>ml</v>
          </cell>
        </row>
        <row r="187">
          <cell r="C187">
            <v>673</v>
          </cell>
          <cell r="D187">
            <v>673</v>
          </cell>
          <cell r="F187" t="str">
            <v>Material filtrante</v>
          </cell>
          <cell r="G187" t="str">
            <v>m3</v>
          </cell>
          <cell r="H187">
            <v>56507</v>
          </cell>
        </row>
        <row r="188">
          <cell r="C188">
            <v>673.1</v>
          </cell>
          <cell r="D188">
            <v>673</v>
          </cell>
          <cell r="E188" t="str">
            <v>673P</v>
          </cell>
          <cell r="F188" t="str">
            <v>Dren horizontal 0-10 m</v>
          </cell>
          <cell r="G188" t="str">
            <v>ml</v>
          </cell>
          <cell r="H188" t="str">
            <v>ml</v>
          </cell>
        </row>
        <row r="189">
          <cell r="C189">
            <v>673.2</v>
          </cell>
          <cell r="D189">
            <v>673</v>
          </cell>
          <cell r="E189" t="str">
            <v>673P</v>
          </cell>
          <cell r="F189" t="str">
            <v>Dren horizontal 0-30 m</v>
          </cell>
          <cell r="G189" t="str">
            <v>ml</v>
          </cell>
          <cell r="H189" t="str">
            <v>ml</v>
          </cell>
        </row>
        <row r="190">
          <cell r="C190">
            <v>673.3</v>
          </cell>
          <cell r="D190">
            <v>673</v>
          </cell>
          <cell r="E190" t="str">
            <v>673P-1</v>
          </cell>
          <cell r="F190" t="str">
            <v>Filtros geocompuestos Tipo Geodren o Pack drain</v>
          </cell>
          <cell r="G190" t="str">
            <v>ml</v>
          </cell>
          <cell r="H190" t="str">
            <v>ml</v>
          </cell>
        </row>
        <row r="191">
          <cell r="C191">
            <v>674.1</v>
          </cell>
          <cell r="E191" t="str">
            <v>674P</v>
          </cell>
          <cell r="F191" t="str">
            <v>Nivelación y reconstrucción de pozos de inspección</v>
          </cell>
          <cell r="G191" t="str">
            <v>Un</v>
          </cell>
          <cell r="H191" t="str">
            <v>Un</v>
          </cell>
        </row>
        <row r="192">
          <cell r="C192">
            <v>674.2</v>
          </cell>
          <cell r="E192" t="str">
            <v>674P</v>
          </cell>
          <cell r="F192" t="str">
            <v>Nivelación y reconstrucción de sumideros</v>
          </cell>
          <cell r="G192" t="str">
            <v>Un</v>
          </cell>
          <cell r="H192" t="str">
            <v>Un</v>
          </cell>
        </row>
        <row r="193">
          <cell r="C193">
            <v>674.3</v>
          </cell>
          <cell r="E193" t="str">
            <v>674P</v>
          </cell>
          <cell r="F193" t="str">
            <v>Nivelación y reconstrucción de cajas de válvulas de la E.A.A.B</v>
          </cell>
          <cell r="G193" t="str">
            <v>Un</v>
          </cell>
          <cell r="H193" t="str">
            <v>Un</v>
          </cell>
        </row>
        <row r="194">
          <cell r="C194">
            <v>674.4</v>
          </cell>
          <cell r="E194" t="str">
            <v>674P</v>
          </cell>
          <cell r="F194" t="str">
            <v>Nivelación y reconstrucción de cajas de energía de CODENSA</v>
          </cell>
          <cell r="G194" t="str">
            <v>Un</v>
          </cell>
          <cell r="H194" t="str">
            <v>Un</v>
          </cell>
        </row>
        <row r="195">
          <cell r="C195">
            <v>674.5</v>
          </cell>
          <cell r="E195" t="str">
            <v>674P</v>
          </cell>
          <cell r="F195" t="str">
            <v>Nivelación y reconstrucción de cajas de la ETB</v>
          </cell>
          <cell r="G195" t="str">
            <v>Un</v>
          </cell>
          <cell r="H195" t="str">
            <v>Un</v>
          </cell>
        </row>
        <row r="196">
          <cell r="C196">
            <v>675</v>
          </cell>
          <cell r="E196" t="str">
            <v>675P</v>
          </cell>
          <cell r="F196" t="str">
            <v>Caja de inspección para alumbrado público</v>
          </cell>
          <cell r="G196" t="str">
            <v>Un</v>
          </cell>
          <cell r="H196" t="str">
            <v>Un</v>
          </cell>
        </row>
        <row r="197">
          <cell r="C197">
            <v>678.1</v>
          </cell>
          <cell r="E197" t="str">
            <v>678P</v>
          </cell>
          <cell r="F197" t="str">
            <v>Suministro y colocación de ductos de PVC o similar</v>
          </cell>
          <cell r="G197" t="str">
            <v>ml</v>
          </cell>
          <cell r="H197">
            <v>24007</v>
          </cell>
        </row>
        <row r="198">
          <cell r="C198" t="str">
            <v>678P.1</v>
          </cell>
          <cell r="E198" t="str">
            <v>678P</v>
          </cell>
          <cell r="F198" t="str">
            <v>Suministro e instalación de drenes de PVC de 4" diam.</v>
          </cell>
          <cell r="G198" t="str">
            <v>Un</v>
          </cell>
          <cell r="H198">
            <v>32398</v>
          </cell>
        </row>
        <row r="199">
          <cell r="C199">
            <v>680.1</v>
          </cell>
          <cell r="D199">
            <v>680</v>
          </cell>
          <cell r="F199" t="str">
            <v>Escamas en concreto</v>
          </cell>
          <cell r="G199" t="str">
            <v>m2</v>
          </cell>
          <cell r="H199" t="str">
            <v>m2</v>
          </cell>
        </row>
        <row r="200">
          <cell r="C200">
            <v>680.2</v>
          </cell>
          <cell r="D200">
            <v>680</v>
          </cell>
          <cell r="F200" t="str">
            <v>Armadura galvanizada</v>
          </cell>
          <cell r="G200" t="str">
            <v>ml</v>
          </cell>
          <cell r="H200" t="str">
            <v>ml</v>
          </cell>
        </row>
        <row r="201">
          <cell r="C201">
            <v>680.3</v>
          </cell>
          <cell r="D201">
            <v>680</v>
          </cell>
          <cell r="F201" t="str">
            <v>Relleno granular para tierra armada</v>
          </cell>
          <cell r="G201" t="str">
            <v>m3</v>
          </cell>
          <cell r="H201" t="str">
            <v>m3</v>
          </cell>
        </row>
        <row r="202">
          <cell r="C202">
            <v>681.1</v>
          </cell>
          <cell r="D202">
            <v>681</v>
          </cell>
          <cell r="F202" t="str">
            <v>Gaviones</v>
          </cell>
          <cell r="G202" t="str">
            <v>m3</v>
          </cell>
          <cell r="H202">
            <v>83069</v>
          </cell>
        </row>
        <row r="203">
          <cell r="C203" t="str">
            <v>681.1</v>
          </cell>
          <cell r="D203">
            <v>681</v>
          </cell>
          <cell r="F203" t="str">
            <v>Gaviones incluye transporte especial.</v>
          </cell>
          <cell r="G203" t="str">
            <v>m3</v>
          </cell>
          <cell r="H203">
            <v>93816</v>
          </cell>
        </row>
        <row r="204">
          <cell r="C204">
            <v>682</v>
          </cell>
          <cell r="D204">
            <v>682</v>
          </cell>
          <cell r="F204" t="str">
            <v>Muro de contención de suelo reforzado con Geotextil</v>
          </cell>
          <cell r="G204" t="str">
            <v>m3</v>
          </cell>
          <cell r="H204" t="str">
            <v>m3</v>
          </cell>
          <cell r="J204" t="str">
            <v>No incluye Geotextil ni recubrimiento del muro</v>
          </cell>
        </row>
        <row r="205">
          <cell r="C205">
            <v>683</v>
          </cell>
          <cell r="E205" t="str">
            <v>683P</v>
          </cell>
          <cell r="F205" t="str">
            <v>Bolsacretos en concreto Clase F</v>
          </cell>
          <cell r="G205" t="str">
            <v>m3</v>
          </cell>
          <cell r="H205" t="str">
            <v>m3</v>
          </cell>
        </row>
        <row r="206">
          <cell r="C206">
            <v>683.1</v>
          </cell>
          <cell r="E206" t="str">
            <v>683P-1</v>
          </cell>
          <cell r="F206" t="str">
            <v>Bolsacretos en concreto Clase D</v>
          </cell>
          <cell r="G206" t="str">
            <v>Un</v>
          </cell>
        </row>
        <row r="207">
          <cell r="C207">
            <v>700.1</v>
          </cell>
          <cell r="E207" t="str">
            <v>700P.1</v>
          </cell>
          <cell r="F207" t="str">
            <v>Línea de demarcación acrilica</v>
          </cell>
          <cell r="G207" t="str">
            <v>ml</v>
          </cell>
          <cell r="H207">
            <v>720</v>
          </cell>
        </row>
        <row r="208">
          <cell r="C208">
            <v>700.1</v>
          </cell>
          <cell r="D208">
            <v>700</v>
          </cell>
          <cell r="E208" t="str">
            <v>700P.2</v>
          </cell>
          <cell r="F208" t="str">
            <v>Línea de demarcación termoplastica</v>
          </cell>
          <cell r="G208" t="str">
            <v>ml</v>
          </cell>
          <cell r="H208">
            <v>4060</v>
          </cell>
        </row>
        <row r="209">
          <cell r="C209">
            <v>700.2</v>
          </cell>
          <cell r="D209">
            <v>700</v>
          </cell>
          <cell r="E209" t="str">
            <v>700P.3</v>
          </cell>
          <cell r="F209" t="str">
            <v>Marca vial termoplastica</v>
          </cell>
          <cell r="G209" t="str">
            <v>m2</v>
          </cell>
          <cell r="H209">
            <v>40600</v>
          </cell>
        </row>
        <row r="210">
          <cell r="C210">
            <v>700.2</v>
          </cell>
          <cell r="E210" t="str">
            <v>700P.4</v>
          </cell>
          <cell r="F210" t="str">
            <v>Marca vial acrilica</v>
          </cell>
          <cell r="G210" t="str">
            <v>m2</v>
          </cell>
          <cell r="H210">
            <v>14800</v>
          </cell>
        </row>
        <row r="211">
          <cell r="C211">
            <v>700.3</v>
          </cell>
          <cell r="D211">
            <v>700</v>
          </cell>
          <cell r="E211" t="str">
            <v>700P</v>
          </cell>
          <cell r="F211" t="str">
            <v>Línea de demarcación sobre concreto rígido</v>
          </cell>
          <cell r="G211" t="str">
            <v>ml</v>
          </cell>
          <cell r="H211" t="str">
            <v>ml</v>
          </cell>
        </row>
        <row r="212">
          <cell r="C212">
            <v>701</v>
          </cell>
          <cell r="D212">
            <v>701</v>
          </cell>
          <cell r="F212" t="str">
            <v>Tacha reflectiva</v>
          </cell>
          <cell r="G212" t="str">
            <v>Un</v>
          </cell>
          <cell r="H212">
            <v>6982</v>
          </cell>
        </row>
        <row r="213">
          <cell r="C213">
            <v>710.1</v>
          </cell>
          <cell r="D213">
            <v>710</v>
          </cell>
          <cell r="F213" t="str">
            <v>Señal de tránsito grupo I</v>
          </cell>
          <cell r="G213" t="str">
            <v>Un</v>
          </cell>
          <cell r="H213">
            <v>167063</v>
          </cell>
        </row>
        <row r="214">
          <cell r="C214">
            <v>710.2</v>
          </cell>
          <cell r="D214">
            <v>710</v>
          </cell>
          <cell r="F214" t="str">
            <v>Señal de tránsito grupo II</v>
          </cell>
          <cell r="G214" t="str">
            <v>Un</v>
          </cell>
          <cell r="H214">
            <v>334126</v>
          </cell>
        </row>
        <row r="215">
          <cell r="C215">
            <v>710.3</v>
          </cell>
          <cell r="D215">
            <v>710</v>
          </cell>
          <cell r="F215" t="str">
            <v>Señal de tránsito grupo III</v>
          </cell>
          <cell r="G215" t="str">
            <v>Un</v>
          </cell>
          <cell r="H215" t="str">
            <v>Un</v>
          </cell>
        </row>
        <row r="216">
          <cell r="C216">
            <v>710.4</v>
          </cell>
          <cell r="D216">
            <v>710</v>
          </cell>
          <cell r="F216" t="str">
            <v>Señal de tránsito grupo IV</v>
          </cell>
          <cell r="G216" t="str">
            <v>Un</v>
          </cell>
          <cell r="H216" t="str">
            <v>Un</v>
          </cell>
        </row>
        <row r="217">
          <cell r="C217">
            <v>710.5</v>
          </cell>
          <cell r="D217">
            <v>710</v>
          </cell>
          <cell r="F217" t="str">
            <v>Señal de tránsito grupo V</v>
          </cell>
          <cell r="G217" t="str">
            <v>m2</v>
          </cell>
          <cell r="H217" t="str">
            <v>m2</v>
          </cell>
        </row>
        <row r="218">
          <cell r="C218">
            <v>710.6</v>
          </cell>
          <cell r="D218">
            <v>710</v>
          </cell>
          <cell r="E218" t="str">
            <v>710P</v>
          </cell>
          <cell r="F218" t="str">
            <v>Suministro e instalación de pasavías</v>
          </cell>
          <cell r="G218" t="str">
            <v>Un</v>
          </cell>
          <cell r="H218">
            <v>6000000</v>
          </cell>
        </row>
        <row r="219">
          <cell r="C219">
            <v>720</v>
          </cell>
          <cell r="D219">
            <v>720</v>
          </cell>
          <cell r="F219" t="str">
            <v>Poste de kilometraje</v>
          </cell>
          <cell r="G219" t="str">
            <v>Un</v>
          </cell>
          <cell r="H219">
            <v>161271</v>
          </cell>
        </row>
        <row r="220">
          <cell r="C220" t="str">
            <v>720P.1</v>
          </cell>
          <cell r="F220" t="str">
            <v>Mantenimiento postes de kilometraje</v>
          </cell>
          <cell r="G220" t="str">
            <v>Un</v>
          </cell>
          <cell r="H220">
            <v>26987</v>
          </cell>
        </row>
        <row r="221">
          <cell r="C221">
            <v>730.1</v>
          </cell>
          <cell r="D221">
            <v>730</v>
          </cell>
          <cell r="F221" t="str">
            <v>Defensa metálica</v>
          </cell>
          <cell r="G221" t="str">
            <v>ml</v>
          </cell>
          <cell r="H221">
            <v>67574</v>
          </cell>
        </row>
        <row r="222">
          <cell r="C222">
            <v>730.2</v>
          </cell>
          <cell r="D222">
            <v>730</v>
          </cell>
          <cell r="F222" t="str">
            <v>Sección final</v>
          </cell>
          <cell r="G222" t="str">
            <v>Un</v>
          </cell>
          <cell r="H222">
            <v>35959</v>
          </cell>
        </row>
        <row r="223">
          <cell r="C223">
            <v>730.3</v>
          </cell>
          <cell r="D223">
            <v>730</v>
          </cell>
          <cell r="F223" t="str">
            <v>Sección de tope</v>
          </cell>
          <cell r="G223" t="str">
            <v>Un</v>
          </cell>
          <cell r="H223" t="str">
            <v>Un</v>
          </cell>
        </row>
        <row r="224">
          <cell r="C224">
            <v>731</v>
          </cell>
          <cell r="E224" t="str">
            <v>731P</v>
          </cell>
          <cell r="F224" t="str">
            <v>Amortiguadores para defensa metálica</v>
          </cell>
          <cell r="G224" t="str">
            <v>Un</v>
          </cell>
          <cell r="H224">
            <v>3768</v>
          </cell>
        </row>
        <row r="225">
          <cell r="C225">
            <v>740</v>
          </cell>
          <cell r="D225">
            <v>740</v>
          </cell>
          <cell r="F225" t="str">
            <v>Captafaros</v>
          </cell>
          <cell r="G225" t="str">
            <v>Un</v>
          </cell>
          <cell r="H225">
            <v>6728</v>
          </cell>
        </row>
        <row r="226">
          <cell r="C226">
            <v>741</v>
          </cell>
          <cell r="E226" t="str">
            <v>741P</v>
          </cell>
          <cell r="F226" t="str">
            <v>Pintura de muros</v>
          </cell>
          <cell r="G226" t="str">
            <v>m2</v>
          </cell>
          <cell r="H226">
            <v>11341</v>
          </cell>
        </row>
        <row r="227">
          <cell r="C227">
            <v>741.1</v>
          </cell>
          <cell r="E227" t="str">
            <v>741P-1</v>
          </cell>
          <cell r="F227" t="str">
            <v>Pintura de muros</v>
          </cell>
          <cell r="G227" t="str">
            <v>m2</v>
          </cell>
          <cell r="H227" t="str">
            <v>m2</v>
          </cell>
        </row>
        <row r="228">
          <cell r="C228">
            <v>750</v>
          </cell>
          <cell r="E228" t="str">
            <v>750P</v>
          </cell>
          <cell r="F228" t="str">
            <v>Bandas sonoras reductoras de velocidad</v>
          </cell>
          <cell r="G228" t="str">
            <v>m2</v>
          </cell>
          <cell r="H228">
            <v>69121</v>
          </cell>
        </row>
        <row r="229">
          <cell r="C229">
            <v>800.1</v>
          </cell>
          <cell r="D229">
            <v>800</v>
          </cell>
          <cell r="F229" t="str">
            <v>Cerca de alambre de púas con postes de madera</v>
          </cell>
          <cell r="G229" t="str">
            <v>ml</v>
          </cell>
          <cell r="H229" t="str">
            <v>ml</v>
          </cell>
        </row>
        <row r="230">
          <cell r="C230">
            <v>800.2</v>
          </cell>
          <cell r="D230">
            <v>800</v>
          </cell>
          <cell r="F230" t="str">
            <v>Cerca de alambre de púas con postes de concreto</v>
          </cell>
          <cell r="G230" t="str">
            <v>ml</v>
          </cell>
          <cell r="H230" t="str">
            <v>ml</v>
          </cell>
        </row>
        <row r="231">
          <cell r="C231">
            <v>800.3</v>
          </cell>
          <cell r="D231">
            <v>800</v>
          </cell>
          <cell r="F231" t="str">
            <v>Cerca de malla con postes de madera</v>
          </cell>
          <cell r="G231" t="str">
            <v>ml</v>
          </cell>
          <cell r="H231" t="str">
            <v>ml</v>
          </cell>
        </row>
        <row r="232">
          <cell r="C232">
            <v>800.4</v>
          </cell>
          <cell r="D232">
            <v>800</v>
          </cell>
          <cell r="F232" t="str">
            <v>Cerca de malla con postes de concreto</v>
          </cell>
          <cell r="G232" t="str">
            <v>ml</v>
          </cell>
          <cell r="H232" t="str">
            <v>ml</v>
          </cell>
        </row>
        <row r="233">
          <cell r="C233">
            <v>810.1</v>
          </cell>
          <cell r="D233">
            <v>810</v>
          </cell>
          <cell r="F233" t="str">
            <v>Empradización de taludes con bloques de césped</v>
          </cell>
          <cell r="G233" t="str">
            <v>m2</v>
          </cell>
          <cell r="H233">
            <v>3561</v>
          </cell>
          <cell r="J233" t="str">
            <v>No incluye transporte de materiales</v>
          </cell>
        </row>
        <row r="234">
          <cell r="C234">
            <v>810.2</v>
          </cell>
          <cell r="D234">
            <v>810</v>
          </cell>
          <cell r="F234" t="str">
            <v>Empradización de taludes con tierra orgánica y semillas</v>
          </cell>
          <cell r="G234" t="str">
            <v>m2</v>
          </cell>
          <cell r="H234">
            <v>6600</v>
          </cell>
          <cell r="J234" t="str">
            <v>No incluye transporte de materiales</v>
          </cell>
        </row>
        <row r="235">
          <cell r="C235">
            <v>810.3</v>
          </cell>
          <cell r="D235">
            <v>810</v>
          </cell>
          <cell r="E235" t="str">
            <v>810P</v>
          </cell>
          <cell r="F235" t="str">
            <v>Empradización de taludes con bloques de césped</v>
          </cell>
          <cell r="G235" t="str">
            <v>m2</v>
          </cell>
          <cell r="H235" t="str">
            <v>m2</v>
          </cell>
          <cell r="J235" t="str">
            <v>Incluye transporte de materiales</v>
          </cell>
        </row>
        <row r="236">
          <cell r="C236">
            <v>810.4</v>
          </cell>
          <cell r="D236">
            <v>810</v>
          </cell>
          <cell r="E236" t="str">
            <v>810P</v>
          </cell>
          <cell r="F236" t="str">
            <v>Empradización de taludes con tierra orgánica y semillas</v>
          </cell>
          <cell r="G236" t="str">
            <v>m2</v>
          </cell>
          <cell r="H236" t="str">
            <v>m2</v>
          </cell>
          <cell r="J236" t="str">
            <v>Incluye transporte de materiales</v>
          </cell>
        </row>
        <row r="237">
          <cell r="C237">
            <v>810.5</v>
          </cell>
          <cell r="D237">
            <v>810</v>
          </cell>
          <cell r="F237" t="str">
            <v>Revegetalizacion de taludes con vetivert</v>
          </cell>
          <cell r="G237" t="str">
            <v>m2</v>
          </cell>
          <cell r="H237">
            <v>5600</v>
          </cell>
        </row>
        <row r="238">
          <cell r="C238">
            <v>820.1</v>
          </cell>
          <cell r="D238">
            <v>820</v>
          </cell>
          <cell r="F238" t="str">
            <v>Geotextil</v>
          </cell>
          <cell r="G238" t="str">
            <v>m2</v>
          </cell>
          <cell r="H238">
            <v>3590</v>
          </cell>
        </row>
        <row r="239">
          <cell r="C239">
            <v>820.2</v>
          </cell>
          <cell r="D239">
            <v>820</v>
          </cell>
          <cell r="F239" t="str">
            <v>Geotextil para refuerzo del pavimento</v>
          </cell>
          <cell r="G239" t="str">
            <v>m2</v>
          </cell>
          <cell r="H239" t="str">
            <v>m2</v>
          </cell>
        </row>
        <row r="240">
          <cell r="C240">
            <v>830</v>
          </cell>
          <cell r="E240" t="str">
            <v>830P</v>
          </cell>
          <cell r="F240" t="str">
            <v>Limpieza de bermas, incluye cargue y retiro del material sobrante</v>
          </cell>
          <cell r="G240" t="str">
            <v>m2</v>
          </cell>
          <cell r="H240" t="str">
            <v>m2</v>
          </cell>
        </row>
        <row r="241">
          <cell r="C241" t="str">
            <v>830P.1</v>
          </cell>
          <cell r="D241">
            <v>830</v>
          </cell>
          <cell r="E241" t="str">
            <v>830P.1</v>
          </cell>
          <cell r="F241" t="str">
            <v>Limpieza de cajon, incluye cargue y retiro del material.</v>
          </cell>
          <cell r="G241" t="str">
            <v>m3</v>
          </cell>
          <cell r="H241">
            <v>12831</v>
          </cell>
        </row>
        <row r="242">
          <cell r="C242">
            <v>900.1</v>
          </cell>
          <cell r="D242">
            <v>900</v>
          </cell>
          <cell r="F242" t="str">
            <v>Transporte de materiales provenientes de excavación de la explanación, canales y préstamos, entre 100m y 1000m</v>
          </cell>
          <cell r="G242" t="str">
            <v>m³-E</v>
          </cell>
          <cell r="H242" t="str">
            <v>m³-E</v>
          </cell>
        </row>
        <row r="243">
          <cell r="C243">
            <v>900.2</v>
          </cell>
          <cell r="D243">
            <v>900</v>
          </cell>
          <cell r="F243" t="str">
            <v>Transporte de materiales provenientes de la excavación de la explanación, canales y préstamos para distancias mayores de 1000m</v>
          </cell>
          <cell r="G243" t="str">
            <v>m³-km</v>
          </cell>
          <cell r="H243" t="str">
            <v>m³-km</v>
          </cell>
        </row>
        <row r="244">
          <cell r="C244">
            <v>900.3</v>
          </cell>
          <cell r="D244">
            <v>900</v>
          </cell>
          <cell r="F244" t="str">
            <v>Transporte de materiales provenientes de derrumbes</v>
          </cell>
          <cell r="G244" t="str">
            <v>m³-km</v>
          </cell>
          <cell r="H244" t="str">
            <v>m³-km</v>
          </cell>
        </row>
        <row r="245">
          <cell r="C245">
            <v>1000.1</v>
          </cell>
          <cell r="E245" t="str">
            <v>1000P</v>
          </cell>
          <cell r="F245" t="str">
            <v>Retroexcavadora sobre orugas de capacidad mínima 1.5 yardas cúbicas</v>
          </cell>
          <cell r="G245" t="str">
            <v>H-maq</v>
          </cell>
          <cell r="H245" t="str">
            <v>H-maq</v>
          </cell>
        </row>
        <row r="246">
          <cell r="C246">
            <v>1000.2</v>
          </cell>
          <cell r="E246" t="str">
            <v>1000P.2</v>
          </cell>
          <cell r="F246" t="str">
            <v>Desmonte programado de rocas y material de derrumbe</v>
          </cell>
          <cell r="G246" t="str">
            <v>m3</v>
          </cell>
          <cell r="H246">
            <v>17488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SUB APU"/>
      <sheetName val="INSUMOS"/>
      <sheetName val="Cantidades de Obra"/>
      <sheetName val="FORMULARIO"/>
      <sheetName val="SUB_APU"/>
      <sheetName val="Cantidades_de_Obra"/>
      <sheetName val="SUB_APU1"/>
      <sheetName val="Cantidades_de_Obra1"/>
      <sheetName val="SUB_APU3"/>
      <sheetName val="Cantidades_de_Obra3"/>
      <sheetName val="SUB_APU2"/>
      <sheetName val="Cantidades_de_Obra2"/>
      <sheetName val="SUB_APU4"/>
      <sheetName val="Cantidades_de_Obra4"/>
      <sheetName val="Itemes Renovación"/>
      <sheetName val="SUB_APU5"/>
      <sheetName val="Cantidades_de_Obra5"/>
      <sheetName val="Itemes_Renovación"/>
      <sheetName val="Jul-Ago"/>
      <sheetName val="May-Jun"/>
      <sheetName val="Sep-Oct"/>
      <sheetName val="LISTA CÓDIGOS"/>
      <sheetName val="BASE APU"/>
      <sheetName val="MANO DE OBRA"/>
      <sheetName val="EQUIPOS"/>
      <sheetName val="MATERIALES"/>
      <sheetName val="ESTRUCTURAS"/>
      <sheetName val="TRANSPORTE"/>
      <sheetName val="PLAN DE INVERSION ANTICIPO"/>
      <sheetName val="inv mensual"/>
      <sheetName val="borrador flujo inv"/>
      <sheetName val="social-ambiental"/>
      <sheetName val="AU"/>
      <sheetName val="SUB_APU6"/>
      <sheetName val="Cantidades_de_Obra6"/>
      <sheetName val="Itemes_Renovación1"/>
      <sheetName val="Sábana"/>
      <sheetName val="Coloc. e Interc. Tapones"/>
      <sheetName val="Cambio de Valv."/>
      <sheetName val="Interc de Hidr."/>
      <sheetName val="Interc.tapones"/>
      <sheetName val="Interc.válv."/>
      <sheetName val="Paral. 1"/>
      <sheetName val="Paral. 2"/>
      <sheetName val="Paral. 3"/>
      <sheetName val="Paral.4"/>
      <sheetName val="Varios."/>
      <sheetName val="CALC PROD MENSUAL"/>
    </sheetNames>
    <sheetDataSet>
      <sheetData sheetId="0">
        <row r="1">
          <cell r="A1" t="str">
            <v>CODIGO</v>
          </cell>
        </row>
      </sheetData>
      <sheetData sheetId="1">
        <row r="1">
          <cell r="A1" t="str">
            <v>CODIGO</v>
          </cell>
        </row>
      </sheetData>
      <sheetData sheetId="2" refreshError="1">
        <row r="1">
          <cell r="A1" t="str">
            <v>CODIGO</v>
          </cell>
          <cell r="B1" t="str">
            <v>RECURSO</v>
          </cell>
          <cell r="C1" t="str">
            <v>UN</v>
          </cell>
          <cell r="D1" t="str">
            <v>V/UNITARIO</v>
          </cell>
          <cell r="E1" t="str">
            <v>FECHA</v>
          </cell>
        </row>
        <row r="2">
          <cell r="B2" t="str">
            <v>MATERIALES</v>
          </cell>
          <cell r="C2">
            <v>0</v>
          </cell>
          <cell r="D2">
            <v>0</v>
          </cell>
          <cell r="E2">
            <v>0</v>
          </cell>
        </row>
        <row r="3">
          <cell r="A3" t="str">
            <v>M010</v>
          </cell>
          <cell r="B3" t="str">
            <v>CEMENTO</v>
          </cell>
          <cell r="C3" t="str">
            <v>SACO</v>
          </cell>
          <cell r="D3">
            <v>14280.000000000002</v>
          </cell>
          <cell r="E3">
            <v>36486</v>
          </cell>
        </row>
        <row r="4">
          <cell r="A4" t="str">
            <v>M020</v>
          </cell>
          <cell r="B4" t="str">
            <v>AGUA</v>
          </cell>
          <cell r="C4" t="str">
            <v>M3</v>
          </cell>
          <cell r="D4">
            <v>742.56000000000017</v>
          </cell>
          <cell r="E4">
            <v>36486</v>
          </cell>
        </row>
        <row r="5">
          <cell r="A5" t="str">
            <v>M030</v>
          </cell>
          <cell r="B5" t="str">
            <v>ARENA CONCRETO</v>
          </cell>
          <cell r="C5" t="str">
            <v>M3</v>
          </cell>
          <cell r="D5">
            <v>25704</v>
          </cell>
          <cell r="E5">
            <v>36486</v>
          </cell>
        </row>
        <row r="6">
          <cell r="A6" t="str">
            <v>M040</v>
          </cell>
          <cell r="B6" t="str">
            <v>ARENA DE PEGA</v>
          </cell>
          <cell r="C6" t="str">
            <v>M3</v>
          </cell>
          <cell r="D6">
            <v>21939.792000000001</v>
          </cell>
          <cell r="E6">
            <v>36486</v>
          </cell>
        </row>
        <row r="7">
          <cell r="A7" t="str">
            <v>M050</v>
          </cell>
          <cell r="B7" t="str">
            <v>ARENA DE REVOQUE</v>
          </cell>
          <cell r="C7" t="str">
            <v>M3</v>
          </cell>
          <cell r="D7">
            <v>28245.84</v>
          </cell>
          <cell r="E7">
            <v>36486</v>
          </cell>
        </row>
        <row r="8">
          <cell r="A8" t="str">
            <v>M060</v>
          </cell>
          <cell r="B8" t="str">
            <v>TRITURADO 3/4</v>
          </cell>
          <cell r="C8" t="str">
            <v>M3</v>
          </cell>
          <cell r="D8">
            <v>25704</v>
          </cell>
          <cell r="E8">
            <v>36486</v>
          </cell>
        </row>
        <row r="9">
          <cell r="A9" t="str">
            <v>M070</v>
          </cell>
          <cell r="B9" t="str">
            <v>GRAVA D=2" PARA FILTRO</v>
          </cell>
          <cell r="C9" t="str">
            <v>M3</v>
          </cell>
          <cell r="D9">
            <v>23562</v>
          </cell>
          <cell r="E9">
            <v>36486</v>
          </cell>
        </row>
        <row r="10">
          <cell r="A10" t="str">
            <v>M080</v>
          </cell>
          <cell r="B10" t="str">
            <v>BASE GRANULAR</v>
          </cell>
          <cell r="C10" t="str">
            <v>M3</v>
          </cell>
          <cell r="D10">
            <v>25704</v>
          </cell>
          <cell r="E10">
            <v>36486</v>
          </cell>
        </row>
        <row r="11">
          <cell r="A11" t="str">
            <v>M090</v>
          </cell>
          <cell r="B11" t="str">
            <v xml:space="preserve">GRAVA 2 </v>
          </cell>
          <cell r="C11" t="str">
            <v>M3</v>
          </cell>
          <cell r="D11">
            <v>23562</v>
          </cell>
          <cell r="E11">
            <v>36486</v>
          </cell>
        </row>
        <row r="12">
          <cell r="A12" t="str">
            <v>M100</v>
          </cell>
          <cell r="B12" t="str">
            <v>ARENA FINA PARA FILTRO</v>
          </cell>
          <cell r="C12" t="str">
            <v>M3</v>
          </cell>
          <cell r="D12">
            <v>25704</v>
          </cell>
          <cell r="E12">
            <v>36486</v>
          </cell>
        </row>
        <row r="13">
          <cell r="A13" t="str">
            <v>M110</v>
          </cell>
          <cell r="B13" t="str">
            <v>ARENILLA</v>
          </cell>
          <cell r="C13" t="str">
            <v>M3</v>
          </cell>
          <cell r="D13">
            <v>19278</v>
          </cell>
          <cell r="E13">
            <v>36486</v>
          </cell>
        </row>
        <row r="14">
          <cell r="A14" t="str">
            <v>M120</v>
          </cell>
          <cell r="B14" t="str">
            <v>ACERO 5/8  60000</v>
          </cell>
          <cell r="C14" t="str">
            <v>KG</v>
          </cell>
          <cell r="D14">
            <v>1447.6288659793818</v>
          </cell>
          <cell r="E14">
            <v>36486</v>
          </cell>
        </row>
        <row r="15">
          <cell r="A15" t="str">
            <v>M130</v>
          </cell>
          <cell r="B15" t="str">
            <v>ACERO 1/2  60000</v>
          </cell>
          <cell r="C15" t="str">
            <v>KG</v>
          </cell>
          <cell r="D15">
            <v>953.91549295774655</v>
          </cell>
          <cell r="E15">
            <v>36486</v>
          </cell>
        </row>
        <row r="16">
          <cell r="A16" t="str">
            <v>M140</v>
          </cell>
          <cell r="B16" t="str">
            <v>ACERO 3/8  40000</v>
          </cell>
          <cell r="C16" t="str">
            <v>KG</v>
          </cell>
          <cell r="D16">
            <v>1179.8000000000002</v>
          </cell>
          <cell r="E16">
            <v>36486</v>
          </cell>
        </row>
        <row r="17">
          <cell r="A17" t="str">
            <v>M150</v>
          </cell>
          <cell r="B17" t="str">
            <v>BLOQUE DE CONCRETO 0.10X0.20X0.40m</v>
          </cell>
          <cell r="C17" t="str">
            <v>UN</v>
          </cell>
          <cell r="D17">
            <v>1028.1600000000001</v>
          </cell>
          <cell r="E17">
            <v>36486</v>
          </cell>
        </row>
        <row r="18">
          <cell r="A18" t="str">
            <v>M160</v>
          </cell>
          <cell r="B18" t="str">
            <v>CANES</v>
          </cell>
          <cell r="C18" t="str">
            <v>M</v>
          </cell>
          <cell r="D18">
            <v>1863.54</v>
          </cell>
          <cell r="E18">
            <v>36486</v>
          </cell>
        </row>
        <row r="19">
          <cell r="A19" t="str">
            <v>M170</v>
          </cell>
          <cell r="B19" t="str">
            <v>LARGUEROS</v>
          </cell>
          <cell r="C19" t="str">
            <v>M</v>
          </cell>
          <cell r="D19">
            <v>931.77</v>
          </cell>
          <cell r="E19">
            <v>36486</v>
          </cell>
        </row>
        <row r="20">
          <cell r="A20" t="str">
            <v>M180</v>
          </cell>
          <cell r="B20" t="str">
            <v>TACO DE MADERA</v>
          </cell>
          <cell r="C20" t="str">
            <v>M</v>
          </cell>
          <cell r="D20">
            <v>931.77</v>
          </cell>
          <cell r="E20">
            <v>36486</v>
          </cell>
        </row>
        <row r="21">
          <cell r="A21" t="str">
            <v>M190</v>
          </cell>
          <cell r="B21" t="str">
            <v>TABLAS</v>
          </cell>
          <cell r="C21" t="str">
            <v>M</v>
          </cell>
          <cell r="D21">
            <v>931.77</v>
          </cell>
          <cell r="E21">
            <v>36486</v>
          </cell>
        </row>
        <row r="22">
          <cell r="A22" t="str">
            <v>M200</v>
          </cell>
          <cell r="B22" t="str">
            <v>TUBERIA SANIT. DE D=2"</v>
          </cell>
          <cell r="C22" t="str">
            <v>M</v>
          </cell>
          <cell r="D22">
            <v>4981.3400000000011</v>
          </cell>
          <cell r="E22">
            <v>36486</v>
          </cell>
        </row>
        <row r="23">
          <cell r="A23" t="str">
            <v>M210</v>
          </cell>
          <cell r="B23" t="str">
            <v>TUBERIA SANIT. DE D=3"</v>
          </cell>
          <cell r="C23" t="str">
            <v>M</v>
          </cell>
          <cell r="D23">
            <v>7351.344000000001</v>
          </cell>
          <cell r="E23">
            <v>36486</v>
          </cell>
        </row>
        <row r="24">
          <cell r="A24" t="str">
            <v>M220</v>
          </cell>
          <cell r="B24" t="str">
            <v>TUBERIA SANIT. DE D=4"</v>
          </cell>
          <cell r="C24" t="str">
            <v>M</v>
          </cell>
          <cell r="D24">
            <v>10228.049999999999</v>
          </cell>
          <cell r="E24">
            <v>36486</v>
          </cell>
        </row>
        <row r="25">
          <cell r="A25" t="str">
            <v>M230</v>
          </cell>
          <cell r="B25" t="str">
            <v>TUBERIA SANIT. DE D=6"</v>
          </cell>
          <cell r="C25" t="str">
            <v>M</v>
          </cell>
          <cell r="D25">
            <v>20964.944000000003</v>
          </cell>
          <cell r="E25">
            <v>36486</v>
          </cell>
        </row>
        <row r="26">
          <cell r="A26" t="str">
            <v>M240</v>
          </cell>
          <cell r="B26" t="str">
            <v>TUBERIA AGUAS LLUVIAS DE D=2"</v>
          </cell>
          <cell r="C26" t="str">
            <v>M</v>
          </cell>
          <cell r="D26">
            <v>4981.3400000000011</v>
          </cell>
          <cell r="E26">
            <v>36486</v>
          </cell>
        </row>
        <row r="27">
          <cell r="A27" t="str">
            <v>M250</v>
          </cell>
          <cell r="B27" t="str">
            <v>TEE PVC SANITARIA D=3"</v>
          </cell>
          <cell r="C27" t="str">
            <v>UN</v>
          </cell>
          <cell r="D27">
            <v>5302.9922399999996</v>
          </cell>
          <cell r="E27">
            <v>36486</v>
          </cell>
        </row>
        <row r="28">
          <cell r="A28" t="str">
            <v>M260</v>
          </cell>
          <cell r="B28" t="str">
            <v>TEE PVC SANITARIA D=4"</v>
          </cell>
          <cell r="C28" t="str">
            <v>UN</v>
          </cell>
          <cell r="D28">
            <v>10950.977856000003</v>
          </cell>
          <cell r="E28">
            <v>36486</v>
          </cell>
        </row>
        <row r="29">
          <cell r="A29" t="str">
            <v>M270</v>
          </cell>
          <cell r="B29" t="str">
            <v>CODO 90 CxC D=2"</v>
          </cell>
          <cell r="C29" t="str">
            <v>UN</v>
          </cell>
          <cell r="D29">
            <v>1950.4080960000003</v>
          </cell>
          <cell r="E29">
            <v>36486</v>
          </cell>
        </row>
        <row r="30">
          <cell r="A30" t="str">
            <v>M280</v>
          </cell>
          <cell r="B30" t="str">
            <v>CODO 90 CxC D=3"</v>
          </cell>
          <cell r="C30" t="str">
            <v>UN</v>
          </cell>
          <cell r="D30">
            <v>4500.2848800000002</v>
          </cell>
          <cell r="E30">
            <v>36486</v>
          </cell>
        </row>
        <row r="31">
          <cell r="A31" t="str">
            <v>M290</v>
          </cell>
          <cell r="B31" t="str">
            <v>CODO 90 CxC D=4"</v>
          </cell>
          <cell r="C31" t="str">
            <v>UN</v>
          </cell>
          <cell r="D31">
            <v>8278.1331360000004</v>
          </cell>
          <cell r="E31">
            <v>36486</v>
          </cell>
        </row>
        <row r="32">
          <cell r="A32" t="str">
            <v>M300</v>
          </cell>
          <cell r="B32" t="str">
            <v>SIFON 180 PVC D=4"</v>
          </cell>
          <cell r="C32" t="str">
            <v>UN</v>
          </cell>
          <cell r="D32">
            <v>14233.538592000003</v>
          </cell>
          <cell r="E32">
            <v>36486</v>
          </cell>
        </row>
        <row r="33">
          <cell r="A33" t="str">
            <v>M310</v>
          </cell>
          <cell r="B33" t="str">
            <v>BUJE PVC 3"x2"</v>
          </cell>
          <cell r="C33" t="str">
            <v>UN</v>
          </cell>
          <cell r="D33">
            <v>2657.4737280000004</v>
          </cell>
          <cell r="E33">
            <v>36486</v>
          </cell>
        </row>
        <row r="34">
          <cell r="A34" t="str">
            <v>M320</v>
          </cell>
          <cell r="B34" t="str">
            <v>YEE PVC 2"</v>
          </cell>
          <cell r="C34" t="str">
            <v>UN</v>
          </cell>
          <cell r="D34">
            <v>3137.3902559999997</v>
          </cell>
          <cell r="E34">
            <v>36486</v>
          </cell>
        </row>
        <row r="35">
          <cell r="A35" t="str">
            <v>M330</v>
          </cell>
          <cell r="B35" t="str">
            <v>FORMALETERÍA</v>
          </cell>
          <cell r="C35" t="str">
            <v>M2</v>
          </cell>
          <cell r="D35">
            <v>68544</v>
          </cell>
          <cell r="E35">
            <v>36486</v>
          </cell>
        </row>
        <row r="36">
          <cell r="A36" t="str">
            <v>M340</v>
          </cell>
          <cell r="B36" t="str">
            <v>PLÁSTICO</v>
          </cell>
          <cell r="C36" t="str">
            <v>M2</v>
          </cell>
          <cell r="D36">
            <v>1142.4000000000001</v>
          </cell>
          <cell r="E36">
            <v>36486</v>
          </cell>
        </row>
        <row r="37">
          <cell r="A37" t="str">
            <v>M350</v>
          </cell>
          <cell r="B37" t="str">
            <v>LÁMINA CALIBRE 24</v>
          </cell>
          <cell r="C37" t="str">
            <v>M2</v>
          </cell>
          <cell r="D37">
            <v>3722.7433501078367</v>
          </cell>
          <cell r="E37">
            <v>36486</v>
          </cell>
        </row>
        <row r="38">
          <cell r="A38" t="str">
            <v>M360</v>
          </cell>
          <cell r="B38" t="str">
            <v>PINTURA ANTICORROSIVA</v>
          </cell>
          <cell r="C38" t="str">
            <v>M2</v>
          </cell>
          <cell r="D38">
            <v>661.86086400000011</v>
          </cell>
          <cell r="E38">
            <v>36486</v>
          </cell>
        </row>
        <row r="39">
          <cell r="A39" t="str">
            <v>M370</v>
          </cell>
          <cell r="B39" t="str">
            <v>PLASTOCRETE - CONCREPLAS</v>
          </cell>
          <cell r="C39" t="str">
            <v>KG</v>
          </cell>
          <cell r="D39">
            <v>2794.3675200000002</v>
          </cell>
          <cell r="E39">
            <v>36486</v>
          </cell>
        </row>
        <row r="40">
          <cell r="A40" t="str">
            <v>M380</v>
          </cell>
          <cell r="B40" t="str">
            <v>ENSAYO PERCOLACIÓN</v>
          </cell>
          <cell r="C40" t="str">
            <v>UN</v>
          </cell>
          <cell r="D40">
            <v>9139.2000000000007</v>
          </cell>
          <cell r="E40">
            <v>36486</v>
          </cell>
        </row>
        <row r="41">
          <cell r="A41" t="str">
            <v>M390</v>
          </cell>
          <cell r="B41" t="str">
            <v xml:space="preserve">IMPERMEABILIZANTE </v>
          </cell>
          <cell r="C41" t="str">
            <v>KG</v>
          </cell>
          <cell r="D41">
            <v>2513.2800000000007</v>
          </cell>
          <cell r="E41">
            <v>36486</v>
          </cell>
        </row>
        <row r="42">
          <cell r="A42" t="str">
            <v>M400</v>
          </cell>
          <cell r="B42" t="str">
            <v>SIFON 180 PVC D=2"</v>
          </cell>
          <cell r="C42" t="str">
            <v>UN</v>
          </cell>
          <cell r="D42">
            <v>3157.8849120000004</v>
          </cell>
          <cell r="E42">
            <v>36486</v>
          </cell>
        </row>
        <row r="43">
          <cell r="A43" t="str">
            <v>M410</v>
          </cell>
          <cell r="B43" t="str">
            <v>DINAMITA</v>
          </cell>
          <cell r="C43" t="str">
            <v>PULG</v>
          </cell>
          <cell r="D43">
            <v>799.68000000000018</v>
          </cell>
          <cell r="E43">
            <v>36486</v>
          </cell>
        </row>
        <row r="44">
          <cell r="A44" t="str">
            <v>M420</v>
          </cell>
          <cell r="B44" t="str">
            <v>ALAMBRE DE AMARRAR</v>
          </cell>
          <cell r="C44" t="str">
            <v>KG</v>
          </cell>
          <cell r="D44">
            <v>1606.5</v>
          </cell>
          <cell r="E44">
            <v>36486</v>
          </cell>
        </row>
        <row r="45">
          <cell r="A45" t="str">
            <v>M430</v>
          </cell>
          <cell r="B45" t="str">
            <v>MADERA</v>
          </cell>
          <cell r="C45" t="str">
            <v>M2</v>
          </cell>
          <cell r="D45">
            <v>1927.8</v>
          </cell>
          <cell r="E45">
            <v>36486</v>
          </cell>
        </row>
        <row r="46">
          <cell r="A46" t="str">
            <v>M440</v>
          </cell>
          <cell r="B46" t="str">
            <v>LIMPIADOR Y SOLDADURA</v>
          </cell>
          <cell r="C46" t="str">
            <v>GL</v>
          </cell>
          <cell r="D46">
            <v>180899.49696000002</v>
          </cell>
          <cell r="E46">
            <v>36486</v>
          </cell>
        </row>
        <row r="47">
          <cell r="A47" t="str">
            <v>M450</v>
          </cell>
          <cell r="B47" t="str">
            <v>BOTADERO</v>
          </cell>
          <cell r="C47" t="str">
            <v>M3</v>
          </cell>
          <cell r="D47">
            <v>4569.6000000000004</v>
          </cell>
          <cell r="E47">
            <v>36486</v>
          </cell>
        </row>
        <row r="48">
          <cell r="A48" t="str">
            <v>M460</v>
          </cell>
          <cell r="B48" t="str">
            <v>MORTERO</v>
          </cell>
          <cell r="C48" t="str">
            <v>M3</v>
          </cell>
          <cell r="D48">
            <v>262752.00000000006</v>
          </cell>
          <cell r="E48">
            <v>36486</v>
          </cell>
        </row>
        <row r="49">
          <cell r="A49" t="str">
            <v>M470</v>
          </cell>
          <cell r="B49" t="str">
            <v>TUBERIA POLIETILENO D=3"</v>
          </cell>
          <cell r="C49" t="str">
            <v>M</v>
          </cell>
          <cell r="D49">
            <v>6509.680800000001</v>
          </cell>
          <cell r="E49">
            <v>36486</v>
          </cell>
        </row>
        <row r="50">
          <cell r="A50" t="str">
            <v>M480</v>
          </cell>
          <cell r="B50" t="str">
            <v>CONCRETO DE Fc=210 Kg/cm2</v>
          </cell>
          <cell r="C50" t="str">
            <v>M3</v>
          </cell>
          <cell r="D50">
            <v>285600</v>
          </cell>
          <cell r="E50">
            <v>36486</v>
          </cell>
        </row>
        <row r="51">
          <cell r="A51" t="str">
            <v>M485</v>
          </cell>
          <cell r="B51" t="str">
            <v xml:space="preserve">GRAMA </v>
          </cell>
          <cell r="C51" t="str">
            <v>M2</v>
          </cell>
          <cell r="D51">
            <v>6509.680800000001</v>
          </cell>
          <cell r="E51">
            <v>36486</v>
          </cell>
        </row>
        <row r="52">
          <cell r="A52" t="str">
            <v>M490</v>
          </cell>
          <cell r="B52" t="str">
            <v>BLOQUE DE CONCRETO 0.15X0.20X0.40m</v>
          </cell>
          <cell r="C52" t="str">
            <v>UN</v>
          </cell>
          <cell r="D52">
            <v>1773.576</v>
          </cell>
          <cell r="E52">
            <v>36486</v>
          </cell>
        </row>
        <row r="53">
          <cell r="A53" t="str">
            <v>Z300</v>
          </cell>
          <cell r="B53" t="str">
            <v>CORDON DE SOLDADURA</v>
          </cell>
          <cell r="C53" t="str">
            <v>CM</v>
          </cell>
          <cell r="D53">
            <v>17136</v>
          </cell>
          <cell r="E53">
            <v>36486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36486</v>
          </cell>
        </row>
        <row r="55">
          <cell r="A55" t="str">
            <v>CODIGO</v>
          </cell>
          <cell r="B55" t="str">
            <v>RECURSO</v>
          </cell>
          <cell r="C55" t="str">
            <v>UN</v>
          </cell>
          <cell r="D55" t="str">
            <v>V/UNITARIO</v>
          </cell>
          <cell r="E55">
            <v>16900</v>
          </cell>
        </row>
        <row r="56">
          <cell r="B56" t="str">
            <v>EQUIPO</v>
          </cell>
          <cell r="C56" t="str">
            <v>m2</v>
          </cell>
          <cell r="D56" t="str">
            <v>Baldosín gris tipo industrial</v>
          </cell>
          <cell r="E56">
            <v>38900</v>
          </cell>
        </row>
        <row r="57">
          <cell r="A57" t="str">
            <v>E010</v>
          </cell>
          <cell r="B57" t="str">
            <v>RETROEXCAVADORA DE LLANTAS TIPO F555</v>
          </cell>
          <cell r="C57" t="str">
            <v>HR</v>
          </cell>
          <cell r="D57">
            <v>45696.000000000007</v>
          </cell>
          <cell r="E57">
            <v>36486</v>
          </cell>
        </row>
        <row r="58">
          <cell r="A58" t="str">
            <v>E020</v>
          </cell>
          <cell r="B58" t="str">
            <v>COMPRESOR NEUMATICO CON MARTILLO</v>
          </cell>
          <cell r="C58" t="str">
            <v>HR</v>
          </cell>
          <cell r="D58">
            <v>35471.520000000004</v>
          </cell>
          <cell r="E58">
            <v>36486</v>
          </cell>
        </row>
        <row r="59">
          <cell r="A59" t="str">
            <v>E030</v>
          </cell>
          <cell r="B59" t="str">
            <v>VIBROCOMPACTADOR</v>
          </cell>
          <cell r="C59" t="str">
            <v>DIA</v>
          </cell>
          <cell r="D59">
            <v>19706.400000000005</v>
          </cell>
          <cell r="E59">
            <v>36486</v>
          </cell>
        </row>
        <row r="60">
          <cell r="A60" t="str">
            <v>E040</v>
          </cell>
          <cell r="B60" t="str">
            <v>PLACA VIBRATORIA</v>
          </cell>
          <cell r="C60" t="str">
            <v>DIA</v>
          </cell>
          <cell r="D60">
            <v>19706.400000000005</v>
          </cell>
          <cell r="E60">
            <v>36486</v>
          </cell>
        </row>
        <row r="61">
          <cell r="A61" t="str">
            <v>E050</v>
          </cell>
          <cell r="B61" t="str">
            <v>MEZCLADORA 1 SACO ELECTRICA</v>
          </cell>
          <cell r="C61" t="str">
            <v>DIA</v>
          </cell>
          <cell r="D61">
            <v>12612.096000000001</v>
          </cell>
          <cell r="E61">
            <v>36486</v>
          </cell>
        </row>
        <row r="62">
          <cell r="A62" t="str">
            <v>E060</v>
          </cell>
          <cell r="B62" t="str">
            <v>VIBRADOR ELECTRICO</v>
          </cell>
          <cell r="C62" t="str">
            <v>DIA</v>
          </cell>
          <cell r="D62">
            <v>18635.400000000001</v>
          </cell>
          <cell r="E62">
            <v>36486</v>
          </cell>
        </row>
        <row r="63">
          <cell r="A63" t="str">
            <v>E070</v>
          </cell>
          <cell r="B63" t="str">
            <v>TRANSITO</v>
          </cell>
          <cell r="C63" t="str">
            <v>DIA</v>
          </cell>
          <cell r="D63">
            <v>26275.200000000004</v>
          </cell>
          <cell r="E63">
            <v>36486</v>
          </cell>
        </row>
        <row r="64">
          <cell r="A64" t="str">
            <v>E080</v>
          </cell>
          <cell r="B64" t="str">
            <v>NIVEL DE PRECISION</v>
          </cell>
          <cell r="C64" t="str">
            <v>DIA</v>
          </cell>
          <cell r="D64">
            <v>19706.400000000005</v>
          </cell>
          <cell r="E64">
            <v>36486</v>
          </cell>
        </row>
        <row r="65">
          <cell r="A65" t="str">
            <v>E090</v>
          </cell>
          <cell r="B65" t="str">
            <v>SOLDADOR ELECTRICO</v>
          </cell>
          <cell r="C65" t="str">
            <v>DIA</v>
          </cell>
          <cell r="D65">
            <v>10710</v>
          </cell>
          <cell r="E65">
            <v>36486</v>
          </cell>
        </row>
        <row r="66">
          <cell r="A66" t="str">
            <v>E100</v>
          </cell>
          <cell r="B66" t="str">
            <v>EQUIPO DE AUTOGENA PARA CORTES TUBERIA</v>
          </cell>
          <cell r="C66" t="str">
            <v>DIA</v>
          </cell>
          <cell r="D66">
            <v>6907.95</v>
          </cell>
          <cell r="E66">
            <v>36486</v>
          </cell>
        </row>
        <row r="67">
          <cell r="A67" t="str">
            <v>E110</v>
          </cell>
          <cell r="B67" t="str">
            <v>HERRAMIENTA MENOR</v>
          </cell>
          <cell r="C67" t="str">
            <v>SG</v>
          </cell>
          <cell r="D67">
            <v>0</v>
          </cell>
          <cell r="E67">
            <v>36486</v>
          </cell>
        </row>
        <row r="68">
          <cell r="A68" t="str">
            <v>CODIGO</v>
          </cell>
          <cell r="B68" t="str">
            <v>RECURSO</v>
          </cell>
          <cell r="C68" t="str">
            <v>UN</v>
          </cell>
          <cell r="D68" t="str">
            <v>V/UNITARIO</v>
          </cell>
          <cell r="E68">
            <v>2737</v>
          </cell>
        </row>
        <row r="69">
          <cell r="B69" t="str">
            <v>TRANSPORTE</v>
          </cell>
          <cell r="C69" t="str">
            <v>un</v>
          </cell>
          <cell r="D69" t="str">
            <v>Bloques de concreto de 0,3m x 0,3m x 0,2m</v>
          </cell>
          <cell r="E69">
            <v>3689</v>
          </cell>
        </row>
        <row r="70">
          <cell r="A70" t="str">
            <v>T010</v>
          </cell>
          <cell r="B70" t="str">
            <v>VOLQUETAS DE 5M3</v>
          </cell>
          <cell r="C70" t="str">
            <v>M3</v>
          </cell>
          <cell r="D70">
            <v>36556.800000000003</v>
          </cell>
          <cell r="E70">
            <v>36486</v>
          </cell>
        </row>
        <row r="71">
          <cell r="A71" t="str">
            <v>T020</v>
          </cell>
          <cell r="B71" t="str">
            <v>TRANSPORTE INTERNO</v>
          </cell>
          <cell r="C71" t="str">
            <v>HR</v>
          </cell>
          <cell r="D71">
            <v>22848.000000000004</v>
          </cell>
          <cell r="E71">
            <v>36486</v>
          </cell>
        </row>
        <row r="72">
          <cell r="A72" t="str">
            <v>CODIGO</v>
          </cell>
          <cell r="B72" t="str">
            <v>RECURSO</v>
          </cell>
          <cell r="C72" t="str">
            <v>UN</v>
          </cell>
          <cell r="D72" t="str">
            <v>V/UNITARIO</v>
          </cell>
          <cell r="E72">
            <v>79470.000000000015</v>
          </cell>
        </row>
        <row r="73">
          <cell r="B73" t="str">
            <v>MANO DE OBRA</v>
          </cell>
          <cell r="C73" t="str">
            <v>un</v>
          </cell>
          <cell r="D73" t="str">
            <v>Breaker 1x15A</v>
          </cell>
          <cell r="E73">
            <v>9536.4000000000015</v>
          </cell>
        </row>
        <row r="74">
          <cell r="A74" t="str">
            <v>O010</v>
          </cell>
          <cell r="B74" t="str">
            <v>ENCARGADO</v>
          </cell>
          <cell r="C74" t="str">
            <v>DIA</v>
          </cell>
          <cell r="D74">
            <v>95117.137920000008</v>
          </cell>
          <cell r="E74">
            <v>36486</v>
          </cell>
        </row>
        <row r="75">
          <cell r="A75" t="str">
            <v>O020</v>
          </cell>
          <cell r="B75" t="str">
            <v>OFICIAL</v>
          </cell>
          <cell r="C75" t="str">
            <v>DIA</v>
          </cell>
          <cell r="D75">
            <v>50608.228608000012</v>
          </cell>
          <cell r="E75">
            <v>36486</v>
          </cell>
        </row>
        <row r="76">
          <cell r="A76" t="str">
            <v>O030</v>
          </cell>
          <cell r="B76" t="str">
            <v xml:space="preserve">AYUDANTE </v>
          </cell>
          <cell r="C76" t="str">
            <v>DIA</v>
          </cell>
          <cell r="D76">
            <v>20796.797952000008</v>
          </cell>
          <cell r="E76">
            <v>36486</v>
          </cell>
        </row>
        <row r="77">
          <cell r="A77" t="str">
            <v>O040</v>
          </cell>
          <cell r="B77" t="str">
            <v>TOPOGRAFO</v>
          </cell>
          <cell r="C77" t="str">
            <v>DIA</v>
          </cell>
          <cell r="D77">
            <v>25055.573760000003</v>
          </cell>
          <cell r="E77">
            <v>36486</v>
          </cell>
        </row>
        <row r="78">
          <cell r="A78" t="str">
            <v>O050</v>
          </cell>
          <cell r="B78" t="str">
            <v>CADENERO</v>
          </cell>
          <cell r="C78" t="str">
            <v>DIA</v>
          </cell>
          <cell r="D78">
            <v>25055.708106240007</v>
          </cell>
          <cell r="E78">
            <v>36486</v>
          </cell>
        </row>
        <row r="79">
          <cell r="A79" t="str">
            <v>O060</v>
          </cell>
          <cell r="B79" t="str">
            <v>MINERO</v>
          </cell>
          <cell r="C79" t="str">
            <v>DIA</v>
          </cell>
          <cell r="D79">
            <v>36192.877056000012</v>
          </cell>
          <cell r="E79">
            <v>36486</v>
          </cell>
        </row>
        <row r="80">
          <cell r="A80" t="str">
            <v>O061</v>
          </cell>
          <cell r="B80" t="str">
            <v>ALMACENISTA Y TESORERO</v>
          </cell>
          <cell r="C80" t="str">
            <v>DIA</v>
          </cell>
          <cell r="D80">
            <v>73874.310451200014</v>
          </cell>
          <cell r="E80">
            <v>36486</v>
          </cell>
        </row>
        <row r="81">
          <cell r="B81" t="str">
            <v>ICAC1</v>
          </cell>
          <cell r="C81" t="str">
            <v>ml</v>
          </cell>
          <cell r="D81" t="str">
            <v>Cable 1/0 ACSR</v>
          </cell>
          <cell r="E81">
            <v>15000</v>
          </cell>
        </row>
        <row r="82">
          <cell r="B82" t="str">
            <v>ICACD1</v>
          </cell>
          <cell r="C82" t="str">
            <v>ml</v>
          </cell>
          <cell r="D82" t="str">
            <v xml:space="preserve">cable 1/0 desnudo </v>
          </cell>
          <cell r="E82">
            <v>40460</v>
          </cell>
        </row>
        <row r="83">
          <cell r="B83" t="str">
            <v>ICACD8</v>
          </cell>
          <cell r="C83" t="str">
            <v>ml</v>
          </cell>
          <cell r="D83" t="str">
            <v xml:space="preserve">cable 8 desnudo </v>
          </cell>
          <cell r="E83">
            <v>3500</v>
          </cell>
        </row>
        <row r="84">
          <cell r="B84" t="str">
            <v>ICAC2</v>
          </cell>
          <cell r="C84" t="str">
            <v>ml</v>
          </cell>
          <cell r="D84" t="str">
            <v>Cable 2/0 ACSR</v>
          </cell>
          <cell r="E84">
            <v>18000</v>
          </cell>
        </row>
        <row r="85">
          <cell r="B85" t="str">
            <v>IC2ACSR</v>
          </cell>
          <cell r="C85" t="str">
            <v>ml</v>
          </cell>
          <cell r="D85" t="str">
            <v>Cable 2 ACSR</v>
          </cell>
          <cell r="E85">
            <v>2300</v>
          </cell>
        </row>
        <row r="86">
          <cell r="B86" t="str">
            <v>ICA2</v>
          </cell>
          <cell r="C86" t="str">
            <v>ml</v>
          </cell>
          <cell r="D86" t="str">
            <v>Cable N° 2</v>
          </cell>
          <cell r="E86">
            <v>27060.6</v>
          </cell>
        </row>
        <row r="87">
          <cell r="B87" t="str">
            <v>ICA4</v>
          </cell>
          <cell r="C87" t="str">
            <v>ml</v>
          </cell>
          <cell r="D87" t="str">
            <v>Cable Nº 4</v>
          </cell>
          <cell r="E87">
            <v>17428.739999999998</v>
          </cell>
        </row>
        <row r="88">
          <cell r="B88" t="str">
            <v>ICA6</v>
          </cell>
          <cell r="C88" t="str">
            <v>ml</v>
          </cell>
          <cell r="D88" t="str">
            <v>Cable N° 6</v>
          </cell>
          <cell r="E88">
            <v>5900</v>
          </cell>
        </row>
        <row r="89">
          <cell r="B89" t="str">
            <v>IC8</v>
          </cell>
          <cell r="C89" t="str">
            <v>ml</v>
          </cell>
          <cell r="D89" t="str">
            <v>Cable N° 8</v>
          </cell>
          <cell r="E89">
            <v>3800</v>
          </cell>
        </row>
        <row r="90">
          <cell r="B90" t="str">
            <v>ICA10</v>
          </cell>
          <cell r="C90" t="str">
            <v>ml</v>
          </cell>
          <cell r="D90" t="str">
            <v>Cable N° 10</v>
          </cell>
          <cell r="E90">
            <v>10500</v>
          </cell>
        </row>
        <row r="91">
          <cell r="B91" t="str">
            <v>ICA3N12</v>
          </cell>
          <cell r="C91" t="str">
            <v>ml</v>
          </cell>
          <cell r="D91" t="str">
            <v xml:space="preserve">Cable 3 N°12 </v>
          </cell>
          <cell r="E91">
            <v>8500</v>
          </cell>
        </row>
        <row r="92">
          <cell r="B92" t="str">
            <v>ICA12</v>
          </cell>
          <cell r="C92" t="str">
            <v>ml</v>
          </cell>
          <cell r="D92" t="str">
            <v xml:space="preserve">Cable N°12 </v>
          </cell>
          <cell r="E92">
            <v>3000</v>
          </cell>
        </row>
        <row r="93">
          <cell r="B93" t="str">
            <v>ICA12.1</v>
          </cell>
          <cell r="C93" t="str">
            <v>ml</v>
          </cell>
          <cell r="D93" t="str">
            <v xml:space="preserve">Cable N°12 </v>
          </cell>
          <cell r="E93">
            <v>4805</v>
          </cell>
        </row>
        <row r="94">
          <cell r="B94" t="str">
            <v>ICA8</v>
          </cell>
          <cell r="C94" t="str">
            <v>ml</v>
          </cell>
          <cell r="D94" t="str">
            <v>Cable antifraude N°8</v>
          </cell>
          <cell r="E94">
            <v>12000</v>
          </cell>
        </row>
        <row r="95">
          <cell r="B95" t="str">
            <v>ICC</v>
          </cell>
          <cell r="C95" t="str">
            <v>ml</v>
          </cell>
          <cell r="D95" t="str">
            <v xml:space="preserve">Cable cubierto 1/0 AWG </v>
          </cell>
          <cell r="E95">
            <v>33500</v>
          </cell>
        </row>
        <row r="96">
          <cell r="B96" t="str">
            <v>ICCTL</v>
          </cell>
          <cell r="C96" t="str">
            <v>ml</v>
          </cell>
          <cell r="D96" t="str">
            <v>Cable control</v>
          </cell>
          <cell r="E96">
            <v>20000</v>
          </cell>
        </row>
        <row r="97">
          <cell r="B97" t="str">
            <v>ICCTL4x10</v>
          </cell>
          <cell r="C97" t="str">
            <v>ml</v>
          </cell>
          <cell r="D97" t="str">
            <v>Cable control 4x10</v>
          </cell>
          <cell r="E97">
            <v>20760</v>
          </cell>
        </row>
        <row r="98">
          <cell r="B98" t="str">
            <v>ICCTL4x12</v>
          </cell>
          <cell r="C98" t="str">
            <v>ml</v>
          </cell>
          <cell r="D98" t="str">
            <v>Cable control 4x12</v>
          </cell>
          <cell r="E98">
            <v>14857</v>
          </cell>
        </row>
        <row r="99">
          <cell r="B99" t="str">
            <v>ICA1/0</v>
          </cell>
          <cell r="C99" t="str">
            <v>ml</v>
          </cell>
          <cell r="D99" t="str">
            <v>Cable aluminio 1/0 desnudo</v>
          </cell>
          <cell r="E99">
            <v>1900</v>
          </cell>
        </row>
        <row r="100">
          <cell r="B100" t="str">
            <v>ICCD1</v>
          </cell>
          <cell r="C100" t="str">
            <v>ml</v>
          </cell>
          <cell r="D100" t="str">
            <v>Cable de cobre desnudo N°1</v>
          </cell>
          <cell r="E100">
            <v>17000</v>
          </cell>
        </row>
        <row r="101">
          <cell r="B101" t="str">
            <v>ICCD2</v>
          </cell>
          <cell r="C101" t="str">
            <v>ml</v>
          </cell>
          <cell r="D101" t="str">
            <v>Cable de cobre desnudo N°2</v>
          </cell>
          <cell r="E101">
            <v>21550</v>
          </cell>
        </row>
        <row r="102">
          <cell r="B102" t="str">
            <v>ICCD4</v>
          </cell>
          <cell r="C102" t="str">
            <v>ml</v>
          </cell>
          <cell r="D102" t="str">
            <v>Cable de cobre desnudo N°4</v>
          </cell>
          <cell r="E102">
            <v>72000</v>
          </cell>
        </row>
        <row r="103">
          <cell r="B103" t="str">
            <v>ICCD1/0</v>
          </cell>
          <cell r="C103" t="str">
            <v>ml</v>
          </cell>
          <cell r="D103" t="str">
            <v>Cable de cobre desnudo 1/0 AWG</v>
          </cell>
          <cell r="E103">
            <v>20746</v>
          </cell>
        </row>
        <row r="104">
          <cell r="B104" t="str">
            <v>ICAB1N12</v>
          </cell>
          <cell r="C104" t="str">
            <v>ml</v>
          </cell>
          <cell r="D104" t="str">
            <v>Cable de cobre 1N°12 + 1N°12 +1N°12</v>
          </cell>
          <cell r="E104">
            <v>9520</v>
          </cell>
        </row>
        <row r="105">
          <cell r="B105" t="str">
            <v>ICAB2N6</v>
          </cell>
          <cell r="C105" t="str">
            <v>ml</v>
          </cell>
          <cell r="D105" t="str">
            <v>Cable de cobre 2N°6 + 1N°6 cu XLPW 600v</v>
          </cell>
          <cell r="E105">
            <v>14590</v>
          </cell>
        </row>
        <row r="106">
          <cell r="B106" t="str">
            <v>ICAB2N8</v>
          </cell>
          <cell r="C106" t="str">
            <v>ml</v>
          </cell>
          <cell r="D106" t="str">
            <v>Cable de cobre 2N°8 + 1N°8 +1N°10 THHN</v>
          </cell>
          <cell r="E106">
            <v>11305</v>
          </cell>
        </row>
        <row r="107">
          <cell r="B107" t="str">
            <v>ICAB3N8</v>
          </cell>
          <cell r="C107" t="str">
            <v>ml</v>
          </cell>
          <cell r="D107" t="str">
            <v>Cable de cobre 3N°8 tipo TC-S AWG</v>
          </cell>
          <cell r="E107">
            <v>11900</v>
          </cell>
        </row>
        <row r="108">
          <cell r="B108" t="str">
            <v>ICAB3N10</v>
          </cell>
          <cell r="C108" t="str">
            <v>ml</v>
          </cell>
          <cell r="D108" t="str">
            <v>Cable de cobre N°10 tipo TC-S AWG</v>
          </cell>
          <cell r="E108">
            <v>2975</v>
          </cell>
        </row>
        <row r="109">
          <cell r="B109" t="str">
            <v>ICAB3N10</v>
          </cell>
          <cell r="C109" t="str">
            <v>ml</v>
          </cell>
          <cell r="D109" t="str">
            <v>Cable de cobre 3N°10 tipo TC-S AWG</v>
          </cell>
          <cell r="E109">
            <v>10710</v>
          </cell>
        </row>
        <row r="110">
          <cell r="B110" t="str">
            <v>ICAB3N12</v>
          </cell>
          <cell r="C110" t="str">
            <v>ml</v>
          </cell>
          <cell r="D110" t="str">
            <v>Cable de cobre 3N°12 tipo TC-S AWG</v>
          </cell>
          <cell r="E110">
            <v>10710</v>
          </cell>
        </row>
        <row r="111">
          <cell r="B111" t="str">
            <v>ICABE</v>
          </cell>
          <cell r="C111" t="str">
            <v>ml</v>
          </cell>
          <cell r="D111" t="str">
            <v xml:space="preserve">Cable encauchetado </v>
          </cell>
          <cell r="E111">
            <v>25000</v>
          </cell>
        </row>
        <row r="112">
          <cell r="B112" t="str">
            <v>ICABE3x10</v>
          </cell>
          <cell r="C112" t="str">
            <v>ml</v>
          </cell>
          <cell r="D112" t="str">
            <v>Cable encauchetado 3x10</v>
          </cell>
          <cell r="E112">
            <v>8490</v>
          </cell>
        </row>
        <row r="113">
          <cell r="B113" t="str">
            <v>ICABE3x12</v>
          </cell>
          <cell r="C113" t="str">
            <v>ml</v>
          </cell>
          <cell r="D113" t="str">
            <v>Cable encauchetado 3x12</v>
          </cell>
          <cell r="E113">
            <v>6300</v>
          </cell>
        </row>
        <row r="114">
          <cell r="B114" t="str">
            <v>ICABE3x14</v>
          </cell>
          <cell r="C114" t="str">
            <v>ml</v>
          </cell>
          <cell r="D114" t="str">
            <v>Cable encauchetado 3x14 AWG</v>
          </cell>
          <cell r="E114">
            <v>3900</v>
          </cell>
        </row>
        <row r="115">
          <cell r="B115" t="str">
            <v>ICABE4x8</v>
          </cell>
          <cell r="C115" t="str">
            <v>ml</v>
          </cell>
          <cell r="D115" t="str">
            <v>Cable encauchetado 4x8 AWG</v>
          </cell>
          <cell r="E115">
            <v>17301</v>
          </cell>
        </row>
        <row r="116">
          <cell r="B116" t="str">
            <v>ICABE4x6</v>
          </cell>
          <cell r="C116" t="str">
            <v>ml</v>
          </cell>
          <cell r="D116" t="str">
            <v>Cable encauchetado 4x6 AWG</v>
          </cell>
          <cell r="E116">
            <v>26869</v>
          </cell>
        </row>
        <row r="117">
          <cell r="B117" t="str">
            <v>ICAA1/2</v>
          </cell>
          <cell r="C117" t="str">
            <v>ml</v>
          </cell>
          <cell r="D117" t="str">
            <v>Cable galvanizado alma de acero, Ø1/2"</v>
          </cell>
          <cell r="E117">
            <v>4891.1241960000007</v>
          </cell>
        </row>
        <row r="118">
          <cell r="B118" t="str">
            <v>ICAA1/4</v>
          </cell>
          <cell r="C118" t="str">
            <v>ml</v>
          </cell>
          <cell r="D118" t="str">
            <v>Cable galvanizado alma de acero, Ø1/4"</v>
          </cell>
          <cell r="E118">
            <v>6546.19</v>
          </cell>
        </row>
        <row r="119">
          <cell r="B119" t="str">
            <v>ICAA3/8</v>
          </cell>
          <cell r="C119" t="str">
            <v>ml</v>
          </cell>
          <cell r="D119" t="str">
            <v>Cable galvanizado alma de acero, Ø3/8"</v>
          </cell>
          <cell r="E119">
            <v>15131.088000000002</v>
          </cell>
        </row>
        <row r="120">
          <cell r="B120" t="str">
            <v>ICAB8</v>
          </cell>
          <cell r="C120" t="str">
            <v>ml</v>
          </cell>
          <cell r="D120" t="str">
            <v>Cable No8 AWG-CU-THHN/THWN-90ºC</v>
          </cell>
          <cell r="E120">
            <v>4200</v>
          </cell>
        </row>
        <row r="121">
          <cell r="B121" t="str">
            <v>ICAB10</v>
          </cell>
          <cell r="C121" t="str">
            <v>ml</v>
          </cell>
          <cell r="D121" t="str">
            <v>Cable No10 AWG-CU-THHN/THWN-90ºC</v>
          </cell>
          <cell r="E121">
            <v>3800</v>
          </cell>
        </row>
        <row r="122">
          <cell r="B122" t="str">
            <v>ICAB</v>
          </cell>
          <cell r="C122" t="str">
            <v>ml</v>
          </cell>
          <cell r="D122" t="str">
            <v>Cable No12 AWG-CU-THHN/THWN-90ºC</v>
          </cell>
          <cell r="E122">
            <v>2400</v>
          </cell>
        </row>
        <row r="123">
          <cell r="B123" t="str">
            <v>ICABSG</v>
          </cell>
          <cell r="C123" t="str">
            <v>ml</v>
          </cell>
          <cell r="D123" t="str">
            <v>Cable SGX 1/4"</v>
          </cell>
          <cell r="E123">
            <v>3500</v>
          </cell>
        </row>
        <row r="124">
          <cell r="B124" t="str">
            <v>ICABSGX</v>
          </cell>
          <cell r="C124" t="str">
            <v>ml</v>
          </cell>
          <cell r="D124" t="str">
            <v xml:space="preserve">Cable super GX </v>
          </cell>
          <cell r="E124">
            <v>2900</v>
          </cell>
        </row>
        <row r="125">
          <cell r="B125" t="str">
            <v>ICABT</v>
          </cell>
          <cell r="C125" t="str">
            <v>ml</v>
          </cell>
          <cell r="D125" t="str">
            <v xml:space="preserve">cable trenza </v>
          </cell>
          <cell r="E125">
            <v>6500</v>
          </cell>
        </row>
        <row r="126">
          <cell r="B126" t="str">
            <v>ICAD</v>
          </cell>
          <cell r="C126" t="str">
            <v>ml</v>
          </cell>
          <cell r="D126" t="str">
            <v>Cadena</v>
          </cell>
          <cell r="E126">
            <v>25218.480000000003</v>
          </cell>
        </row>
        <row r="127">
          <cell r="B127" t="str">
            <v>ICMPSE</v>
          </cell>
          <cell r="C127" t="str">
            <v>un</v>
          </cell>
          <cell r="D127" t="str">
            <v>Caja para mantenimiento preventivo al sistema eléctrico</v>
          </cell>
          <cell r="E127">
            <v>30000</v>
          </cell>
        </row>
        <row r="128">
          <cell r="B128" t="str">
            <v>ICSE</v>
          </cell>
          <cell r="C128" t="str">
            <v>un</v>
          </cell>
          <cell r="D128" t="str">
            <v>Caja 12cmX12cmX5cm (Salida eléctrica)</v>
          </cell>
          <cell r="E128">
            <v>12715.2</v>
          </cell>
        </row>
        <row r="129">
          <cell r="B129" t="str">
            <v>ICMCA</v>
          </cell>
          <cell r="C129" t="str">
            <v>un</v>
          </cell>
          <cell r="D129" t="str">
            <v>Caja metálica mas troquel</v>
          </cell>
          <cell r="E129">
            <v>10000</v>
          </cell>
        </row>
        <row r="130">
          <cell r="B130" t="str">
            <v>ICCD</v>
          </cell>
          <cell r="C130" t="str">
            <v>un</v>
          </cell>
          <cell r="D130" t="str">
            <v>Caja contador doble</v>
          </cell>
          <cell r="E130">
            <v>145000</v>
          </cell>
        </row>
        <row r="131">
          <cell r="B131" t="str">
            <v>ICAJFV1</v>
          </cell>
          <cell r="C131" t="str">
            <v>un</v>
          </cell>
          <cell r="D131" t="str">
            <v>Caja de PRFV tipo Matt 450 g/m2, Woven Roving 800 gm2, para válvula (sin fondo), Ø10", h= variable (Incluye tapa)</v>
          </cell>
          <cell r="E131">
            <v>158746</v>
          </cell>
        </row>
        <row r="132">
          <cell r="B132" t="str">
            <v>ICAJFV2</v>
          </cell>
          <cell r="C132" t="str">
            <v>un</v>
          </cell>
          <cell r="D132" t="str">
            <v>Caja de PRFV tipo Matt 450 g/m2, Woven Roving 800 gm2, para aforo, Ø12", h= 0,5m (Incluye tapa)</v>
          </cell>
          <cell r="E132">
            <v>158637.18640000001</v>
          </cell>
        </row>
        <row r="133">
          <cell r="B133" t="str">
            <v>ICAMA</v>
          </cell>
          <cell r="C133" t="str">
            <v>un</v>
          </cell>
          <cell r="D133" t="str">
            <v>Caja para micromedidor de acueducto</v>
          </cell>
          <cell r="E133">
            <v>103517</v>
          </cell>
        </row>
        <row r="134">
          <cell r="B134" t="str">
            <v>ICCDPS</v>
          </cell>
          <cell r="C134" t="str">
            <v>un</v>
          </cell>
          <cell r="D134" t="str">
            <v>Caja mas cableado para DPS</v>
          </cell>
          <cell r="E134">
            <v>90000</v>
          </cell>
        </row>
        <row r="135">
          <cell r="B135" t="str">
            <v>ICP</v>
          </cell>
          <cell r="C135" t="str">
            <v>un</v>
          </cell>
          <cell r="D135" t="str">
            <v>Caja primaria 100A-15kV-12kA</v>
          </cell>
          <cell r="E135">
            <v>165000</v>
          </cell>
        </row>
        <row r="136">
          <cell r="B136" t="str">
            <v>ICPS</v>
          </cell>
          <cell r="C136" t="str">
            <v>un</v>
          </cell>
          <cell r="D136" t="str">
            <v>Caja primaria mas soporte</v>
          </cell>
          <cell r="E136">
            <v>175000</v>
          </cell>
        </row>
        <row r="137">
          <cell r="B137" t="str">
            <v>ICI</v>
          </cell>
          <cell r="C137" t="str">
            <v>un</v>
          </cell>
          <cell r="D137" t="str">
            <v>Caja inspeccion (material civil)</v>
          </cell>
          <cell r="E137">
            <v>185000</v>
          </cell>
        </row>
        <row r="138">
          <cell r="B138" t="str">
            <v>ICAE6</v>
          </cell>
          <cell r="C138" t="str">
            <v>un</v>
          </cell>
          <cell r="D138" t="str">
            <v>Camisa de enfriamiento en PVC de 6" y base en acero Inoxidable</v>
          </cell>
          <cell r="E138">
            <v>1785000</v>
          </cell>
        </row>
        <row r="139">
          <cell r="B139" t="str">
            <v>ICAMI</v>
          </cell>
          <cell r="C139" t="str">
            <v>un</v>
          </cell>
          <cell r="D139" t="str">
            <v>Camisa</v>
          </cell>
          <cell r="E139">
            <v>78000</v>
          </cell>
        </row>
        <row r="140">
          <cell r="B140" t="str">
            <v>ICANI</v>
          </cell>
          <cell r="C140" t="str">
            <v>un</v>
          </cell>
          <cell r="D140" t="str">
            <v>Candado para intemperie</v>
          </cell>
          <cell r="E140">
            <v>46000</v>
          </cell>
        </row>
        <row r="141">
          <cell r="B141" t="str">
            <v>ICAN</v>
          </cell>
          <cell r="C141" t="str">
            <v>un</v>
          </cell>
          <cell r="D141" t="str">
            <v>Canes</v>
          </cell>
          <cell r="E141">
            <v>14875</v>
          </cell>
        </row>
        <row r="142">
          <cell r="B142" t="str">
            <v>ICAN3,5X4</v>
          </cell>
          <cell r="C142" t="str">
            <v>un</v>
          </cell>
          <cell r="D142" t="str">
            <v>Can de madera de 3,5 a 4,0m</v>
          </cell>
          <cell r="E142">
            <v>200</v>
          </cell>
        </row>
        <row r="143">
          <cell r="B143" t="str">
            <v>ICSTB</v>
          </cell>
          <cell r="C143" t="str">
            <v>un</v>
          </cell>
          <cell r="D143" t="str">
            <v>Canastilla para sumidero tipo B</v>
          </cell>
          <cell r="E143">
            <v>148750</v>
          </cell>
        </row>
        <row r="144">
          <cell r="B144" t="str">
            <v>ICZB</v>
          </cell>
          <cell r="C144" t="str">
            <v>ml</v>
          </cell>
          <cell r="D144" t="str">
            <v>Canalizacion zona blanda (arenilla)</v>
          </cell>
          <cell r="E144">
            <v>2200</v>
          </cell>
        </row>
        <row r="145">
          <cell r="B145" t="str">
            <v>ICAP1 1/4</v>
          </cell>
          <cell r="C145" t="str">
            <v>un</v>
          </cell>
          <cell r="D145" t="str">
            <v xml:space="preserve">Capacete 1 1/4'' </v>
          </cell>
          <cell r="E145">
            <v>6188</v>
          </cell>
        </row>
        <row r="146">
          <cell r="B146" t="str">
            <v>ICAP2</v>
          </cell>
          <cell r="C146" t="str">
            <v>un</v>
          </cell>
          <cell r="D146" t="str">
            <v xml:space="preserve">Capacete 2'' </v>
          </cell>
          <cell r="E146">
            <v>9350</v>
          </cell>
        </row>
        <row r="147">
          <cell r="B147" t="str">
            <v>ICAP3</v>
          </cell>
          <cell r="C147" t="str">
            <v>un</v>
          </cell>
          <cell r="D147" t="str">
            <v>Capacete 3"</v>
          </cell>
          <cell r="E147">
            <v>23500</v>
          </cell>
        </row>
        <row r="148">
          <cell r="B148" t="str">
            <v>ICEM</v>
          </cell>
          <cell r="C148" t="str">
            <v>bulto 50kg</v>
          </cell>
          <cell r="D148" t="str">
            <v>Cemento</v>
          </cell>
          <cell r="E148">
            <v>25000</v>
          </cell>
        </row>
        <row r="149">
          <cell r="B149" t="str">
            <v>ICEMB</v>
          </cell>
          <cell r="C149" t="str">
            <v>bulto 40kg</v>
          </cell>
          <cell r="D149" t="str">
            <v>Cemento blanco</v>
          </cell>
          <cell r="E149">
            <v>42900</v>
          </cell>
        </row>
        <row r="150">
          <cell r="B150" t="str">
            <v>ICER</v>
          </cell>
          <cell r="C150" t="str">
            <v>m2</v>
          </cell>
          <cell r="D150" t="str">
            <v xml:space="preserve">Cerámica 25cm x 35cm </v>
          </cell>
          <cell r="E150">
            <v>22253</v>
          </cell>
        </row>
        <row r="151">
          <cell r="B151" t="str">
            <v>ICDG</v>
          </cell>
          <cell r="C151" t="str">
            <v>m2</v>
          </cell>
          <cell r="D151" t="str">
            <v>Cespedones de gramalote</v>
          </cell>
          <cell r="E151">
            <v>6304.6200000000008</v>
          </cell>
        </row>
        <row r="152">
          <cell r="B152" t="str">
            <v>ICTG</v>
          </cell>
          <cell r="C152" t="str">
            <v>gl</v>
          </cell>
          <cell r="D152" t="str">
            <v>Chazos, tornillos anulares, guayas y grilletes</v>
          </cell>
          <cell r="E152">
            <v>5298.0000000000009</v>
          </cell>
        </row>
        <row r="153">
          <cell r="B153" t="str">
            <v>ICB</v>
          </cell>
          <cell r="C153" t="str">
            <v>m</v>
          </cell>
          <cell r="D153" t="str">
            <v xml:space="preserve">Cinta bandi </v>
          </cell>
          <cell r="E153">
            <v>3570</v>
          </cell>
        </row>
        <row r="154">
          <cell r="B154" t="str">
            <v>ICBYH</v>
          </cell>
          <cell r="C154" t="str">
            <v>gl</v>
          </cell>
          <cell r="D154" t="str">
            <v>Cinta Bandit-it y hebillas</v>
          </cell>
          <cell r="E154">
            <v>25000</v>
          </cell>
        </row>
        <row r="155">
          <cell r="B155" t="str">
            <v>ICCEL</v>
          </cell>
          <cell r="C155" t="str">
            <v>un</v>
          </cell>
          <cell r="D155" t="str">
            <v>Cinta de colores para instalaciones eléctricas</v>
          </cell>
          <cell r="E155">
            <v>3000</v>
          </cell>
        </row>
        <row r="156">
          <cell r="B156" t="str">
            <v>ICPE</v>
          </cell>
          <cell r="C156" t="str">
            <v>ml</v>
          </cell>
          <cell r="D156" t="str">
            <v>Cinta en polietileno color azul, e=10cm para acueducto</v>
          </cell>
          <cell r="E156">
            <v>1700</v>
          </cell>
        </row>
        <row r="157">
          <cell r="B157" t="str">
            <v>ICPEAL</v>
          </cell>
          <cell r="C157" t="str">
            <v>ml</v>
          </cell>
          <cell r="D157" t="str">
            <v>Cinta en polietileno color azul, e=10cm para acantarillado</v>
          </cell>
          <cell r="E157">
            <v>1000</v>
          </cell>
        </row>
        <row r="158">
          <cell r="B158" t="str">
            <v>ICPL</v>
          </cell>
          <cell r="C158" t="str">
            <v>ml</v>
          </cell>
          <cell r="D158" t="str">
            <v>cinta plastica</v>
          </cell>
          <cell r="E158">
            <v>1990</v>
          </cell>
        </row>
        <row r="159">
          <cell r="B159" t="str">
            <v>ICPVC.10</v>
          </cell>
          <cell r="C159" t="str">
            <v>ml</v>
          </cell>
          <cell r="D159" t="str">
            <v>Cinta PVC 0.10, sello elástico</v>
          </cell>
          <cell r="E159">
            <v>18913.86</v>
          </cell>
        </row>
        <row r="160">
          <cell r="B160" t="str">
            <v>ICPVC.15</v>
          </cell>
          <cell r="C160" t="str">
            <v>ml</v>
          </cell>
          <cell r="D160" t="str">
            <v>Cinta PVC 0.15, sello elástico</v>
          </cell>
          <cell r="E160">
            <v>27125.760000000002</v>
          </cell>
        </row>
        <row r="161">
          <cell r="B161" t="str">
            <v>ICPVC.22</v>
          </cell>
          <cell r="C161" t="str">
            <v>ml</v>
          </cell>
          <cell r="D161" t="str">
            <v>Cinta PVC 0.22, sello elástico</v>
          </cell>
          <cell r="E161">
            <v>34542.960000000006</v>
          </cell>
        </row>
        <row r="162">
          <cell r="B162" t="str">
            <v>ICSC23</v>
          </cell>
          <cell r="C162" t="str">
            <v>gl</v>
          </cell>
          <cell r="D162" t="str">
            <v>Cinta Scotch 23</v>
          </cell>
          <cell r="E162">
            <v>529.80000000000007</v>
          </cell>
        </row>
        <row r="163">
          <cell r="B163" t="str">
            <v>ICSEÑ</v>
          </cell>
          <cell r="C163" t="str">
            <v>ml</v>
          </cell>
          <cell r="D163" t="str">
            <v>cinta de señalización</v>
          </cell>
          <cell r="E163">
            <v>1500</v>
          </cell>
        </row>
        <row r="164">
          <cell r="B164" t="str">
            <v>ICSC33</v>
          </cell>
          <cell r="C164" t="str">
            <v>gl</v>
          </cell>
          <cell r="D164" t="str">
            <v>Cinta Scotch 33</v>
          </cell>
          <cell r="E164">
            <v>635.7600000000001</v>
          </cell>
        </row>
        <row r="165">
          <cell r="B165" t="str">
            <v>ICLA</v>
          </cell>
          <cell r="C165" t="str">
            <v>kg</v>
          </cell>
          <cell r="D165" t="str">
            <v>Clavos</v>
          </cell>
          <cell r="E165">
            <v>4760</v>
          </cell>
        </row>
        <row r="166">
          <cell r="B166" t="str">
            <v>ICLAV20A</v>
          </cell>
          <cell r="C166" t="str">
            <v>un</v>
          </cell>
          <cell r="D166" t="str">
            <v>Clavija 20A</v>
          </cell>
          <cell r="E166">
            <v>3800</v>
          </cell>
        </row>
        <row r="167">
          <cell r="B167" t="str">
            <v>ICMG3</v>
          </cell>
          <cell r="C167" t="str">
            <v>un</v>
          </cell>
          <cell r="D167" t="str">
            <v>Cruceta metálica galvanizada, L=3m</v>
          </cell>
          <cell r="E167">
            <v>121796.5</v>
          </cell>
        </row>
        <row r="168">
          <cell r="B168" t="str">
            <v>ICO9-11</v>
          </cell>
          <cell r="C168" t="str">
            <v>un</v>
          </cell>
          <cell r="D168" t="str">
            <v>Collarín de 9 a11"</v>
          </cell>
          <cell r="E168">
            <v>44000</v>
          </cell>
        </row>
        <row r="169">
          <cell r="B169" t="str">
            <v>ICS</v>
          </cell>
          <cell r="C169" t="str">
            <v>un</v>
          </cell>
          <cell r="D169" t="str">
            <v>Combo sanitario (incluye sanitario, lavamanos de pared y griferia)</v>
          </cell>
          <cell r="E169">
            <v>339864</v>
          </cell>
        </row>
        <row r="170">
          <cell r="B170" t="str">
            <v>ICTOR</v>
          </cell>
          <cell r="C170" t="str">
            <v>un</v>
          </cell>
          <cell r="D170" t="str">
            <v xml:space="preserve">Conector   </v>
          </cell>
          <cell r="E170">
            <v>18900</v>
          </cell>
        </row>
        <row r="171">
          <cell r="B171" t="str">
            <v>ICON</v>
          </cell>
          <cell r="C171" t="str">
            <v>un</v>
          </cell>
          <cell r="D171" t="str">
            <v>Conector OB 10-10</v>
          </cell>
          <cell r="E171">
            <v>1190</v>
          </cell>
        </row>
        <row r="172">
          <cell r="B172" t="str">
            <v>ICCG</v>
          </cell>
          <cell r="C172" t="str">
            <v>gl</v>
          </cell>
          <cell r="D172" t="str">
            <v>Conectores, cintas y grapas (Sálida eléctrica)</v>
          </cell>
          <cell r="E172">
            <v>15470</v>
          </cell>
        </row>
        <row r="173">
          <cell r="B173" t="str">
            <v>ICEL</v>
          </cell>
          <cell r="C173" t="str">
            <v>un</v>
          </cell>
          <cell r="D173" t="str">
            <v>Contador 240/120V - 15 - 100A, con accesorios para su montaje</v>
          </cell>
          <cell r="E173">
            <v>180000</v>
          </cell>
        </row>
        <row r="174">
          <cell r="B174" t="str">
            <v>ICEL1</v>
          </cell>
          <cell r="C174" t="str">
            <v>un</v>
          </cell>
          <cell r="D174" t="str">
            <v>Contador electrónico 20/120A - 240/120V , 60Hz - conexión directa. Incluye gabinete para instalar en poste , breaker de protección, puesta a tierra y portante metálico de 3" con capacete</v>
          </cell>
          <cell r="E174">
            <v>1850000</v>
          </cell>
        </row>
        <row r="175">
          <cell r="B175" t="str">
            <v>ICM</v>
          </cell>
          <cell r="C175" t="str">
            <v>un</v>
          </cell>
          <cell r="D175" t="str">
            <v>Contador monofasico 15(60)A, 240/120 V</v>
          </cell>
          <cell r="E175">
            <v>350000</v>
          </cell>
        </row>
        <row r="176">
          <cell r="B176" t="str">
            <v>ICM1</v>
          </cell>
          <cell r="C176" t="str">
            <v>un</v>
          </cell>
          <cell r="D176" t="str">
            <v>Contador monofasico 15(100)A, 240/120 V</v>
          </cell>
          <cell r="E176">
            <v>450000</v>
          </cell>
        </row>
        <row r="177">
          <cell r="B177" t="str">
            <v>ICOTOR</v>
          </cell>
          <cell r="C177" t="str">
            <v>un</v>
          </cell>
          <cell r="D177" t="str">
            <v>Contactor</v>
          </cell>
          <cell r="E177">
            <v>162000</v>
          </cell>
        </row>
        <row r="178">
          <cell r="B178" t="str">
            <v>ICORA11/4</v>
          </cell>
          <cell r="C178" t="str">
            <v>m</v>
          </cell>
          <cell r="D178" t="str">
            <v>Coraza americana 1 1/4"</v>
          </cell>
          <cell r="E178">
            <v>8144</v>
          </cell>
        </row>
        <row r="179">
          <cell r="B179" t="str">
            <v>ICAIB</v>
          </cell>
          <cell r="C179" t="str">
            <v>cm</v>
          </cell>
          <cell r="D179" t="str">
            <v>Cortes en acero, incluye bisel</v>
          </cell>
          <cell r="E179">
            <v>1547</v>
          </cell>
        </row>
        <row r="180">
          <cell r="B180" t="str">
            <v>ICOS</v>
          </cell>
          <cell r="C180" t="str">
            <v>un</v>
          </cell>
          <cell r="D180" t="str">
            <v>Costal</v>
          </cell>
          <cell r="E180">
            <v>500</v>
          </cell>
        </row>
        <row r="181">
          <cell r="B181" t="str">
            <v>IDES</v>
          </cell>
          <cell r="C181" t="str">
            <v>gl</v>
          </cell>
          <cell r="D181" t="str">
            <v>Desperdicio (10% de los materiales)</v>
          </cell>
          <cell r="E181">
            <v>0</v>
          </cell>
        </row>
        <row r="182">
          <cell r="B182" t="str">
            <v>IDPS</v>
          </cell>
          <cell r="C182" t="str">
            <v>un</v>
          </cell>
          <cell r="D182" t="str">
            <v>DPS</v>
          </cell>
          <cell r="E182">
            <v>560000</v>
          </cell>
        </row>
        <row r="183">
          <cell r="B183" t="str">
            <v>IEN50</v>
          </cell>
          <cell r="C183" t="str">
            <v>un</v>
          </cell>
          <cell r="D183" t="str">
            <v>Empaque de neopreno 50 mm</v>
          </cell>
          <cell r="E183">
            <v>2975</v>
          </cell>
        </row>
        <row r="184">
          <cell r="B184" t="str">
            <v>IENT</v>
          </cell>
          <cell r="C184" t="str">
            <v>m3</v>
          </cell>
          <cell r="D184" t="str">
            <v>Entresuelo</v>
          </cell>
          <cell r="E184">
            <v>85680</v>
          </cell>
        </row>
        <row r="185">
          <cell r="B185" t="str">
            <v>IEA1</v>
          </cell>
          <cell r="C185" t="str">
            <v>un</v>
          </cell>
          <cell r="D185" t="str">
            <v>Escalera en aluminio, un cuerpo; L=2,30m</v>
          </cell>
          <cell r="E185">
            <v>319999</v>
          </cell>
        </row>
        <row r="186">
          <cell r="B186" t="str">
            <v>IEFV1</v>
          </cell>
          <cell r="C186" t="str">
            <v>un</v>
          </cell>
          <cell r="D186" t="str">
            <v>Escalera en PRFV; L=1,50m</v>
          </cell>
          <cell r="E186">
            <v>541331</v>
          </cell>
        </row>
        <row r="187">
          <cell r="B187" t="str">
            <v>IEFV2</v>
          </cell>
          <cell r="C187" t="str">
            <v>un</v>
          </cell>
          <cell r="D187" t="str">
            <v>Escalera en PRFV; L=2,00m</v>
          </cell>
          <cell r="E187">
            <v>660331</v>
          </cell>
        </row>
        <row r="188">
          <cell r="B188" t="str">
            <v>IEFV3</v>
          </cell>
          <cell r="C188" t="str">
            <v>un</v>
          </cell>
          <cell r="D188" t="str">
            <v>Escalera en PRFV; L=2,50m</v>
          </cell>
          <cell r="E188">
            <v>779331</v>
          </cell>
        </row>
        <row r="189">
          <cell r="B189" t="str">
            <v>IEFV4</v>
          </cell>
          <cell r="C189" t="str">
            <v>un</v>
          </cell>
          <cell r="D189" t="str">
            <v>Escalera en PRFV; L=3,00m</v>
          </cell>
          <cell r="E189">
            <v>898331</v>
          </cell>
        </row>
        <row r="190">
          <cell r="B190" t="str">
            <v>IEFV5</v>
          </cell>
          <cell r="C190" t="str">
            <v>un</v>
          </cell>
          <cell r="D190" t="str">
            <v>Escalera en PRFV; L=3,50m</v>
          </cell>
          <cell r="E190">
            <v>945931</v>
          </cell>
        </row>
        <row r="191">
          <cell r="B191" t="str">
            <v>IEFV6</v>
          </cell>
          <cell r="C191" t="str">
            <v>un</v>
          </cell>
          <cell r="D191" t="str">
            <v>Escalera extensión en PRFV; L=5,02m, peso=13,4kg, norma ANSI, tipo 2, capacidad=102Kg-225Lb</v>
          </cell>
          <cell r="E191">
            <v>1095871</v>
          </cell>
        </row>
        <row r="192">
          <cell r="B192" t="str">
            <v>IE7PLA</v>
          </cell>
          <cell r="C192" t="str">
            <v>un</v>
          </cell>
          <cell r="D192" t="str">
            <v>Escalera con 7 peldaños en lámina de Alfajor de 0,9m x 0,3m e = 6mm adosada a muro circular de Ø3m , incluye ángulo de Acero de 2 1/2" x 3/16", platina de acero de 2" x 4" x 3/16", anticorrosivo y pintura intemperie amarillo tránsito (2 capas)</v>
          </cell>
          <cell r="E192">
            <v>2450000</v>
          </cell>
        </row>
        <row r="193">
          <cell r="B193" t="str">
            <v>IE18PLA</v>
          </cell>
          <cell r="C193" t="str">
            <v>un</v>
          </cell>
          <cell r="D193" t="str">
            <v>Escalera con 18 peldaños en lámina de Alfajor de 0,9m x 0,3m e = 6mm adosada a muro circular de Ø3m , incluye ángulo de Acero de 2 1/2" x 3/16", platina de acero de 2" x 4" x 3/16", anticorrosivo y pintura intemperie amarillo tránsito (2 capas)</v>
          </cell>
          <cell r="E193">
            <v>3000000</v>
          </cell>
        </row>
        <row r="194">
          <cell r="B194" t="str">
            <v>IE24PLA</v>
          </cell>
          <cell r="C194" t="str">
            <v>un</v>
          </cell>
          <cell r="D194" t="str">
            <v>Suministro, transporte e instalación de escalera con 24 peldaños en lámina de Alfajor de 0,9m x 0,3m e = 6mm adosada a muro circular de Ø3m , incluye ángulo de Acero de 2 1/2" x 3/16", platina de acero de 2" x 4" x 3/16", anticorrosivo y pintura intemperie amarillo tránsito (2 capas)</v>
          </cell>
          <cell r="E194">
            <v>3500000</v>
          </cell>
        </row>
        <row r="195">
          <cell r="B195" t="str">
            <v>IES</v>
          </cell>
          <cell r="C195" t="str">
            <v>gal</v>
          </cell>
          <cell r="D195" t="str">
            <v>Esmalte sintético</v>
          </cell>
          <cell r="E195">
            <v>57120</v>
          </cell>
        </row>
        <row r="196">
          <cell r="B196" t="str">
            <v>IEPP</v>
          </cell>
          <cell r="C196" t="str">
            <v>un</v>
          </cell>
          <cell r="D196" t="str">
            <v>Estacón en polipropileno</v>
          </cell>
          <cell r="E196">
            <v>17850</v>
          </cell>
        </row>
        <row r="197">
          <cell r="B197" t="str">
            <v>IEPP2</v>
          </cell>
          <cell r="C197" t="str">
            <v>un</v>
          </cell>
          <cell r="D197" t="str">
            <v xml:space="preserve">Estacón en polipropileno, L=2,5m, Ø=4" </v>
          </cell>
          <cell r="E197">
            <v>63070</v>
          </cell>
        </row>
        <row r="198">
          <cell r="B198" t="str">
            <v>IEMI</v>
          </cell>
          <cell r="C198" t="str">
            <v>un</v>
          </cell>
          <cell r="D198" t="str">
            <v>Estacón media madera inmunizada, L=1,5m, Ø=4"</v>
          </cell>
          <cell r="E198">
            <v>30000</v>
          </cell>
        </row>
        <row r="199">
          <cell r="B199" t="str">
            <v>IFNM</v>
          </cell>
          <cell r="C199" t="str">
            <v>un</v>
          </cell>
          <cell r="D199" t="str">
            <v>Flotador de nivel para encendido y apagado de motobombas</v>
          </cell>
          <cell r="E199">
            <v>499800</v>
          </cell>
        </row>
        <row r="200">
          <cell r="B200" t="str">
            <v>IFNMAI</v>
          </cell>
          <cell r="C200" t="str">
            <v>un</v>
          </cell>
          <cell r="D200" t="str">
            <v>Flotador de nivel magnético con niveles de alta y baja en acero inoxidable para montaje vertical</v>
          </cell>
          <cell r="E200">
            <v>499800</v>
          </cell>
        </row>
        <row r="201">
          <cell r="B201" t="str">
            <v>IFG</v>
          </cell>
          <cell r="C201" t="str">
            <v>un</v>
          </cell>
          <cell r="D201" t="str">
            <v xml:space="preserve">fungibles </v>
          </cell>
          <cell r="E201">
            <v>10000</v>
          </cell>
        </row>
        <row r="202">
          <cell r="B202" t="str">
            <v>IF6T</v>
          </cell>
          <cell r="C202" t="str">
            <v>un</v>
          </cell>
          <cell r="D202" t="str">
            <v>Fusible 6T-7K</v>
          </cell>
          <cell r="E202">
            <v>3000</v>
          </cell>
        </row>
        <row r="203">
          <cell r="B203" t="str">
            <v>IF125A</v>
          </cell>
          <cell r="C203" t="str">
            <v>un</v>
          </cell>
          <cell r="D203" t="str">
            <v>Fusible 125A Gl/gG tipo cuchilla de 500 Voltios, ruptura 120kA. portafusible y protecciones</v>
          </cell>
          <cell r="E203">
            <v>26180</v>
          </cell>
        </row>
        <row r="204">
          <cell r="B204" t="str">
            <v>IGAB</v>
          </cell>
          <cell r="C204" t="str">
            <v>un</v>
          </cell>
          <cell r="D204" t="str">
            <v>Gabinete en acero laminado, protección IP 55; incluye bandeja doble fondo. Medidas: 300x200x160 mm</v>
          </cell>
          <cell r="E204">
            <v>261800</v>
          </cell>
        </row>
        <row r="205">
          <cell r="B205" t="str">
            <v>IGABB</v>
          </cell>
          <cell r="C205" t="str">
            <v>un</v>
          </cell>
          <cell r="D205" t="str">
            <v>Gabinete con cableado de control y borneras de tablero manual para control de bombas</v>
          </cell>
          <cell r="E205">
            <v>2500000</v>
          </cell>
        </row>
        <row r="206">
          <cell r="B206" t="str">
            <v>IGABCYB</v>
          </cell>
          <cell r="C206" t="str">
            <v>un</v>
          </cell>
          <cell r="D206" t="str">
            <v xml:space="preserve">Gabinete con cableado de control y borneras </v>
          </cell>
          <cell r="E206">
            <v>10463670</v>
          </cell>
        </row>
        <row r="207">
          <cell r="B207" t="str">
            <v>IGABBP</v>
          </cell>
          <cell r="C207" t="str">
            <v>un</v>
          </cell>
          <cell r="D207" t="str">
            <v>Gabinete con cableado de control y borboneras planta</v>
          </cell>
          <cell r="E207">
            <v>4500000</v>
          </cell>
        </row>
        <row r="208">
          <cell r="B208" t="str">
            <v>IGABBTA</v>
          </cell>
          <cell r="C208" t="str">
            <v>un</v>
          </cell>
          <cell r="D208" t="str">
            <v>Gabinete con cableado de control y borneras de tablero automatico para control de bombas</v>
          </cell>
          <cell r="E208">
            <v>1800000</v>
          </cell>
        </row>
        <row r="209">
          <cell r="B209" t="str">
            <v>IGEOM</v>
          </cell>
          <cell r="C209" t="str">
            <v>m2</v>
          </cell>
          <cell r="D209" t="str">
            <v>Geomembrana tipo HD o HFPE de 40mils o similar</v>
          </cell>
          <cell r="E209">
            <v>17850</v>
          </cell>
        </row>
        <row r="210">
          <cell r="B210" t="str">
            <v>IGEO1</v>
          </cell>
          <cell r="C210" t="str">
            <v>m2</v>
          </cell>
          <cell r="D210" t="str">
            <v>Geotextil NT2000 (No tejido)</v>
          </cell>
          <cell r="E210">
            <v>5406.17</v>
          </cell>
        </row>
        <row r="211">
          <cell r="B211" t="str">
            <v>IGEO</v>
          </cell>
          <cell r="C211" t="str">
            <v>m2</v>
          </cell>
          <cell r="D211" t="str">
            <v>Geotextil NT2500 (No tejido)</v>
          </cell>
          <cell r="E211">
            <v>5673.92</v>
          </cell>
        </row>
        <row r="212">
          <cell r="B212" t="str">
            <v>IGEO2</v>
          </cell>
          <cell r="C212" t="str">
            <v>m2</v>
          </cell>
          <cell r="D212" t="str">
            <v>Geotextil NT4000 (No tejido)</v>
          </cell>
          <cell r="E212">
            <v>9218.93</v>
          </cell>
        </row>
        <row r="213">
          <cell r="B213" t="str">
            <v>IGP</v>
          </cell>
          <cell r="C213" t="str">
            <v>un</v>
          </cell>
          <cell r="D213" t="str">
            <v>Guía y pasador</v>
          </cell>
          <cell r="E213">
            <v>14471.59</v>
          </cell>
        </row>
        <row r="214">
          <cell r="B214" t="str">
            <v>IGTM</v>
          </cell>
          <cell r="C214" t="str">
            <v>m2</v>
          </cell>
          <cell r="D214" t="str">
            <v>Grama tipo macana</v>
          </cell>
          <cell r="E214">
            <v>5950</v>
          </cell>
        </row>
        <row r="215">
          <cell r="B215" t="str">
            <v>IGRAN</v>
          </cell>
          <cell r="C215" t="str">
            <v>Kg</v>
          </cell>
          <cell r="D215" t="str">
            <v>Granito #2</v>
          </cell>
          <cell r="E215">
            <v>1186.5999999999999</v>
          </cell>
        </row>
        <row r="216">
          <cell r="B216" t="str">
            <v>IGRA</v>
          </cell>
          <cell r="C216" t="str">
            <v>Kg</v>
          </cell>
          <cell r="D216" t="str">
            <v>Grapas</v>
          </cell>
          <cell r="E216">
            <v>4363.7299999999996</v>
          </cell>
        </row>
        <row r="217">
          <cell r="B217" t="str">
            <v>IGRT</v>
          </cell>
          <cell r="C217" t="str">
            <v>un</v>
          </cell>
          <cell r="D217" t="str">
            <v>Grapa de retención tipo tuerca</v>
          </cell>
          <cell r="E217">
            <v>29600</v>
          </cell>
        </row>
        <row r="218">
          <cell r="B218" t="str">
            <v>IGYP</v>
          </cell>
          <cell r="C218" t="str">
            <v>gl</v>
          </cell>
          <cell r="D218" t="str">
            <v xml:space="preserve">Grapas y pernos </v>
          </cell>
          <cell r="E218">
            <v>5950</v>
          </cell>
        </row>
        <row r="219">
          <cell r="B219" t="str">
            <v>IGRAV</v>
          </cell>
          <cell r="C219" t="str">
            <v>m3</v>
          </cell>
          <cell r="D219" t="str">
            <v>Gravilla 3/4</v>
          </cell>
          <cell r="E219">
            <v>35000</v>
          </cell>
        </row>
        <row r="220">
          <cell r="B220" t="str">
            <v>IGDSC</v>
          </cell>
          <cell r="C220" t="str">
            <v>un</v>
          </cell>
          <cell r="D220" t="str">
            <v>Griferia ducha sencilla cromado</v>
          </cell>
          <cell r="E220">
            <v>45900</v>
          </cell>
        </row>
        <row r="221">
          <cell r="B221" t="str">
            <v>IGTP1/2</v>
          </cell>
          <cell r="C221" t="str">
            <v>un</v>
          </cell>
          <cell r="D221" t="str">
            <v>Grillete de amarre para trabajo pesado, Ø1/2"</v>
          </cell>
          <cell r="E221">
            <v>5817.2040000000006</v>
          </cell>
        </row>
        <row r="222">
          <cell r="B222" t="str">
            <v>IGTP1/4</v>
          </cell>
          <cell r="C222" t="str">
            <v>un</v>
          </cell>
          <cell r="D222" t="str">
            <v>Grillete de amarre para trabajo pesado, Ø1/4"</v>
          </cell>
          <cell r="E222">
            <v>2963.1</v>
          </cell>
        </row>
        <row r="223">
          <cell r="B223" t="str">
            <v>IGTP3/8</v>
          </cell>
          <cell r="C223" t="str">
            <v>un</v>
          </cell>
          <cell r="D223" t="str">
            <v>Grillete de amarre para trabajo pesado, Ø3/8"</v>
          </cell>
          <cell r="E223">
            <v>4034.1</v>
          </cell>
        </row>
        <row r="224">
          <cell r="B224" t="str">
            <v>IGTP5/16</v>
          </cell>
          <cell r="C224" t="str">
            <v>un</v>
          </cell>
          <cell r="D224" t="str">
            <v>Grillete de amarre para trabajo pesado, Ø5/16"</v>
          </cell>
          <cell r="E224">
            <v>3082.1</v>
          </cell>
        </row>
        <row r="225">
          <cell r="B225" t="str">
            <v>IGUA</v>
          </cell>
          <cell r="C225" t="str">
            <v>un</v>
          </cell>
          <cell r="D225" t="str">
            <v>Guardacabos</v>
          </cell>
          <cell r="E225">
            <v>2400</v>
          </cell>
        </row>
        <row r="226">
          <cell r="B226" t="str">
            <v>IGUA20A</v>
          </cell>
          <cell r="C226" t="str">
            <v>un</v>
          </cell>
          <cell r="D226" t="str">
            <v>Guardamotores 20 A</v>
          </cell>
          <cell r="E226">
            <v>245000</v>
          </cell>
        </row>
        <row r="227">
          <cell r="B227" t="str">
            <v>IIMP</v>
          </cell>
          <cell r="C227" t="str">
            <v>kg</v>
          </cell>
          <cell r="D227" t="str">
            <v>Impermeabilizante Sika mortero 101 o similar</v>
          </cell>
          <cell r="E227">
            <v>3876</v>
          </cell>
        </row>
        <row r="228">
          <cell r="B228" t="str">
            <v>IHER</v>
          </cell>
          <cell r="C228" t="str">
            <v>un</v>
          </cell>
          <cell r="D228" t="str">
            <v>Herraje para caja 0.4mx0.4m</v>
          </cell>
          <cell r="E228">
            <v>120641.7176</v>
          </cell>
        </row>
        <row r="229">
          <cell r="B229" t="str">
            <v>IHER1</v>
          </cell>
          <cell r="C229" t="str">
            <v>un</v>
          </cell>
          <cell r="D229" t="str">
            <v>Herraje para caja 0.6mx0.6m</v>
          </cell>
          <cell r="E229">
            <v>140641.7176</v>
          </cell>
        </row>
        <row r="230">
          <cell r="B230" t="str">
            <v>IHER2</v>
          </cell>
          <cell r="C230" t="str">
            <v>un</v>
          </cell>
          <cell r="D230" t="str">
            <v>Herraje para caja 0.8mx0.8m</v>
          </cell>
          <cell r="E230">
            <v>160641.7176</v>
          </cell>
        </row>
        <row r="231">
          <cell r="B231" t="str">
            <v>IHER3</v>
          </cell>
          <cell r="C231" t="str">
            <v>un</v>
          </cell>
          <cell r="D231" t="str">
            <v>Herraje para caja 5.9mx0.9m</v>
          </cell>
          <cell r="E231">
            <v>1190000</v>
          </cell>
        </row>
        <row r="232">
          <cell r="B232" t="str">
            <v>IHER4</v>
          </cell>
          <cell r="C232" t="str">
            <v>un</v>
          </cell>
          <cell r="D232" t="str">
            <v>Herraje para caja 0.6mx0.8m</v>
          </cell>
          <cell r="E232">
            <v>190000</v>
          </cell>
        </row>
        <row r="233">
          <cell r="B233" t="str">
            <v>IHC</v>
          </cell>
          <cell r="C233" t="str">
            <v>un</v>
          </cell>
          <cell r="D233" t="str">
            <v>Herraje para cono</v>
          </cell>
          <cell r="E233">
            <v>29750</v>
          </cell>
        </row>
        <row r="234">
          <cell r="B234" t="str">
            <v>IHER3</v>
          </cell>
          <cell r="C234" t="str">
            <v>un</v>
          </cell>
          <cell r="D234" t="str">
            <v>Herraje para tapa de alto tráfico</v>
          </cell>
          <cell r="E234">
            <v>89250</v>
          </cell>
        </row>
        <row r="235">
          <cell r="B235" t="str">
            <v>IIS32</v>
          </cell>
          <cell r="C235" t="str">
            <v>Kg</v>
          </cell>
          <cell r="D235" t="str">
            <v>Imprimante tipo sikadur 32 primer</v>
          </cell>
          <cell r="E235">
            <v>80900</v>
          </cell>
        </row>
        <row r="236">
          <cell r="B236" t="str">
            <v>IIS</v>
          </cell>
          <cell r="C236" t="str">
            <v>un</v>
          </cell>
          <cell r="D236" t="str">
            <v>Interruptor sencillo</v>
          </cell>
          <cell r="E236">
            <v>3400</v>
          </cell>
        </row>
        <row r="237">
          <cell r="B237" t="str">
            <v>IID</v>
          </cell>
          <cell r="C237" t="str">
            <v>un</v>
          </cell>
          <cell r="D237" t="str">
            <v>Interruptor doble</v>
          </cell>
          <cell r="E237">
            <v>5800</v>
          </cell>
        </row>
        <row r="238">
          <cell r="B238" t="str">
            <v>IIASE</v>
          </cell>
          <cell r="C238" t="str">
            <v>gl</v>
          </cell>
          <cell r="D238" t="str">
            <v>Implemento de aseo para mantenimiento preventivo al sistema eléctrico</v>
          </cell>
          <cell r="E238">
            <v>300000</v>
          </cell>
        </row>
        <row r="239">
          <cell r="B239" t="str">
            <v>IJAMH</v>
          </cell>
          <cell r="C239" t="str">
            <v>un</v>
          </cell>
          <cell r="D239" t="str">
            <v>Juego de anillo polimérico para cámaras de inspección de 1,2m de diámetro</v>
          </cell>
          <cell r="E239">
            <v>237976.19999999998</v>
          </cell>
        </row>
        <row r="240">
          <cell r="B240" t="str">
            <v>IJET1/2</v>
          </cell>
          <cell r="C240" t="str">
            <v>un</v>
          </cell>
          <cell r="D240" t="str">
            <v>Juego de empaques y tornillos 1/2"</v>
          </cell>
          <cell r="E240">
            <v>12609.240000000002</v>
          </cell>
        </row>
        <row r="241">
          <cell r="B241" t="str">
            <v>IJET11/2</v>
          </cell>
          <cell r="C241" t="str">
            <v>un</v>
          </cell>
          <cell r="D241" t="str">
            <v>Juego de empaques y tornillos 1 1/2"</v>
          </cell>
          <cell r="E241">
            <v>13870.164000000001</v>
          </cell>
        </row>
        <row r="242">
          <cell r="B242" t="str">
            <v>IJET2</v>
          </cell>
          <cell r="C242" t="str">
            <v>un</v>
          </cell>
          <cell r="D242" t="str">
            <v>Juego de empaques y tornillos 2"</v>
          </cell>
          <cell r="E242">
            <v>17652.936000000002</v>
          </cell>
        </row>
        <row r="243">
          <cell r="B243" t="str">
            <v>IJET21/2</v>
          </cell>
          <cell r="C243" t="str">
            <v>un</v>
          </cell>
          <cell r="D243" t="str">
            <v>Juego de empaques y tornillos 2 1/2"</v>
          </cell>
          <cell r="E243">
            <v>18913.86</v>
          </cell>
        </row>
        <row r="244">
          <cell r="B244" t="str">
            <v>IJET3</v>
          </cell>
          <cell r="C244" t="str">
            <v>un</v>
          </cell>
          <cell r="D244" t="str">
            <v>Juego de empaques y tornillos 3"</v>
          </cell>
          <cell r="E244">
            <v>21435.708000000002</v>
          </cell>
        </row>
        <row r="245">
          <cell r="B245" t="str">
            <v>IJET4</v>
          </cell>
          <cell r="C245" t="str">
            <v>un</v>
          </cell>
          <cell r="D245" t="str">
            <v>Juego de empaques y tornillos 4"</v>
          </cell>
          <cell r="E245">
            <v>37827.72</v>
          </cell>
        </row>
        <row r="246">
          <cell r="B246" t="str">
            <v>IJET6</v>
          </cell>
          <cell r="C246" t="str">
            <v>un</v>
          </cell>
          <cell r="D246" t="str">
            <v>Juego de empaques y tornillos 6"</v>
          </cell>
          <cell r="E246">
            <v>63046.200000000004</v>
          </cell>
        </row>
        <row r="247">
          <cell r="B247" t="str">
            <v>IJET8</v>
          </cell>
          <cell r="C247" t="str">
            <v>un</v>
          </cell>
          <cell r="D247" t="str">
            <v>Juego de empaques y tornillos 8"</v>
          </cell>
          <cell r="E247">
            <v>75655.44</v>
          </cell>
        </row>
        <row r="248">
          <cell r="B248" t="str">
            <v>IJET10</v>
          </cell>
          <cell r="C248" t="str">
            <v>un</v>
          </cell>
          <cell r="D248" t="str">
            <v>Juego de empaques y tornillos 10"</v>
          </cell>
          <cell r="E248">
            <v>88264.680000000008</v>
          </cell>
        </row>
        <row r="249">
          <cell r="B249" t="str">
            <v>IJET12</v>
          </cell>
          <cell r="C249" t="str">
            <v>un</v>
          </cell>
          <cell r="D249" t="str">
            <v>Juego de empaques y tornillos 12"</v>
          </cell>
          <cell r="E249">
            <v>113483.16</v>
          </cell>
        </row>
        <row r="250">
          <cell r="B250" t="str">
            <v>IJET14</v>
          </cell>
          <cell r="C250" t="str">
            <v>un</v>
          </cell>
          <cell r="D250" t="str">
            <v>Juego de empaques y tornillos 14"</v>
          </cell>
          <cell r="E250">
            <v>138701.64000000001</v>
          </cell>
        </row>
        <row r="251">
          <cell r="B251" t="str">
            <v>IJET16</v>
          </cell>
          <cell r="C251" t="str">
            <v>un</v>
          </cell>
          <cell r="D251" t="str">
            <v>Juego de empaques y tornillos 16"</v>
          </cell>
          <cell r="E251">
            <v>163920.12000000002</v>
          </cell>
        </row>
        <row r="252">
          <cell r="B252" t="str">
            <v>IJET18</v>
          </cell>
          <cell r="C252" t="str">
            <v>un</v>
          </cell>
          <cell r="D252" t="str">
            <v>Juego de empaques y tornillos 18"</v>
          </cell>
          <cell r="E252">
            <v>189138.6</v>
          </cell>
        </row>
        <row r="253">
          <cell r="B253" t="str">
            <v>IJET20</v>
          </cell>
          <cell r="C253" t="str">
            <v>un</v>
          </cell>
          <cell r="D253" t="str">
            <v>Juego de empaques y tornillos 20"</v>
          </cell>
          <cell r="E253">
            <v>214357.08000000002</v>
          </cell>
        </row>
        <row r="254">
          <cell r="B254" t="str">
            <v>ILAD</v>
          </cell>
          <cell r="C254" t="str">
            <v>un</v>
          </cell>
          <cell r="D254" t="str">
            <v>Ladrillo 15cm x 20cm x40cm</v>
          </cell>
          <cell r="E254">
            <v>1900</v>
          </cell>
        </row>
        <row r="255">
          <cell r="B255" t="str">
            <v>ILADC</v>
          </cell>
          <cell r="C255" t="str">
            <v>un</v>
          </cell>
          <cell r="D255" t="str">
            <v>Ladrillo calado trebol 20cmx20cm</v>
          </cell>
          <cell r="E255">
            <v>1800</v>
          </cell>
        </row>
        <row r="256">
          <cell r="B256" t="str">
            <v>ILAG</v>
          </cell>
          <cell r="C256" t="str">
            <v>un</v>
          </cell>
          <cell r="D256" t="str">
            <v>Lagrimal de 0,50m x 0,25m x 0,15m</v>
          </cell>
          <cell r="E256">
            <v>5500</v>
          </cell>
        </row>
        <row r="257">
          <cell r="B257" t="str">
            <v>ILPN</v>
          </cell>
          <cell r="C257" t="str">
            <v>ml</v>
          </cell>
          <cell r="D257" t="str">
            <v>Lámina de polietileno negro 1200m x 0,20mm</v>
          </cell>
          <cell r="E257">
            <v>1990</v>
          </cell>
        </row>
        <row r="258">
          <cell r="B258" t="str">
            <v>ILSHID</v>
          </cell>
          <cell r="C258" t="str">
            <v>un</v>
          </cell>
          <cell r="D258" t="str">
            <v>Lámpara de sodio HID con fotocontrol individual y bombilla tubular clara 250W. Incluye brazo.</v>
          </cell>
          <cell r="E258">
            <v>350000</v>
          </cell>
        </row>
        <row r="259">
          <cell r="B259" t="str">
            <v>ILTC</v>
          </cell>
          <cell r="C259" t="str">
            <v>un</v>
          </cell>
          <cell r="D259" t="str">
            <v>Lámpara tipo riel corrido de 2x54W</v>
          </cell>
          <cell r="E259">
            <v>87000</v>
          </cell>
        </row>
        <row r="260">
          <cell r="B260" t="str">
            <v>ILTC32</v>
          </cell>
          <cell r="C260" t="str">
            <v>un</v>
          </cell>
          <cell r="D260" t="str">
            <v>Lámpara tipo riel corrido de 2x32W</v>
          </cell>
          <cell r="E260">
            <v>77000</v>
          </cell>
        </row>
        <row r="261">
          <cell r="B261" t="str">
            <v>ILTT</v>
          </cell>
          <cell r="C261" t="str">
            <v>un</v>
          </cell>
          <cell r="D261" t="str">
            <v>Lámpara tipo tortuga</v>
          </cell>
          <cell r="E261">
            <v>70000</v>
          </cell>
        </row>
        <row r="262">
          <cell r="B262" t="str">
            <v>ILAVA</v>
          </cell>
          <cell r="C262" t="str">
            <v>un</v>
          </cell>
          <cell r="D262" t="str">
            <v>Lavaplatos en aluminio</v>
          </cell>
          <cell r="E262">
            <v>89990</v>
          </cell>
        </row>
        <row r="263">
          <cell r="B263" t="str">
            <v>ILYC</v>
          </cell>
          <cell r="C263" t="str">
            <v>kg</v>
          </cell>
          <cell r="D263" t="str">
            <v>Lechada y carnaza</v>
          </cell>
          <cell r="E263">
            <v>23800</v>
          </cell>
        </row>
        <row r="264">
          <cell r="B264" t="str">
            <v>ILOP</v>
          </cell>
          <cell r="C264" t="str">
            <v>un</v>
          </cell>
          <cell r="D264" t="str">
            <v>Loseta prefabricada de 0,60m*0,3m*0,05m</v>
          </cell>
          <cell r="E264">
            <v>14161</v>
          </cell>
        </row>
        <row r="265">
          <cell r="B265" t="str">
            <v>ILOP1</v>
          </cell>
          <cell r="C265" t="str">
            <v>un</v>
          </cell>
          <cell r="D265" t="str">
            <v>Loseta prefabricada de 1,10m*0,5m*0,05m</v>
          </cell>
          <cell r="E265">
            <v>29631</v>
          </cell>
        </row>
        <row r="266">
          <cell r="B266" t="str">
            <v>ILUB</v>
          </cell>
          <cell r="C266" t="str">
            <v>un</v>
          </cell>
          <cell r="D266" t="str">
            <v>Lubricante</v>
          </cell>
          <cell r="E266">
            <v>22289.89</v>
          </cell>
        </row>
        <row r="267">
          <cell r="B267" t="str">
            <v>ILUM</v>
          </cell>
          <cell r="C267" t="str">
            <v>un</v>
          </cell>
          <cell r="D267" t="str">
            <v>Luminaria de 2X32W-T8-865</v>
          </cell>
          <cell r="E267">
            <v>80920</v>
          </cell>
        </row>
        <row r="268">
          <cell r="B268" t="str">
            <v>ILUMS</v>
          </cell>
          <cell r="C268" t="str">
            <v>un</v>
          </cell>
          <cell r="D268" t="str">
            <v>Luminaria de sodio de 70W</v>
          </cell>
          <cell r="E268">
            <v>307150</v>
          </cell>
        </row>
        <row r="269">
          <cell r="B269" t="str">
            <v>ILMH44</v>
          </cell>
          <cell r="C269" t="str">
            <v>un</v>
          </cell>
          <cell r="D269" t="str">
            <v xml:space="preserve">luminaria hermetica </v>
          </cell>
          <cell r="E269">
            <v>213995</v>
          </cell>
        </row>
        <row r="270">
          <cell r="B270" t="str">
            <v>ILMH44W</v>
          </cell>
          <cell r="C270" t="str">
            <v>un</v>
          </cell>
          <cell r="D270" t="str">
            <v xml:space="preserve">luminaria hermetica </v>
          </cell>
          <cell r="E270">
            <v>135000</v>
          </cell>
        </row>
        <row r="271">
          <cell r="B271" t="str">
            <v>ILMH</v>
          </cell>
          <cell r="C271" t="str">
            <v>un</v>
          </cell>
          <cell r="D271" t="str">
            <v>luminaria hermetica 40 W</v>
          </cell>
          <cell r="E271">
            <v>145000</v>
          </cell>
        </row>
        <row r="272">
          <cell r="B272" t="str">
            <v>ILUML</v>
          </cell>
          <cell r="C272" t="str">
            <v>un</v>
          </cell>
          <cell r="D272" t="str">
            <v>Luminaria tipo LED 70W - 120V</v>
          </cell>
          <cell r="E272">
            <v>1275000</v>
          </cell>
        </row>
        <row r="273">
          <cell r="B273" t="str">
            <v>ILLED</v>
          </cell>
          <cell r="C273" t="str">
            <v>un</v>
          </cell>
          <cell r="D273" t="str">
            <v>Luminaria LED 200 W</v>
          </cell>
          <cell r="E273">
            <v>650000</v>
          </cell>
        </row>
        <row r="274">
          <cell r="B274" t="str">
            <v>ILLEDT</v>
          </cell>
          <cell r="C274" t="str">
            <v>un</v>
          </cell>
          <cell r="D274" t="str">
            <v>Luminaria led tortuga</v>
          </cell>
          <cell r="E274">
            <v>65000</v>
          </cell>
        </row>
        <row r="275">
          <cell r="B275" t="str">
            <v>ILUMF</v>
          </cell>
          <cell r="C275" t="str">
            <v>un</v>
          </cell>
          <cell r="D275" t="str">
            <v>Luminaria incluye fotocelda</v>
          </cell>
          <cell r="E275">
            <v>380800</v>
          </cell>
        </row>
        <row r="276">
          <cell r="B276" t="str">
            <v>ILUMOB</v>
          </cell>
          <cell r="C276" t="str">
            <v>un</v>
          </cell>
          <cell r="D276" t="str">
            <v>Luminaria ojo de buey sobreponer</v>
          </cell>
          <cell r="E276">
            <v>45000</v>
          </cell>
        </row>
        <row r="277">
          <cell r="B277" t="str">
            <v>ILE</v>
          </cell>
          <cell r="C277" t="str">
            <v>un</v>
          </cell>
          <cell r="D277" t="str">
            <v>Luminaria emergencia</v>
          </cell>
          <cell r="E277">
            <v>82000</v>
          </cell>
        </row>
        <row r="278">
          <cell r="B278" t="str">
            <v>ILEP</v>
          </cell>
          <cell r="C278" t="str">
            <v>un</v>
          </cell>
          <cell r="D278" t="str">
            <v xml:space="preserve">Luz de emergencia portatíl 60 Led, voltage 110, potencia 5Watts, autonomia 15 horas en iluminación baja y 7 horas en iluminación alta, tiempo de carga de 18 a 20 horas </v>
          </cell>
          <cell r="E278">
            <v>68901</v>
          </cell>
        </row>
        <row r="279">
          <cell r="B279" t="str">
            <v>IMAD</v>
          </cell>
          <cell r="C279" t="str">
            <v>m2</v>
          </cell>
          <cell r="D279" t="str">
            <v>Madera 3 usos</v>
          </cell>
          <cell r="E279">
            <v>4501.7699999999995</v>
          </cell>
        </row>
        <row r="280">
          <cell r="B280" t="str">
            <v>IMADI</v>
          </cell>
          <cell r="C280" t="str">
            <v>un</v>
          </cell>
          <cell r="D280" t="str">
            <v>Madera inmunizada, L= 0,8m, A=0,04m, H=0,085m</v>
          </cell>
          <cell r="E280">
            <v>17731</v>
          </cell>
        </row>
        <row r="281">
          <cell r="B281" t="str">
            <v>IMALE</v>
          </cell>
          <cell r="C281" t="str">
            <v>un</v>
          </cell>
          <cell r="D281" t="str">
            <v>Madera laminada estructural de 0,09m x 0,09m y L=2,8m</v>
          </cell>
          <cell r="E281">
            <v>30000</v>
          </cell>
        </row>
        <row r="282">
          <cell r="B282" t="str">
            <v>IMR</v>
          </cell>
          <cell r="C282" t="str">
            <v>gl</v>
          </cell>
          <cell r="D282" t="str">
            <v>Madera roble para cajones</v>
          </cell>
          <cell r="E282">
            <v>314041</v>
          </cell>
        </row>
        <row r="283">
          <cell r="B283" t="str">
            <v>IMP3/8</v>
          </cell>
          <cell r="C283" t="str">
            <v>ml</v>
          </cell>
          <cell r="D283" t="str">
            <v>Manguera de poliuretano de Ø3/8"</v>
          </cell>
          <cell r="E283">
            <v>8851.2199999999993</v>
          </cell>
        </row>
        <row r="284">
          <cell r="B284" t="str">
            <v>IMS1/2</v>
          </cell>
          <cell r="C284" t="str">
            <v>ml</v>
          </cell>
          <cell r="D284" t="str">
            <v>Manguera de silicona Ø1/2"</v>
          </cell>
          <cell r="E284">
            <v>4898.04</v>
          </cell>
        </row>
        <row r="285">
          <cell r="B285" t="str">
            <v>IMF11/2</v>
          </cell>
          <cell r="C285" t="str">
            <v>ml</v>
          </cell>
          <cell r="D285" t="str">
            <v>Manguera flexible Ø11/2"</v>
          </cell>
          <cell r="E285">
            <v>15470</v>
          </cell>
        </row>
        <row r="286">
          <cell r="B286" t="str">
            <v>IMAN</v>
          </cell>
          <cell r="C286" t="str">
            <v>un</v>
          </cell>
          <cell r="D286" t="str">
            <v>Manómetro Ø1/2"</v>
          </cell>
          <cell r="E286">
            <v>36890</v>
          </cell>
        </row>
        <row r="287">
          <cell r="B287" t="str">
            <v>IMEA</v>
          </cell>
          <cell r="C287" t="str">
            <v>un</v>
          </cell>
          <cell r="D287" t="str">
            <v>Material epóxico en ampolla</v>
          </cell>
          <cell r="E287">
            <v>70746</v>
          </cell>
        </row>
        <row r="288">
          <cell r="B288" t="str">
            <v>IMEKG</v>
          </cell>
          <cell r="C288" t="str">
            <v>kg</v>
          </cell>
          <cell r="D288" t="str">
            <v xml:space="preserve">Material epóxico </v>
          </cell>
          <cell r="E288">
            <v>55013.7</v>
          </cell>
        </row>
        <row r="289">
          <cell r="B289" t="str">
            <v>IME</v>
          </cell>
          <cell r="C289" t="str">
            <v>Kg</v>
          </cell>
          <cell r="D289" t="str">
            <v>Material expansivo</v>
          </cell>
          <cell r="E289">
            <v>23490</v>
          </cell>
        </row>
        <row r="290">
          <cell r="B290" t="str">
            <v>IMP</v>
          </cell>
          <cell r="C290" t="str">
            <v>m3</v>
          </cell>
          <cell r="D290" t="str">
            <v>Material de prestamo</v>
          </cell>
          <cell r="E290">
            <v>7735</v>
          </cell>
        </row>
        <row r="291">
          <cell r="B291" t="str">
            <v>IMESD84</v>
          </cell>
          <cell r="C291" t="str">
            <v>m2</v>
          </cell>
          <cell r="D291" t="str">
            <v>Malla electrosoldada para refuerzo tipo D84 o similar</v>
          </cell>
          <cell r="E291">
            <v>5176.5</v>
          </cell>
        </row>
        <row r="292">
          <cell r="B292" t="str">
            <v>IMESD131</v>
          </cell>
          <cell r="C292" t="str">
            <v>m2</v>
          </cell>
          <cell r="D292" t="str">
            <v>Malla electrosoldada tipo D131</v>
          </cell>
          <cell r="E292">
            <v>6000</v>
          </cell>
        </row>
        <row r="293">
          <cell r="B293" t="str">
            <v>IMESD106</v>
          </cell>
          <cell r="C293" t="str">
            <v>m2</v>
          </cell>
          <cell r="D293" t="str">
            <v>Malla electrosoldada para refuerzo tipo D106 o similar</v>
          </cell>
          <cell r="E293">
            <v>7056.7</v>
          </cell>
        </row>
        <row r="294">
          <cell r="B294" t="str">
            <v>IMEC12</v>
          </cell>
          <cell r="C294" t="str">
            <v>m</v>
          </cell>
          <cell r="D294" t="str">
            <v>Malla eslabonada, ojo 5, calibre 12</v>
          </cell>
          <cell r="E294">
            <v>20525.12</v>
          </cell>
        </row>
        <row r="295">
          <cell r="B295" t="str">
            <v>IMLPAI</v>
          </cell>
          <cell r="C295" t="str">
            <v>un</v>
          </cell>
          <cell r="D295" t="str">
            <v>Mesón con lavaplatos en acero inoxidable de 0,60m de ancho x 1,20m de ancho</v>
          </cell>
          <cell r="E295">
            <v>452200</v>
          </cell>
        </row>
        <row r="296">
          <cell r="B296" t="str">
            <v>IMSE</v>
          </cell>
          <cell r="C296" t="str">
            <v>un</v>
          </cell>
          <cell r="D296" t="str">
            <v xml:space="preserve">Molde para soldadura exotérmica 90g </v>
          </cell>
          <cell r="E296">
            <v>140000</v>
          </cell>
        </row>
        <row r="297">
          <cell r="B297" t="str">
            <v>IMSAP</v>
          </cell>
          <cell r="C297" t="str">
            <v>m2</v>
          </cell>
          <cell r="D297" t="str">
            <v>Módulo de sedimentación acelerada de poliestireno de alto impacto, altura 0,52m</v>
          </cell>
          <cell r="E297">
            <v>595000</v>
          </cell>
        </row>
        <row r="298">
          <cell r="B298" t="str">
            <v>IPEG</v>
          </cell>
          <cell r="C298" t="str">
            <v>m3</v>
          </cell>
          <cell r="D298" t="str">
            <v>Mortero de pega</v>
          </cell>
          <cell r="E298">
            <v>629510</v>
          </cell>
        </row>
        <row r="299">
          <cell r="B299" t="str">
            <v>IMRE</v>
          </cell>
          <cell r="C299" t="str">
            <v>Kg</v>
          </cell>
          <cell r="D299" t="str">
            <v>Mortero de reparación</v>
          </cell>
          <cell r="E299">
            <v>3742.55</v>
          </cell>
        </row>
        <row r="300">
          <cell r="B300" t="str">
            <v>IOF</v>
          </cell>
          <cell r="C300" t="str">
            <v>gl</v>
          </cell>
          <cell r="D300" t="str">
            <v>Obra falsa</v>
          </cell>
          <cell r="E300">
            <v>50000</v>
          </cell>
        </row>
        <row r="301">
          <cell r="B301" t="str">
            <v>IPAI</v>
          </cell>
          <cell r="C301" t="str">
            <v>un</v>
          </cell>
          <cell r="D301" t="str">
            <v>Pantalla distribuidora de flujo perforada, en acero Inoxidable T.304 AC/1 Cal.3mm en forma de L (0,7 m; 0,6 m) ancho de 2,5 metros, incluye pernos tipo ancla de cuña de 1/4" x  2 1/4" en acero inoxidable incluye empaque de neopreno y perforaciones de 3"</v>
          </cell>
          <cell r="E301">
            <v>1290352.7</v>
          </cell>
        </row>
        <row r="302">
          <cell r="B302" t="str">
            <v>IPR</v>
          </cell>
          <cell r="C302" t="str">
            <v>un</v>
          </cell>
          <cell r="D302" t="str">
            <v>Pararrayos 10kA-12kV</v>
          </cell>
          <cell r="E302">
            <v>165000</v>
          </cell>
        </row>
        <row r="303">
          <cell r="B303" t="str">
            <v>IPAS</v>
          </cell>
          <cell r="C303" t="str">
            <v>m</v>
          </cell>
          <cell r="D303" t="str">
            <v xml:space="preserve">Pasamanos en fibra de vidrio de VINYL ESTER </v>
          </cell>
          <cell r="E303">
            <v>208250</v>
          </cell>
        </row>
        <row r="304">
          <cell r="B304" t="str">
            <v>IPAST</v>
          </cell>
          <cell r="C304" t="str">
            <v>m</v>
          </cell>
          <cell r="D304" t="str">
            <v>Pasamanos en tubería negra liviana Ø2"</v>
          </cell>
          <cell r="E304">
            <v>30357.256999999998</v>
          </cell>
        </row>
        <row r="305">
          <cell r="B305" t="str">
            <v>IPYL</v>
          </cell>
          <cell r="C305" t="str">
            <v>m3</v>
          </cell>
          <cell r="D305" t="str">
            <v>Pavimento y liga</v>
          </cell>
          <cell r="E305">
            <v>420000</v>
          </cell>
        </row>
        <row r="306">
          <cell r="B306" t="str">
            <v>IPEC</v>
          </cell>
          <cell r="C306" t="str">
            <v>un</v>
          </cell>
          <cell r="D306" t="str">
            <v>Pecera</v>
          </cell>
          <cell r="E306">
            <v>248525.55</v>
          </cell>
        </row>
        <row r="307">
          <cell r="B307" t="str">
            <v>IPEGB</v>
          </cell>
          <cell r="C307" t="str">
            <v>un</v>
          </cell>
          <cell r="D307" t="str">
            <v>Pegacor blanco</v>
          </cell>
          <cell r="E307">
            <v>36300</v>
          </cell>
        </row>
        <row r="308">
          <cell r="B308" t="str">
            <v>IPUG1</v>
          </cell>
          <cell r="C308" t="str">
            <v>un</v>
          </cell>
          <cell r="D308" t="str">
            <v>Peldaños galvanizados tipo uña de gato, en acero corrugado de Ø3/4mm</v>
          </cell>
          <cell r="E308">
            <v>20706</v>
          </cell>
        </row>
        <row r="309">
          <cell r="B309" t="str">
            <v>IPUG2</v>
          </cell>
          <cell r="C309" t="str">
            <v>un</v>
          </cell>
          <cell r="D309" t="str">
            <v>Peldaños galvanizados tipo uña de gato, en acero corrugado de Ø5/8mm</v>
          </cell>
          <cell r="E309">
            <v>18706</v>
          </cell>
        </row>
        <row r="310">
          <cell r="B310" t="str">
            <v>IPER</v>
          </cell>
          <cell r="C310" t="str">
            <v>un</v>
          </cell>
          <cell r="D310" t="str">
            <v xml:space="preserve">Percha de 3 1/2" con aislador </v>
          </cell>
          <cell r="E310">
            <v>25000</v>
          </cell>
        </row>
        <row r="311">
          <cell r="B311" t="str">
            <v>IPER1</v>
          </cell>
          <cell r="C311">
            <v>0</v>
          </cell>
          <cell r="D311" t="str">
            <v>Percha 1 puesto</v>
          </cell>
          <cell r="E311">
            <v>20000</v>
          </cell>
        </row>
        <row r="312">
          <cell r="B312" t="str">
            <v>IPERT</v>
          </cell>
          <cell r="C312" t="str">
            <v>ml</v>
          </cell>
          <cell r="D312" t="str">
            <v>Perfil triangular 3"X3" e= 20mm</v>
          </cell>
          <cell r="E312">
            <v>3570</v>
          </cell>
        </row>
        <row r="313">
          <cell r="B313" t="str">
            <v>IPEAI1/4</v>
          </cell>
          <cell r="C313" t="str">
            <v>un</v>
          </cell>
          <cell r="D313" t="str">
            <v>Perno expansivo en acero inoxidable de 1/4"</v>
          </cell>
          <cell r="E313">
            <v>1785</v>
          </cell>
        </row>
        <row r="314">
          <cell r="B314" t="str">
            <v>IPEAI5/8</v>
          </cell>
          <cell r="C314" t="str">
            <v>un</v>
          </cell>
          <cell r="D314" t="str">
            <v>Perno expansivo en acero inoxidable de 5/8" x 3 1/2", incluye tuerca y dos arandelas</v>
          </cell>
          <cell r="E314">
            <v>3689</v>
          </cell>
        </row>
        <row r="315">
          <cell r="B315" t="str">
            <v>IPEAI1/4-31/4</v>
          </cell>
          <cell r="C315" t="str">
            <v>un</v>
          </cell>
          <cell r="D315" t="str">
            <v>Perno expansivo en acero inoxidable de 1/4" x 3 1/4", incluye tuerca y dos arandelas</v>
          </cell>
          <cell r="E315">
            <v>4165</v>
          </cell>
        </row>
        <row r="316">
          <cell r="B316" t="str">
            <v>IPEAR1/2-0,1</v>
          </cell>
          <cell r="C316" t="str">
            <v>un</v>
          </cell>
          <cell r="D316" t="str">
            <v>Perno de anclaje roscado, L=0,10m x Ø1/2"</v>
          </cell>
          <cell r="E316">
            <v>4879</v>
          </cell>
        </row>
        <row r="317">
          <cell r="B317" t="str">
            <v>IPEAR1/2</v>
          </cell>
          <cell r="C317" t="str">
            <v>un</v>
          </cell>
          <cell r="D317" t="str">
            <v>Perno de anclaje roscado, L=0,60m x Ø1/2"</v>
          </cell>
          <cell r="E317">
            <v>6069</v>
          </cell>
        </row>
        <row r="318">
          <cell r="B318" t="str">
            <v>IPER3/8</v>
          </cell>
          <cell r="C318" t="str">
            <v>un</v>
          </cell>
          <cell r="D318" t="str">
            <v>Perno roscado Ø3/8", incluye tuerca y arandela</v>
          </cell>
          <cell r="E318">
            <v>6043</v>
          </cell>
        </row>
        <row r="319">
          <cell r="B319" t="str">
            <v>IP14-16</v>
          </cell>
          <cell r="C319" t="str">
            <v>m3</v>
          </cell>
          <cell r="D319" t="str">
            <v>Piedra 14" a 16"</v>
          </cell>
          <cell r="E319">
            <v>55000</v>
          </cell>
        </row>
        <row r="320">
          <cell r="B320" t="str">
            <v>IPIE</v>
          </cell>
          <cell r="C320" t="str">
            <v>m3</v>
          </cell>
          <cell r="D320" t="str">
            <v>Piedra para entresuelo</v>
          </cell>
          <cell r="E320">
            <v>60000</v>
          </cell>
        </row>
        <row r="321">
          <cell r="B321" t="str">
            <v>IPICR</v>
          </cell>
          <cell r="C321" t="str">
            <v>m3</v>
          </cell>
          <cell r="D321" t="str">
            <v>Piedra canto rodado entre 3" y 5"</v>
          </cell>
          <cell r="E321">
            <v>793135</v>
          </cell>
        </row>
        <row r="322">
          <cell r="B322" t="str">
            <v>IPICR1</v>
          </cell>
          <cell r="C322" t="str">
            <v>m3</v>
          </cell>
          <cell r="D322" t="str">
            <v>Piedra canto rodado entre 2" y 4"</v>
          </cell>
          <cell r="E322">
            <v>634508</v>
          </cell>
        </row>
        <row r="323">
          <cell r="B323" t="str">
            <v>IPCPA</v>
          </cell>
          <cell r="C323" t="str">
            <v>m3</v>
          </cell>
          <cell r="D323" t="str">
            <v>Piedra ciclópea</v>
          </cell>
          <cell r="E323">
            <v>20000</v>
          </cell>
        </row>
        <row r="324">
          <cell r="B324" t="str">
            <v>IPAC</v>
          </cell>
          <cell r="C324" t="str">
            <v>gal</v>
          </cell>
          <cell r="D324" t="str">
            <v>Pintura a base de aceite</v>
          </cell>
          <cell r="E324">
            <v>87492.37</v>
          </cell>
        </row>
        <row r="325">
          <cell r="B325" t="str">
            <v>IPAG</v>
          </cell>
          <cell r="C325" t="str">
            <v>gal</v>
          </cell>
          <cell r="D325" t="str">
            <v>Pintura a base de agua</v>
          </cell>
          <cell r="E325">
            <v>60900</v>
          </cell>
        </row>
        <row r="326">
          <cell r="B326" t="str">
            <v>IPEA</v>
          </cell>
          <cell r="C326" t="str">
            <v>gal</v>
          </cell>
          <cell r="D326" t="str">
            <v>Pintura epóxica anticorrosiva</v>
          </cell>
          <cell r="E326">
            <v>178050</v>
          </cell>
        </row>
        <row r="327">
          <cell r="B327" t="str">
            <v>IPEA1C</v>
          </cell>
          <cell r="C327" t="str">
            <v>kg</v>
          </cell>
          <cell r="D327" t="str">
            <v>Pintura epóxica / (350g/m2) 1a capa</v>
          </cell>
          <cell r="E327">
            <v>40000</v>
          </cell>
        </row>
        <row r="328">
          <cell r="B328" t="str">
            <v>IPEA2C</v>
          </cell>
          <cell r="C328" t="str">
            <v>kg</v>
          </cell>
          <cell r="D328" t="str">
            <v>Pintura epóxica / (200g/m2) 2a capa</v>
          </cell>
          <cell r="E328">
            <v>38000</v>
          </cell>
        </row>
        <row r="329">
          <cell r="B329" t="str">
            <v>IPTC</v>
          </cell>
          <cell r="C329" t="str">
            <v>gal</v>
          </cell>
          <cell r="D329" t="str">
            <v>Pintura negra tipo koraza</v>
          </cell>
          <cell r="E329">
            <v>84355.815600000002</v>
          </cell>
        </row>
        <row r="330">
          <cell r="B330" t="str">
            <v>IPLAF</v>
          </cell>
          <cell r="C330" t="str">
            <v>un</v>
          </cell>
          <cell r="D330" t="str">
            <v>Plafón</v>
          </cell>
          <cell r="E330">
            <v>12900</v>
          </cell>
        </row>
        <row r="331">
          <cell r="B331" t="str">
            <v>IPLA</v>
          </cell>
          <cell r="C331" t="str">
            <v>m</v>
          </cell>
          <cell r="D331" t="str">
            <v>Platina en acero</v>
          </cell>
          <cell r="E331">
            <v>32209.73</v>
          </cell>
        </row>
        <row r="332">
          <cell r="B332" t="str">
            <v>IPLA4</v>
          </cell>
          <cell r="C332" t="str">
            <v>ml</v>
          </cell>
          <cell r="D332" t="str">
            <v>Platina en acero al carbón de 0,20m, e=3/16"</v>
          </cell>
          <cell r="E332">
            <v>21163.744000000002</v>
          </cell>
        </row>
        <row r="333">
          <cell r="B333" t="str">
            <v>IPLA5</v>
          </cell>
          <cell r="C333" t="str">
            <v>ml</v>
          </cell>
          <cell r="D333" t="str">
            <v>Platina en acero al carbón de 0,05m, e=2,5mm</v>
          </cell>
          <cell r="E333">
            <v>5290.9360000000006</v>
          </cell>
        </row>
        <row r="334">
          <cell r="B334" t="str">
            <v>IPLA6</v>
          </cell>
          <cell r="C334" t="str">
            <v>ml</v>
          </cell>
          <cell r="D334" t="str">
            <v>Platina en acero al carbón de 0,30m, e=3/16"</v>
          </cell>
          <cell r="E334">
            <v>22576.544000000002</v>
          </cell>
        </row>
        <row r="335">
          <cell r="B335" t="str">
            <v>IPLA1</v>
          </cell>
          <cell r="C335" t="str">
            <v>m</v>
          </cell>
          <cell r="D335" t="str">
            <v>Platina en acero al carbón de 0,30mX0,60m, e=1/8"</v>
          </cell>
          <cell r="E335">
            <v>4284</v>
          </cell>
        </row>
        <row r="336">
          <cell r="B336" t="str">
            <v>IPLA2</v>
          </cell>
          <cell r="C336" t="str">
            <v>m</v>
          </cell>
          <cell r="D336" t="str">
            <v>Platina en acero al carbón de 0,15mX0,60m, e=1/8"</v>
          </cell>
          <cell r="E336">
            <v>3094</v>
          </cell>
        </row>
        <row r="337">
          <cell r="B337" t="str">
            <v>IPLA3</v>
          </cell>
          <cell r="C337" t="str">
            <v>m</v>
          </cell>
          <cell r="D337" t="str">
            <v>Platina en acero al carbón de 0,50mX0,37mX0,63m, e=3/16"</v>
          </cell>
          <cell r="E337">
            <v>4284</v>
          </cell>
        </row>
        <row r="338">
          <cell r="B338" t="str">
            <v>IPLCLS</v>
          </cell>
          <cell r="C338" t="str">
            <v>un</v>
          </cell>
          <cell r="D338" t="str">
            <v>PLC logo siemens para tablero automático de control bombas</v>
          </cell>
          <cell r="E338">
            <v>1200000</v>
          </cell>
        </row>
        <row r="339">
          <cell r="B339" t="str">
            <v>IPLCLSTCP</v>
          </cell>
          <cell r="C339" t="str">
            <v>un</v>
          </cell>
          <cell r="D339" t="str">
            <v>PLC logo siemens para tablero de control planta</v>
          </cell>
          <cell r="E339">
            <v>1300000</v>
          </cell>
        </row>
        <row r="340">
          <cell r="B340" t="str">
            <v>IPMT8</v>
          </cell>
          <cell r="C340" t="str">
            <v>un</v>
          </cell>
          <cell r="D340" t="str">
            <v>Poste en madera tratada de 8m</v>
          </cell>
          <cell r="E340">
            <v>840000</v>
          </cell>
        </row>
        <row r="341">
          <cell r="B341" t="str">
            <v>IPMT</v>
          </cell>
          <cell r="C341" t="str">
            <v>un</v>
          </cell>
          <cell r="D341" t="str">
            <v>Poste madera</v>
          </cell>
          <cell r="E341">
            <v>357000</v>
          </cell>
        </row>
        <row r="342">
          <cell r="B342" t="str">
            <v>IPFV8</v>
          </cell>
          <cell r="C342" t="str">
            <v>un</v>
          </cell>
          <cell r="D342" t="str">
            <v>Poste en poliester reforzado con fibra de vidrio (PRFV), 510Kg de 8m</v>
          </cell>
          <cell r="E342">
            <v>1250000</v>
          </cell>
        </row>
        <row r="343">
          <cell r="B343" t="str">
            <v>IPFV8M</v>
          </cell>
          <cell r="C343" t="str">
            <v>un</v>
          </cell>
          <cell r="D343" t="str">
            <v>Poste en poliester reforzado con fibra de vidrio monolitico de 8m</v>
          </cell>
          <cell r="E343">
            <v>357000</v>
          </cell>
        </row>
        <row r="344">
          <cell r="B344" t="str">
            <v>IPFV12</v>
          </cell>
          <cell r="C344" t="str">
            <v>un</v>
          </cell>
          <cell r="D344" t="str">
            <v>Poste en poliester reforzado con fibra de vidrio (PRFV), 750Kg de 12m</v>
          </cell>
          <cell r="E344">
            <v>1951600</v>
          </cell>
        </row>
        <row r="345">
          <cell r="B345" t="str">
            <v>IPM</v>
          </cell>
          <cell r="C345" t="str">
            <v>un</v>
          </cell>
          <cell r="D345" t="str">
            <v>Poste metálico</v>
          </cell>
          <cell r="E345">
            <v>26174.05</v>
          </cell>
        </row>
        <row r="346">
          <cell r="B346" t="str">
            <v>IPTCP</v>
          </cell>
          <cell r="C346" t="str">
            <v>un</v>
          </cell>
          <cell r="D346" t="str">
            <v>Proteccion para tablero de control planta</v>
          </cell>
          <cell r="E346">
            <v>112000</v>
          </cell>
        </row>
        <row r="347">
          <cell r="B347" t="str">
            <v>IPCM1A</v>
          </cell>
          <cell r="C347" t="str">
            <v>un</v>
          </cell>
          <cell r="D347" t="str">
            <v>puerta celosía metalica un ala de 1,00 X 2,10 m, calibre de la lámina mayor 18 BWG. Incluye bisagras</v>
          </cell>
          <cell r="E347">
            <v>405000</v>
          </cell>
        </row>
        <row r="348">
          <cell r="B348" t="str">
            <v>IPMCM</v>
          </cell>
          <cell r="C348" t="str">
            <v>un</v>
          </cell>
          <cell r="D348" t="str">
            <v>Puerta metalica incluye chapa y marco</v>
          </cell>
          <cell r="E348">
            <v>429200</v>
          </cell>
        </row>
        <row r="349">
          <cell r="B349" t="str">
            <v>PMD</v>
          </cell>
          <cell r="C349" t="str">
            <v>un</v>
          </cell>
          <cell r="D349" t="str">
            <v>Puerta metálica dilatada de 1,0 X 2,10 m calibre 22, incluye marco y chapa</v>
          </cell>
          <cell r="E349">
            <v>357000</v>
          </cell>
        </row>
        <row r="350">
          <cell r="B350" t="str">
            <v>PMD1</v>
          </cell>
          <cell r="C350" t="str">
            <v>un</v>
          </cell>
          <cell r="D350" t="str">
            <v>Puerta metálica dilatada de 0,70 X 2,10 m calibre 22, incluye marco y chapa</v>
          </cell>
          <cell r="E350">
            <v>333200</v>
          </cell>
        </row>
        <row r="351">
          <cell r="B351" t="str">
            <v>PMD2</v>
          </cell>
          <cell r="C351" t="str">
            <v>un</v>
          </cell>
          <cell r="D351" t="str">
            <v>Puerta metálica dilatada de 0,95 X 2,10 m calibre 22, incluye marco y chapa</v>
          </cell>
          <cell r="E351">
            <v>345100</v>
          </cell>
        </row>
        <row r="352">
          <cell r="B352" t="str">
            <v>IPME1</v>
          </cell>
          <cell r="C352" t="str">
            <v>un</v>
          </cell>
          <cell r="D352" t="str">
            <v>Puerta en madera entamborada de  0,8m x 2,1m, incluye marco y chapa</v>
          </cell>
          <cell r="E352">
            <v>226100</v>
          </cell>
        </row>
        <row r="353">
          <cell r="B353" t="str">
            <v>IPME3</v>
          </cell>
          <cell r="C353" t="str">
            <v>un</v>
          </cell>
          <cell r="D353" t="str">
            <v>Puerta en madera 0,90m x 2m incluye marco y chapa</v>
          </cell>
          <cell r="E353">
            <v>117900</v>
          </cell>
        </row>
        <row r="354">
          <cell r="B354" t="str">
            <v>IPME</v>
          </cell>
          <cell r="C354" t="str">
            <v>un</v>
          </cell>
          <cell r="D354" t="str">
            <v>Puerta en malla eslabonada de una ala, ojo N°5, calibre 12, h = 2,0m, ancho = 1,0m</v>
          </cell>
          <cell r="E354">
            <v>580025.04</v>
          </cell>
        </row>
        <row r="355">
          <cell r="B355" t="str">
            <v>IPME2</v>
          </cell>
          <cell r="C355" t="str">
            <v>un</v>
          </cell>
          <cell r="D355" t="str">
            <v>Puerta en malla eslabonada de dos alas, ojo N°5, calibre 12, h = 2,0m, ancho = 2,0m</v>
          </cell>
          <cell r="E355">
            <v>832209.84000000008</v>
          </cell>
        </row>
        <row r="356">
          <cell r="B356" t="str">
            <v>IPME2X4</v>
          </cell>
          <cell r="C356" t="str">
            <v>un</v>
          </cell>
          <cell r="D356" t="str">
            <v>Puerta en malla eslabonada de dos alas, ojo N°5, calibre 12, h = 2,0m, ancho = 4,0m</v>
          </cell>
          <cell r="E356">
            <v>998651.80799999996</v>
          </cell>
        </row>
        <row r="357">
          <cell r="B357" t="str">
            <v>IPUR</v>
          </cell>
          <cell r="C357" t="str">
            <v>un</v>
          </cell>
          <cell r="D357" t="str">
            <v>Puerta en reja 0,8 x 2,10 m, incluye marco y chapa</v>
          </cell>
          <cell r="E357">
            <v>308611.14900000003</v>
          </cell>
        </row>
        <row r="358">
          <cell r="B358" t="str">
            <v>IPUR1</v>
          </cell>
          <cell r="C358" t="str">
            <v>un</v>
          </cell>
          <cell r="D358" t="str">
            <v>Puerta en reja 0,95 x 1,50 m, incluye marco y chapa</v>
          </cell>
          <cell r="E358">
            <v>283392.66900000005</v>
          </cell>
        </row>
        <row r="359">
          <cell r="B359" t="str">
            <v>IPT</v>
          </cell>
          <cell r="C359" t="str">
            <v>un</v>
          </cell>
          <cell r="D359" t="str">
            <v>puesta a tierra</v>
          </cell>
          <cell r="E359">
            <v>500000</v>
          </cell>
        </row>
        <row r="360">
          <cell r="B360" t="str">
            <v>IPTF</v>
          </cell>
          <cell r="C360" t="str">
            <v>un</v>
          </cell>
          <cell r="D360" t="str">
            <v>Punta tipo Franklin de una asta con soporte</v>
          </cell>
          <cell r="E360">
            <v>70000</v>
          </cell>
        </row>
        <row r="361">
          <cell r="B361" t="str">
            <v>IREC</v>
          </cell>
          <cell r="C361" t="str">
            <v>m3</v>
          </cell>
          <cell r="D361" t="str">
            <v>Recebo</v>
          </cell>
          <cell r="E361">
            <v>7417.2000000000007</v>
          </cell>
        </row>
        <row r="362">
          <cell r="B362" t="str">
            <v>IRV</v>
          </cell>
          <cell r="C362" t="str">
            <v>un</v>
          </cell>
          <cell r="D362" t="str">
            <v>Reja 0,8m x 0,8m para ventana, incluye marco</v>
          </cell>
          <cell r="E362">
            <v>126092.40000000001</v>
          </cell>
        </row>
        <row r="363">
          <cell r="B363" t="str">
            <v>IRDA2"</v>
          </cell>
          <cell r="C363" t="str">
            <v>un</v>
          </cell>
          <cell r="D363" t="str">
            <v>Radachinas de 2" (capacidad de carga 90 Kg)</v>
          </cell>
          <cell r="E363">
            <v>17750</v>
          </cell>
        </row>
        <row r="364">
          <cell r="B364" t="str">
            <v>IREJA1</v>
          </cell>
          <cell r="C364" t="str">
            <v>un</v>
          </cell>
          <cell r="D364" t="str">
            <v>Rejilla de 30cm x 20cm con 9 barras lisas en acero de Ø3/8" separadas cada 2 cm (incluye marco en ángulo de acero al carbón de 1"x 11/4", anclajes y bisagras para su apertura)</v>
          </cell>
          <cell r="E364">
            <v>297500</v>
          </cell>
        </row>
        <row r="365">
          <cell r="B365" t="str">
            <v>IREJA</v>
          </cell>
          <cell r="C365" t="str">
            <v>un</v>
          </cell>
          <cell r="D365" t="str">
            <v>Rejilla de 40cm x 20cm con 13 barras lisas en acero de Ø3/8" separadas cada 2 cm (incluye marco en ángulo de acero al carbón de 1"x 11/4", anclajes y bisagras para su apertura)</v>
          </cell>
          <cell r="E365">
            <v>321300</v>
          </cell>
        </row>
        <row r="366">
          <cell r="B366" t="str">
            <v>IREJA2</v>
          </cell>
          <cell r="C366" t="str">
            <v>un</v>
          </cell>
          <cell r="D366" t="str">
            <v>Rejilla de 40cm x 180cm con 45 barras lisas en acero de Ø3/8" separadas cada 3 cm (incluye marco en ángulo de acero al carbón de 1"x 11/4", anclajes y bisagras para su apertura)</v>
          </cell>
          <cell r="E366">
            <v>672350</v>
          </cell>
        </row>
        <row r="367">
          <cell r="B367" t="str">
            <v>IRCT6x4</v>
          </cell>
          <cell r="C367" t="str">
            <v>un</v>
          </cell>
          <cell r="D367" t="str">
            <v>Rejilla en cúpula tradicional de 6"x4"</v>
          </cell>
          <cell r="E367">
            <v>28900</v>
          </cell>
        </row>
        <row r="368">
          <cell r="B368" t="str">
            <v>IRPFV</v>
          </cell>
          <cell r="C368" t="str">
            <v>m2</v>
          </cell>
          <cell r="D368" t="str">
            <v>Rejilla peatonal en  fibra de vidrio  de resistencia 1100kg/cm2</v>
          </cell>
          <cell r="E368">
            <v>358904</v>
          </cell>
        </row>
        <row r="369">
          <cell r="B369" t="str">
            <v>ISSC</v>
          </cell>
          <cell r="C369" t="str">
            <v>un</v>
          </cell>
          <cell r="D369" t="str">
            <v>Sacos de suelo cemento</v>
          </cell>
          <cell r="E369">
            <v>9520</v>
          </cell>
        </row>
        <row r="370">
          <cell r="B370" t="str">
            <v>ISE</v>
          </cell>
          <cell r="C370" t="str">
            <v>ml</v>
          </cell>
          <cell r="D370" t="str">
            <v>Sellante elastomérico 6,4 mm x 12,7 mm</v>
          </cell>
          <cell r="E370">
            <v>21574.7</v>
          </cell>
        </row>
        <row r="371">
          <cell r="B371" t="str">
            <v>ISEP</v>
          </cell>
          <cell r="C371" t="str">
            <v>ml</v>
          </cell>
          <cell r="D371" t="str">
            <v>Sellante elástico de poliuretano autonivelante tipo Sikaflex-1CSL</v>
          </cell>
          <cell r="E371">
            <v>6670.3508771929819</v>
          </cell>
        </row>
        <row r="372">
          <cell r="B372" t="str">
            <v>ISAR</v>
          </cell>
          <cell r="C372" t="str">
            <v>m3</v>
          </cell>
          <cell r="D372" t="str">
            <v>Sello arenilla, e=10cm</v>
          </cell>
          <cell r="E372">
            <v>80920</v>
          </cell>
        </row>
        <row r="373">
          <cell r="B373" t="str">
            <v>ISEE</v>
          </cell>
          <cell r="C373" t="str">
            <v>ml</v>
          </cell>
          <cell r="D373" t="str">
            <v>sistema de escape exhosto 3" con aislamiento</v>
          </cell>
          <cell r="E373">
            <v>339150</v>
          </cell>
        </row>
        <row r="374">
          <cell r="B374" t="str">
            <v>ISEE2</v>
          </cell>
          <cell r="C374" t="str">
            <v>ml</v>
          </cell>
          <cell r="D374" t="str">
            <v>sistema de escape exhosto 2" con aislamiento</v>
          </cell>
          <cell r="E374">
            <v>60688</v>
          </cell>
        </row>
        <row r="375">
          <cell r="B375" t="str">
            <v>ISOLM</v>
          </cell>
          <cell r="C375" t="str">
            <v>cm</v>
          </cell>
          <cell r="D375" t="str">
            <v xml:space="preserve">Soldadura </v>
          </cell>
          <cell r="E375">
            <v>1190</v>
          </cell>
        </row>
        <row r="376">
          <cell r="B376" t="str">
            <v>ISOLMUN</v>
          </cell>
          <cell r="C376" t="str">
            <v>un</v>
          </cell>
          <cell r="D376" t="str">
            <v>soldadura</v>
          </cell>
          <cell r="E376">
            <v>35000</v>
          </cell>
        </row>
        <row r="377">
          <cell r="B377" t="str">
            <v>ISOLE</v>
          </cell>
          <cell r="C377" t="str">
            <v>un</v>
          </cell>
          <cell r="D377" t="str">
            <v>Soldadura Exotérmica 115gr</v>
          </cell>
          <cell r="E377">
            <v>78000</v>
          </cell>
        </row>
        <row r="378">
          <cell r="B378" t="str">
            <v>ISOL</v>
          </cell>
          <cell r="C378" t="str">
            <v>un</v>
          </cell>
          <cell r="D378" t="str">
            <v>Soldadura líquida (1/4 gal) y limpiador removedor (1/4 gal)</v>
          </cell>
          <cell r="E378">
            <v>182637.27585599999</v>
          </cell>
        </row>
        <row r="379">
          <cell r="B379" t="str">
            <v>ISOLV</v>
          </cell>
          <cell r="C379" t="str">
            <v>kg</v>
          </cell>
          <cell r="D379" t="str">
            <v>Solvente</v>
          </cell>
          <cell r="E379">
            <v>20000</v>
          </cell>
        </row>
        <row r="380">
          <cell r="B380" t="str">
            <v>ISOP45AG</v>
          </cell>
          <cell r="C380" t="str">
            <v>un</v>
          </cell>
          <cell r="D380" t="str">
            <v>Soporte tipo ménsula SMS045AG</v>
          </cell>
          <cell r="E380">
            <v>25783</v>
          </cell>
        </row>
        <row r="381">
          <cell r="B381" t="str">
            <v>ISUI</v>
          </cell>
          <cell r="C381" t="str">
            <v>un</v>
          </cell>
          <cell r="D381" t="str">
            <v>suiche</v>
          </cell>
          <cell r="E381">
            <v>11305</v>
          </cell>
        </row>
        <row r="382">
          <cell r="B382" t="str">
            <v>ISTB</v>
          </cell>
          <cell r="C382" t="str">
            <v>un</v>
          </cell>
          <cell r="D382" t="str">
            <v>Sumidero tipo B, Polipropileno</v>
          </cell>
          <cell r="E382">
            <v>109480</v>
          </cell>
        </row>
        <row r="383">
          <cell r="B383" t="str">
            <v>ITAB</v>
          </cell>
          <cell r="C383" t="str">
            <v>un</v>
          </cell>
          <cell r="D383" t="str">
            <v>Tabla de 2cm x 20cm y L = 3,0m, en madera común</v>
          </cell>
          <cell r="E383">
            <v>5950</v>
          </cell>
        </row>
        <row r="384">
          <cell r="B384" t="str">
            <v>ITAB2X10</v>
          </cell>
          <cell r="C384" t="str">
            <v>un</v>
          </cell>
          <cell r="D384" t="str">
            <v>Tabla de 2cm x 10cm y L = 3,0m, en madera común</v>
          </cell>
          <cell r="E384">
            <v>3000</v>
          </cell>
        </row>
        <row r="385">
          <cell r="B385" t="str">
            <v>ITAF</v>
          </cell>
          <cell r="C385" t="str">
            <v>un</v>
          </cell>
          <cell r="D385" t="str">
            <v>Tabla formaleta (10" x 3m x 3/4")</v>
          </cell>
          <cell r="E385">
            <v>10710</v>
          </cell>
        </row>
        <row r="386">
          <cell r="B386" t="str">
            <v>ITAB2F</v>
          </cell>
          <cell r="C386" t="str">
            <v>un</v>
          </cell>
          <cell r="D386" t="str">
            <v>Tablero 2F, 8 ctos, 4H 120/240V con puerta y targetero</v>
          </cell>
          <cell r="E386">
            <v>125000</v>
          </cell>
        </row>
        <row r="387">
          <cell r="B387" t="str">
            <v>ITACTO</v>
          </cell>
          <cell r="C387" t="str">
            <v>un</v>
          </cell>
          <cell r="D387" t="str">
            <v xml:space="preserve">Tablero de transferencia automática de 13.5 kVA monofásico 240 V. Incluye tablero interno de 12 circuitos monofasico </v>
          </cell>
          <cell r="E387">
            <v>5831000</v>
          </cell>
        </row>
        <row r="388">
          <cell r="B388" t="str">
            <v>ITACTO1</v>
          </cell>
          <cell r="C388" t="str">
            <v>un</v>
          </cell>
          <cell r="D388" t="str">
            <v xml:space="preserve">Tablero de transferencia automática de 50 A monofásico 240 V. Incluye tablero interno de 12 circuitos monofasico </v>
          </cell>
          <cell r="E388">
            <v>5593000</v>
          </cell>
        </row>
        <row r="389">
          <cell r="B389" t="str">
            <v>ITATA</v>
          </cell>
          <cell r="C389" t="str">
            <v>un</v>
          </cell>
          <cell r="D389" t="str">
            <v>Tablero de transferencia automática de 50 A con tablero de 18 circuitos interno y protecciones</v>
          </cell>
          <cell r="E389">
            <v>6800000</v>
          </cell>
        </row>
        <row r="390">
          <cell r="B390" t="str">
            <v>ITAB1</v>
          </cell>
          <cell r="C390" t="str">
            <v>un</v>
          </cell>
          <cell r="D390" t="str">
            <v>Tablero de control eléctrico, arrancador con dos variadores de velocidad   de 50 HP, alimentación monofásica a 220/V con sistema de alternación, control PID, incluye trasductor de presion de 4 a 20 miliamperios y maniobra ABB</v>
          </cell>
          <cell r="E390">
            <v>64022000</v>
          </cell>
        </row>
        <row r="391">
          <cell r="B391" t="str">
            <v>ITAB2</v>
          </cell>
          <cell r="C391" t="str">
            <v>un</v>
          </cell>
          <cell r="D391" t="str">
            <v xml:space="preserve">Tablero en lámina Cold Rolled  de medidas 0.5m x 0.6m x 0.3m  que contiene breaker de protección 2x20A, arrancadores directos con relés térmicos y dispositivo de Protección contra sobretensiones transitorias (DPS clase B) </v>
          </cell>
          <cell r="E391">
            <v>5212200</v>
          </cell>
        </row>
        <row r="392">
          <cell r="B392" t="str">
            <v>ITABCB</v>
          </cell>
          <cell r="C392" t="str">
            <v>un</v>
          </cell>
          <cell r="D392" t="str">
            <v>Tablero de control para bombas. el cual incluye: cofre metalico, breaker industrial de caja moldeada, protecciones motores, selectores de tres posiciones, pilotos verdes, alarma interperie 220 v, pilotos rojos, minibreaker, borneras tipo riel omega, dps, cableado y plano de conexión</v>
          </cell>
          <cell r="E392">
            <v>7996799.9999999991</v>
          </cell>
        </row>
        <row r="393">
          <cell r="B393" t="str">
            <v>ITABCB1</v>
          </cell>
          <cell r="C393" t="str">
            <v>un</v>
          </cell>
          <cell r="D393" t="str">
            <v>Tablero de control para bombas. el cual incluye: cofre metalico, breaker industrial de caja moldeada, 2 variadores de velocidad de 3 hp, 2 selectores de tres posiciones, 2 lamparas verdes, 1 alarma interperie 220 v, 2 lamparas, rojas, 1 minibreaker 2x2 a, 6 borneras tipo riel omega, dps, cableado y plano de conexión</v>
          </cell>
          <cell r="E393">
            <v>5664400</v>
          </cell>
        </row>
        <row r="394">
          <cell r="B394" t="str">
            <v>ITABIP40</v>
          </cell>
          <cell r="C394" t="str">
            <v>un</v>
          </cell>
          <cell r="D394" t="str">
            <v>Tablero para uso interior (IP40), lamina cold rolled 16, acabado final pintura en polvo de aplicación electroestática, gris claro RAL 7035.</v>
          </cell>
          <cell r="E394">
            <v>10225670</v>
          </cell>
        </row>
        <row r="395">
          <cell r="B395" t="str">
            <v>ITAB3</v>
          </cell>
          <cell r="C395" t="str">
            <v>un</v>
          </cell>
          <cell r="D395" t="str">
            <v xml:space="preserve">Tablero monofásico de 4 circuitos doble tapa y tarjetero   </v>
          </cell>
          <cell r="E395">
            <v>85000</v>
          </cell>
        </row>
        <row r="396">
          <cell r="B396" t="str">
            <v>ITABM</v>
          </cell>
          <cell r="C396" t="str">
            <v>un</v>
          </cell>
          <cell r="D396" t="str">
            <v>Tablero monofásico de 18 circuitos con espacio para totalizador</v>
          </cell>
          <cell r="E396">
            <v>5593000</v>
          </cell>
        </row>
        <row r="397">
          <cell r="B397" t="str">
            <v>ITEBME/T</v>
          </cell>
          <cell r="C397" t="str">
            <v>un</v>
          </cell>
          <cell r="D397" t="str">
            <v>Tablero monofásico E/T 24 ctos</v>
          </cell>
          <cell r="E397">
            <v>390000</v>
          </cell>
        </row>
        <row r="398">
          <cell r="B398" t="str">
            <v>ITABIP</v>
          </cell>
          <cell r="C398" t="str">
            <v>un</v>
          </cell>
          <cell r="D398" t="str">
            <v>Tablero IP 44 incluye breaker Contador monofasico 15(60)A 240/120 V</v>
          </cell>
          <cell r="E398">
            <v>350000</v>
          </cell>
        </row>
        <row r="399">
          <cell r="B399" t="str">
            <v>ITABIP1</v>
          </cell>
          <cell r="C399" t="str">
            <v>un</v>
          </cell>
          <cell r="D399" t="str">
            <v>Tablero IP 44 incluye breaker 3x100A para contador monofasico Tetrafilar 15(60)A 220/127V.</v>
          </cell>
          <cell r="E399">
            <v>280000</v>
          </cell>
        </row>
        <row r="400">
          <cell r="B400" t="str">
            <v>ITABIP2</v>
          </cell>
          <cell r="C400" t="str">
            <v>un</v>
          </cell>
          <cell r="D400" t="str">
            <v>Tablero IP 65 incluye breaker 2x40 a para contador monofásico electrónico trifilar 5(60)a, 240/120 v</v>
          </cell>
          <cell r="E400">
            <v>280000</v>
          </cell>
        </row>
        <row r="401">
          <cell r="B401" t="str">
            <v>ITABM15(100)A</v>
          </cell>
          <cell r="C401" t="str">
            <v>un</v>
          </cell>
          <cell r="D401" t="str">
            <v>Tablero para contador monofásico 15(100)A, 240/120V.</v>
          </cell>
          <cell r="E401">
            <v>350000</v>
          </cell>
        </row>
        <row r="402">
          <cell r="B402" t="str">
            <v>ITAC</v>
          </cell>
          <cell r="C402" t="str">
            <v>un</v>
          </cell>
          <cell r="D402" t="str">
            <v>Tacos de madera</v>
          </cell>
          <cell r="E402">
            <v>13685</v>
          </cell>
        </row>
        <row r="403">
          <cell r="B403" t="str">
            <v>ITH100</v>
          </cell>
          <cell r="C403" t="str">
            <v>un</v>
          </cell>
          <cell r="D403" t="str">
            <v>Tanque hidroneumático tipo diafragma  de 100 Litros</v>
          </cell>
          <cell r="E403">
            <v>742990</v>
          </cell>
        </row>
        <row r="404">
          <cell r="B404" t="str">
            <v>ITP</v>
          </cell>
          <cell r="C404" t="str">
            <v>un</v>
          </cell>
          <cell r="D404" t="str">
            <v>Tanque plástico cónico para almacenamiento de agua potable V=500L, incluye tapa</v>
          </cell>
          <cell r="E404">
            <v>266441</v>
          </cell>
        </row>
        <row r="405">
          <cell r="B405" t="str">
            <v>ITFV</v>
          </cell>
          <cell r="C405" t="str">
            <v>un</v>
          </cell>
          <cell r="D405" t="str">
            <v>Tapa de poliester reforzado con fibra de vidrio (PRFV), e=6 mm, 0,72m x 0,72m</v>
          </cell>
          <cell r="E405">
            <v>187194.13999999998</v>
          </cell>
        </row>
        <row r="406">
          <cell r="B406" t="str">
            <v>ITFV1</v>
          </cell>
          <cell r="C406" t="str">
            <v>un</v>
          </cell>
          <cell r="D406" t="str">
            <v>Tapa de poliester reforzado con fibra de vidrio (PRFV), e=6 mm, 1,0m x 1,0m</v>
          </cell>
          <cell r="E406">
            <v>210994.13999999998</v>
          </cell>
        </row>
        <row r="407">
          <cell r="B407" t="str">
            <v>ITFV2</v>
          </cell>
          <cell r="C407" t="str">
            <v>un</v>
          </cell>
          <cell r="D407" t="str">
            <v>Tapa de poliester reforzado con fibra de vidrio (PRFV), e=6 mm, 0,6m x 0,6m</v>
          </cell>
          <cell r="E407">
            <v>177674.13999999998</v>
          </cell>
        </row>
        <row r="408">
          <cell r="B408" t="str">
            <v>ITFV3</v>
          </cell>
          <cell r="C408" t="str">
            <v>un</v>
          </cell>
          <cell r="D408" t="str">
            <v>Tapa de poliester reforzado con fibra de vidrio (PRFV), e=6 mm, 3,35m x 1,3m</v>
          </cell>
          <cell r="E408">
            <v>567994.14</v>
          </cell>
        </row>
        <row r="409">
          <cell r="B409" t="str">
            <v>ITFV4</v>
          </cell>
          <cell r="C409" t="str">
            <v>un</v>
          </cell>
          <cell r="D409" t="str">
            <v>Tapa de poliester reforzado con fibra de vidrio (PRFV), e=6 mm, 0,7m x 0,7m</v>
          </cell>
          <cell r="E409">
            <v>139594.13999999998</v>
          </cell>
        </row>
        <row r="410">
          <cell r="B410" t="str">
            <v>ITFV5</v>
          </cell>
          <cell r="C410" t="str">
            <v>un</v>
          </cell>
          <cell r="D410" t="str">
            <v>Tapa de poliester reforzado con fibra de vidrio (PRFV), e=6 mm, 1,0m x 0,6m</v>
          </cell>
          <cell r="E410">
            <v>208250</v>
          </cell>
        </row>
        <row r="411">
          <cell r="B411" t="str">
            <v>ITFV6</v>
          </cell>
          <cell r="C411" t="str">
            <v>un</v>
          </cell>
          <cell r="D411" t="str">
            <v>Tapa de poliester reforzado con fibra de vidrio (PRFV), e=6 mm, 3,05m x 1,5m</v>
          </cell>
          <cell r="E411">
            <v>773500</v>
          </cell>
        </row>
        <row r="412">
          <cell r="B412" t="str">
            <v>ITFV7</v>
          </cell>
          <cell r="C412" t="str">
            <v>un</v>
          </cell>
          <cell r="D412" t="str">
            <v>Tapa de poliester reforzado con fibra de vidrio (PRFV), e=6 mm, 1,75m x 1,75m</v>
          </cell>
          <cell r="E412">
            <v>509684.13999999996</v>
          </cell>
        </row>
        <row r="413">
          <cell r="B413" t="str">
            <v>ITFV8</v>
          </cell>
          <cell r="C413" t="str">
            <v>un</v>
          </cell>
          <cell r="D413" t="str">
            <v>Tapa de PRFV de 1,6x0,65m</v>
          </cell>
          <cell r="E413">
            <v>309684</v>
          </cell>
        </row>
        <row r="414">
          <cell r="B414" t="str">
            <v>ITFV9</v>
          </cell>
          <cell r="C414" t="str">
            <v>un</v>
          </cell>
          <cell r="D414" t="str">
            <v>Tapa de PRFV de 1,6x0,6m</v>
          </cell>
          <cell r="E414">
            <v>309684</v>
          </cell>
        </row>
        <row r="415">
          <cell r="B415" t="str">
            <v>ITASB</v>
          </cell>
          <cell r="C415" t="str">
            <v>un</v>
          </cell>
          <cell r="D415" t="str">
            <v>Tapa de seguridad basculante tipo metacol de 4 apoyos de 70cm de diámetro, incluye llave y marco</v>
          </cell>
          <cell r="E415">
            <v>997850.7</v>
          </cell>
        </row>
        <row r="416">
          <cell r="B416" t="str">
            <v>ITAMA</v>
          </cell>
          <cell r="C416" t="str">
            <v>un</v>
          </cell>
          <cell r="D416" t="str">
            <v xml:space="preserve">Tapa métalica y marco para acometida de acueducto </v>
          </cell>
          <cell r="E416">
            <v>89250</v>
          </cell>
        </row>
        <row r="417">
          <cell r="B417" t="str">
            <v>ITAPP</v>
          </cell>
          <cell r="C417" t="str">
            <v>un</v>
          </cell>
          <cell r="D417" t="str">
            <v>Tapa polimérica de 0,30m x 0,30m (e=4mm), Incluye bisagras</v>
          </cell>
          <cell r="E417">
            <v>130900</v>
          </cell>
        </row>
        <row r="418">
          <cell r="B418" t="str">
            <v>ITAPP4</v>
          </cell>
          <cell r="C418" t="str">
            <v>un</v>
          </cell>
          <cell r="D418" t="str">
            <v>Tapa polimérica de 0,60m x 0,60m (e=4mm), Incluye bisagras</v>
          </cell>
          <cell r="E418">
            <v>238000</v>
          </cell>
        </row>
        <row r="419">
          <cell r="B419" t="str">
            <v>ITAPP1</v>
          </cell>
          <cell r="C419" t="str">
            <v>un</v>
          </cell>
          <cell r="D419" t="str">
            <v>Tapa polimérica de 0,90m x 0,90m (e=4mm), Incluye bisagras</v>
          </cell>
          <cell r="E419">
            <v>333200</v>
          </cell>
        </row>
        <row r="420">
          <cell r="B420" t="str">
            <v>ITAPP2</v>
          </cell>
          <cell r="C420" t="str">
            <v>un</v>
          </cell>
          <cell r="D420" t="str">
            <v>Tapa polimérica de 1,00m x 0,50m (e=4mm), Incluye bisagras</v>
          </cell>
          <cell r="E420">
            <v>238000</v>
          </cell>
        </row>
        <row r="421">
          <cell r="B421" t="str">
            <v>ITAPP3</v>
          </cell>
          <cell r="C421" t="str">
            <v>un</v>
          </cell>
          <cell r="D421" t="str">
            <v>Tapa polimérica de 1,10m x 1,00m (e=4mm), Incluye bisagras</v>
          </cell>
          <cell r="E421">
            <v>416500</v>
          </cell>
        </row>
        <row r="422">
          <cell r="B422" t="str">
            <v>ITAPP5</v>
          </cell>
          <cell r="C422" t="str">
            <v>un</v>
          </cell>
          <cell r="D422" t="str">
            <v>Tapa polimérica de 0,85m x 0,90m (e=4mm), Incluye bisagras</v>
          </cell>
          <cell r="E422">
            <v>321300</v>
          </cell>
        </row>
        <row r="423">
          <cell r="B423" t="str">
            <v>ITMH1</v>
          </cell>
          <cell r="C423" t="str">
            <v>un</v>
          </cell>
          <cell r="D423" t="str">
            <v>Tapa polimérica para cámaras de inspección y/o aliviadero de alcantarillado 1,2m de diámetro</v>
          </cell>
          <cell r="E423">
            <v>307892.26999999996</v>
          </cell>
        </row>
        <row r="424">
          <cell r="B424" t="str">
            <v>ITAVM</v>
          </cell>
          <cell r="C424" t="str">
            <v>un</v>
          </cell>
          <cell r="D424" t="str">
            <v>Tapa válvula metálica</v>
          </cell>
          <cell r="E424">
            <v>22086.399999999998</v>
          </cell>
        </row>
        <row r="425">
          <cell r="B425" t="str">
            <v>ITRAA</v>
          </cell>
          <cell r="C425" t="str">
            <v>un</v>
          </cell>
          <cell r="D425" t="str">
            <v>Tarjetas para referenciación de elementos de redes de acueducto y alcantarillado</v>
          </cell>
          <cell r="E425">
            <v>749.69999999999993</v>
          </cell>
        </row>
        <row r="426">
          <cell r="B426" t="str">
            <v>ITEAC</v>
          </cell>
          <cell r="C426" t="str">
            <v>un</v>
          </cell>
          <cell r="D426" t="str">
            <v>Teja de asbesto cemento de 0,90mx1,80m</v>
          </cell>
          <cell r="E426">
            <v>23400</v>
          </cell>
        </row>
        <row r="427">
          <cell r="B427" t="str">
            <v>ITAPA</v>
          </cell>
          <cell r="C427" t="str">
            <v>un</v>
          </cell>
          <cell r="D427" t="str">
            <v>Teja AJONIT POLIC. ADRI 0,7 mm (Cristal 00) No. 10</v>
          </cell>
          <cell r="E427">
            <v>75463</v>
          </cell>
        </row>
        <row r="428">
          <cell r="B428" t="str">
            <v>IT</v>
          </cell>
          <cell r="C428" t="str">
            <v>un</v>
          </cell>
          <cell r="D428" t="str">
            <v>Toma</v>
          </cell>
          <cell r="E428">
            <v>4000</v>
          </cell>
        </row>
        <row r="429">
          <cell r="B429" t="str">
            <v>ITCD</v>
          </cell>
          <cell r="C429" t="str">
            <v>un</v>
          </cell>
          <cell r="D429" t="str">
            <v>Toma corriente doble</v>
          </cell>
          <cell r="E429">
            <v>5950</v>
          </cell>
        </row>
        <row r="430">
          <cell r="B430" t="str">
            <v>ITCGF</v>
          </cell>
          <cell r="C430" t="str">
            <v>un</v>
          </cell>
          <cell r="D430" t="str">
            <v>Toma corriente GFCI</v>
          </cell>
          <cell r="E430">
            <v>38000</v>
          </cell>
        </row>
        <row r="431">
          <cell r="B431" t="str">
            <v>ITI</v>
          </cell>
          <cell r="C431" t="str">
            <v>un</v>
          </cell>
          <cell r="D431" t="str">
            <v>Toma interruptor</v>
          </cell>
          <cell r="E431">
            <v>3000</v>
          </cell>
        </row>
        <row r="432">
          <cell r="B432" t="str">
            <v>ITDPT</v>
          </cell>
          <cell r="C432" t="str">
            <v>un</v>
          </cell>
          <cell r="D432" t="str">
            <v>Toma doble + polo a tierra</v>
          </cell>
          <cell r="E432">
            <v>3990</v>
          </cell>
        </row>
        <row r="433">
          <cell r="B433" t="str">
            <v>ITL125V</v>
          </cell>
          <cell r="C433" t="str">
            <v>un</v>
          </cell>
          <cell r="D433" t="str">
            <v>toma leviton 125 V</v>
          </cell>
          <cell r="E433">
            <v>4500</v>
          </cell>
        </row>
        <row r="434">
          <cell r="B434" t="str">
            <v>ITPC</v>
          </cell>
          <cell r="C434" t="str">
            <v>gl</v>
          </cell>
          <cell r="D434" t="str">
            <v>Tornillos, pernos y conectores</v>
          </cell>
          <cell r="E434">
            <v>65000</v>
          </cell>
        </row>
        <row r="435">
          <cell r="B435" t="str">
            <v>ITEDOR</v>
          </cell>
          <cell r="C435" t="str">
            <v>un</v>
          </cell>
          <cell r="D435" t="str">
            <v>Tornillo espaciador</v>
          </cell>
          <cell r="E435">
            <v>7600</v>
          </cell>
        </row>
        <row r="436">
          <cell r="B436" t="str">
            <v>ITE5/8</v>
          </cell>
          <cell r="C436" t="str">
            <v>un</v>
          </cell>
          <cell r="D436" t="str">
            <v>Tornillo espaciador 5/8" x 10"</v>
          </cell>
          <cell r="E436">
            <v>6000</v>
          </cell>
        </row>
        <row r="437">
          <cell r="B437" t="str">
            <v>ITE</v>
          </cell>
          <cell r="C437" t="str">
            <v>un</v>
          </cell>
          <cell r="D437" t="str">
            <v>Tornillo espigo 4.7mm x 25cm</v>
          </cell>
          <cell r="E437">
            <v>152813</v>
          </cell>
        </row>
        <row r="438">
          <cell r="B438" t="str">
            <v>ITTM3</v>
          </cell>
          <cell r="C438" t="str">
            <v>ml</v>
          </cell>
          <cell r="D438" t="str">
            <v>Torre en tubería metálica, Ø3"</v>
          </cell>
          <cell r="E438">
            <v>214329.71</v>
          </cell>
        </row>
        <row r="439">
          <cell r="B439" t="str">
            <v>ITTM4</v>
          </cell>
          <cell r="C439" t="str">
            <v>ml</v>
          </cell>
          <cell r="D439" t="str">
            <v>Torre en tubería metálica, Ø4"</v>
          </cell>
          <cell r="E439">
            <v>226229.71</v>
          </cell>
        </row>
        <row r="440">
          <cell r="B440" t="str">
            <v>ITDOR</v>
          </cell>
          <cell r="C440" t="str">
            <v>un</v>
          </cell>
          <cell r="D440" t="str">
            <v xml:space="preserve">Totalizador </v>
          </cell>
          <cell r="E440">
            <v>250000</v>
          </cell>
        </row>
        <row r="441">
          <cell r="B441" t="str">
            <v>ITDORTM18C</v>
          </cell>
          <cell r="C441" t="str">
            <v>un</v>
          </cell>
          <cell r="D441" t="str">
            <v>Totalizador para tablero monofásico de 18 circuitos</v>
          </cell>
          <cell r="E441">
            <v>190000</v>
          </cell>
        </row>
        <row r="442">
          <cell r="B442" t="str">
            <v>ITDORTM20C</v>
          </cell>
          <cell r="C442" t="str">
            <v>un</v>
          </cell>
          <cell r="D442" t="str">
            <v>Totalizador para tablero monofásico de 24 circuitos</v>
          </cell>
          <cell r="E442">
            <v>160000</v>
          </cell>
        </row>
        <row r="443">
          <cell r="B443" t="str">
            <v>ITG120L</v>
          </cell>
          <cell r="C443" t="str">
            <v>un</v>
          </cell>
          <cell r="D443" t="str">
            <v>Trampa de grasas 120L</v>
          </cell>
          <cell r="E443">
            <v>297500</v>
          </cell>
        </row>
        <row r="444">
          <cell r="B444" t="str">
            <v>ITRA10</v>
          </cell>
          <cell r="C444" t="str">
            <v>ml</v>
          </cell>
          <cell r="D444" t="str">
            <v>transformador monofásico 10 kVA</v>
          </cell>
          <cell r="E444">
            <v>1834050</v>
          </cell>
        </row>
        <row r="445">
          <cell r="B445" t="str">
            <v>ITRA37</v>
          </cell>
          <cell r="C445" t="str">
            <v>un</v>
          </cell>
          <cell r="D445" t="str">
            <v>Transformador monofásico 37.5kVA</v>
          </cell>
          <cell r="E445">
            <v>2753300</v>
          </cell>
        </row>
        <row r="446">
          <cell r="B446" t="str">
            <v>ITRAI</v>
          </cell>
          <cell r="C446" t="str">
            <v>ml</v>
          </cell>
          <cell r="D446" t="str">
            <v>Trenza de Al. N°2 AWG</v>
          </cell>
          <cell r="E446">
            <v>9500</v>
          </cell>
        </row>
        <row r="447">
          <cell r="B447" t="str">
            <v>ITRI</v>
          </cell>
          <cell r="C447" t="str">
            <v>m3</v>
          </cell>
          <cell r="D447" t="str">
            <v>Triturado</v>
          </cell>
          <cell r="E447">
            <v>60000</v>
          </cell>
        </row>
        <row r="448">
          <cell r="B448" t="str">
            <v>ITPTS</v>
          </cell>
          <cell r="C448" t="str">
            <v>m</v>
          </cell>
          <cell r="D448" t="str">
            <v>Tubería acero rectangular PTS de 50mm X 150mm</v>
          </cell>
          <cell r="E448">
            <v>77707</v>
          </cell>
        </row>
        <row r="449">
          <cell r="B449" t="str">
            <v>ITPTS1</v>
          </cell>
          <cell r="C449" t="str">
            <v>m</v>
          </cell>
          <cell r="D449" t="str">
            <v>Tubería acero rectangular PTS de 70mm X 70mm</v>
          </cell>
          <cell r="E449">
            <v>75400</v>
          </cell>
        </row>
        <row r="450">
          <cell r="B450" t="str">
            <v>ITFM3/4</v>
          </cell>
          <cell r="C450" t="str">
            <v>ml</v>
          </cell>
          <cell r="D450" t="str">
            <v>Tubería flexible metálica 3/4" #8</v>
          </cell>
          <cell r="E450">
            <v>17850</v>
          </cell>
        </row>
        <row r="451">
          <cell r="B451" t="str">
            <v>ITCE</v>
          </cell>
          <cell r="C451" t="str">
            <v>ml</v>
          </cell>
          <cell r="D451" t="str">
            <v>Tuberia cerrada estructural astm A500 grado C</v>
          </cell>
          <cell r="E451">
            <v>13783</v>
          </cell>
        </row>
        <row r="452">
          <cell r="B452" t="str">
            <v>ITO</v>
          </cell>
          <cell r="C452" t="str">
            <v>un</v>
          </cell>
          <cell r="D452" t="str">
            <v>Tuerca de ojo</v>
          </cell>
          <cell r="E452">
            <v>5250</v>
          </cell>
        </row>
        <row r="453">
          <cell r="B453" t="str">
            <v>ITIMC3/4</v>
          </cell>
          <cell r="C453" t="str">
            <v>ml</v>
          </cell>
          <cell r="D453" t="str">
            <v>Tubo IMC 3/4"</v>
          </cell>
          <cell r="E453">
            <v>10000</v>
          </cell>
        </row>
        <row r="454">
          <cell r="B454" t="str">
            <v>ITEMT</v>
          </cell>
          <cell r="C454" t="str">
            <v>un</v>
          </cell>
          <cell r="D454" t="str">
            <v>Tubo EMT</v>
          </cell>
          <cell r="E454">
            <v>5355</v>
          </cell>
        </row>
        <row r="455">
          <cell r="B455" t="str">
            <v>ITEMT1</v>
          </cell>
          <cell r="C455" t="str">
            <v>ml</v>
          </cell>
          <cell r="D455" t="str">
            <v>Tubo EMT 1''</v>
          </cell>
          <cell r="E455">
            <v>13500</v>
          </cell>
        </row>
        <row r="456">
          <cell r="B456" t="str">
            <v>ITIMC 1 1/4'' x 3m</v>
          </cell>
          <cell r="C456" t="str">
            <v>ml</v>
          </cell>
          <cell r="D456" t="str">
            <v>Tubo IMC 1 1/4'' x 3 m</v>
          </cell>
          <cell r="E456">
            <v>29166.899999999998</v>
          </cell>
        </row>
        <row r="457">
          <cell r="B457" t="str">
            <v>ITIMC2"X 3m</v>
          </cell>
          <cell r="C457" t="str">
            <v>un</v>
          </cell>
          <cell r="D457" t="str">
            <v>Tubo IMC 2'' x 3 m</v>
          </cell>
          <cell r="E457">
            <v>97223</v>
          </cell>
        </row>
        <row r="458">
          <cell r="B458" t="str">
            <v>ITICION</v>
          </cell>
          <cell r="C458" t="str">
            <v>un</v>
          </cell>
          <cell r="D458" t="str">
            <v>Tubo iluminación</v>
          </cell>
          <cell r="E458">
            <v>20000</v>
          </cell>
        </row>
        <row r="459">
          <cell r="B459" t="str">
            <v>ITPVC3/4</v>
          </cell>
          <cell r="C459" t="str">
            <v>ml</v>
          </cell>
          <cell r="D459" t="str">
            <v>Tubo PVC 3/4</v>
          </cell>
          <cell r="E459">
            <v>3201</v>
          </cell>
        </row>
        <row r="460">
          <cell r="B460" t="str">
            <v>IUIMC3/4</v>
          </cell>
          <cell r="C460" t="str">
            <v>un</v>
          </cell>
          <cell r="D460" t="str">
            <v>Union IMC 3/4"</v>
          </cell>
          <cell r="E460">
            <v>1500</v>
          </cell>
        </row>
        <row r="461">
          <cell r="B461" t="str">
            <v>IVC5/8</v>
          </cell>
          <cell r="C461" t="str">
            <v>un</v>
          </cell>
          <cell r="D461" t="str">
            <v>Varilla Copperweld 5/8" x 2.4m</v>
          </cell>
          <cell r="E461">
            <v>41061</v>
          </cell>
        </row>
        <row r="462">
          <cell r="B462" t="str">
            <v>IVA</v>
          </cell>
          <cell r="C462" t="str">
            <v>un</v>
          </cell>
          <cell r="D462" t="str">
            <v>Varilla de anclaje</v>
          </cell>
          <cell r="E462">
            <v>25000</v>
          </cell>
        </row>
        <row r="463">
          <cell r="B463" t="str">
            <v>IVA1/2</v>
          </cell>
          <cell r="C463" t="str">
            <v>un</v>
          </cell>
          <cell r="D463" t="str">
            <v xml:space="preserve">Varilla de anclaje, Ø1/2" </v>
          </cell>
          <cell r="E463">
            <v>15590</v>
          </cell>
        </row>
        <row r="464">
          <cell r="B464" t="str">
            <v>IVA5/8</v>
          </cell>
          <cell r="C464" t="str">
            <v>un</v>
          </cell>
          <cell r="D464" t="str">
            <v xml:space="preserve">Varilla de anclaje, Ø5/8" </v>
          </cell>
          <cell r="E464">
            <v>30750</v>
          </cell>
        </row>
        <row r="465">
          <cell r="B465" t="str">
            <v>IVA3/4</v>
          </cell>
          <cell r="C465" t="str">
            <v>un</v>
          </cell>
          <cell r="D465" t="str">
            <v xml:space="preserve">Varilla de anclaje, Ø3/4" </v>
          </cell>
          <cell r="E465">
            <v>46750</v>
          </cell>
        </row>
        <row r="466">
          <cell r="B466" t="str">
            <v>IVPT</v>
          </cell>
          <cell r="C466" t="str">
            <v>un</v>
          </cell>
          <cell r="D466" t="str">
            <v>Varilla puesta tierra 2,4 m</v>
          </cell>
          <cell r="E466">
            <v>91630</v>
          </cell>
        </row>
        <row r="467">
          <cell r="B467" t="str">
            <v>IVCEA</v>
          </cell>
          <cell r="C467" t="str">
            <v>un</v>
          </cell>
          <cell r="D467" t="str">
            <v xml:space="preserve">Ventana con vidrio plano fijo de1,20mx1,20m y 4mm de espesor y celosías con marco en periferia de aluminio </v>
          </cell>
          <cell r="E467">
            <v>130900</v>
          </cell>
        </row>
        <row r="468">
          <cell r="B468" t="str">
            <v>IVCR</v>
          </cell>
          <cell r="C468" t="str">
            <v>un</v>
          </cell>
          <cell r="D468" t="str">
            <v>Ventana con vidrio plano fijo de 1,0mx1,0m y 4mm de espesor, incluye dos manos de pintura anticorrosiva y reja metálica</v>
          </cell>
          <cell r="E468">
            <v>345100</v>
          </cell>
        </row>
        <row r="469">
          <cell r="B469" t="str">
            <v>IVCR1</v>
          </cell>
          <cell r="C469" t="str">
            <v>un</v>
          </cell>
          <cell r="D469" t="str">
            <v>Ventana con vidrio plano fijo de 0,60mx0,40m y 4mm de espesor, incluye dos manos de pintura anticorrosiva y reja metálica</v>
          </cell>
          <cell r="E469">
            <v>226100</v>
          </cell>
        </row>
        <row r="470">
          <cell r="B470" t="str">
            <v>IVCA</v>
          </cell>
          <cell r="C470" t="str">
            <v>un</v>
          </cell>
          <cell r="D470" t="str">
            <v>Ventana corrediza en aluminio crudo de 1m x 1m, incluye vidrio laminado de 6 mm de espesor</v>
          </cell>
          <cell r="E470">
            <v>119000</v>
          </cell>
        </row>
        <row r="471">
          <cell r="B471" t="str">
            <v>IVCA1</v>
          </cell>
          <cell r="C471" t="str">
            <v>un</v>
          </cell>
          <cell r="D471" t="str">
            <v>Ventana corrediza en aluminio crudo de 0,6m x 0,4m, incluye vidrio laminado de 6 mm de espesor</v>
          </cell>
          <cell r="E471">
            <v>65450</v>
          </cell>
        </row>
        <row r="472">
          <cell r="B472" t="str">
            <v>IVAI1</v>
          </cell>
          <cell r="C472" t="str">
            <v>un</v>
          </cell>
          <cell r="D472" t="str">
            <v>Vertedero triangular en acero inoxidable e= 5mm de 0,6m de ancho y 0,5m de altura (incluye pernos tipo ancla de cuña de 1/4" x  2 1/4" en acero inoxidable y empaque de neopreno)</v>
          </cell>
          <cell r="E472">
            <v>273700</v>
          </cell>
        </row>
        <row r="473">
          <cell r="B473" t="str">
            <v>IVAI</v>
          </cell>
          <cell r="C473" t="str">
            <v>un</v>
          </cell>
          <cell r="D473" t="str">
            <v>Vertedero rectangular y triangular soldados entre si en acero inoxidable e= 5 mm (incluye pernos tipo ancla de cuña de 1/4" x  2 1/4" en acero inoxidable y empaque de neopreno)</v>
          </cell>
          <cell r="E473">
            <v>321300</v>
          </cell>
        </row>
        <row r="474">
          <cell r="B474" t="str">
            <v>IVAI2</v>
          </cell>
          <cell r="C474" t="str">
            <v>un</v>
          </cell>
          <cell r="D474" t="str">
            <v>Vertederos rectangulares soldados entre si en acero inoxidable e= 5 mm (incluye pernos tipo ancla de cuña de 1/4" x  2 1/4" en acero inoxidable y empaque de neopreno)</v>
          </cell>
          <cell r="E474">
            <v>524076</v>
          </cell>
        </row>
        <row r="475">
          <cell r="B475" t="str">
            <v>IVM</v>
          </cell>
          <cell r="C475" t="str">
            <v>un</v>
          </cell>
          <cell r="D475" t="str">
            <v>vestida monofasica para transformador</v>
          </cell>
          <cell r="E475">
            <v>750000</v>
          </cell>
        </row>
        <row r="476">
          <cell r="B476" t="str">
            <v>IVMPP</v>
          </cell>
          <cell r="C476" t="str">
            <v>un</v>
          </cell>
          <cell r="D476" t="str">
            <v>vestida monofasica para porte primario</v>
          </cell>
          <cell r="E476">
            <v>75000</v>
          </cell>
        </row>
        <row r="477">
          <cell r="B477" t="str">
            <v>IVP</v>
          </cell>
          <cell r="C477" t="str">
            <v>un</v>
          </cell>
          <cell r="D477" t="str">
            <v>Vidrio plano transparente para ventana de 1,0m x 0,50m y 3mm de espesor</v>
          </cell>
          <cell r="E477">
            <v>124950</v>
          </cell>
        </row>
        <row r="478">
          <cell r="B478" t="str">
            <v>IVC1</v>
          </cell>
          <cell r="C478" t="str">
            <v>ml</v>
          </cell>
          <cell r="D478" t="str">
            <v>Viga cajón PHR 100X50 e=1,50 mm</v>
          </cell>
          <cell r="E478">
            <v>21637.174999999999</v>
          </cell>
        </row>
        <row r="479">
          <cell r="B479" t="str">
            <v>IVC2</v>
          </cell>
          <cell r="C479" t="str">
            <v>ml</v>
          </cell>
          <cell r="D479" t="str">
            <v>Viga cajón PHR 160X60 e=2,00 mm</v>
          </cell>
          <cell r="E479">
            <v>23115.75</v>
          </cell>
        </row>
        <row r="480">
          <cell r="B480" t="str">
            <v>IVC</v>
          </cell>
          <cell r="C480" t="str">
            <v>ml</v>
          </cell>
          <cell r="D480" t="str">
            <v>Viga cajon PHR 305X80 e=3 mm</v>
          </cell>
          <cell r="E480">
            <v>26607.269500000002</v>
          </cell>
        </row>
        <row r="481">
          <cell r="B481" t="str">
            <v>IVIPE80</v>
          </cell>
          <cell r="C481" t="str">
            <v>ml</v>
          </cell>
          <cell r="D481" t="str">
            <v>Viga IPE 80mm</v>
          </cell>
          <cell r="E481">
            <v>18000</v>
          </cell>
        </row>
        <row r="482">
          <cell r="B482" t="str">
            <v>IVIPE100</v>
          </cell>
          <cell r="C482" t="str">
            <v>ml</v>
          </cell>
          <cell r="D482" t="str">
            <v>Viga IPE 100mm</v>
          </cell>
          <cell r="E482">
            <v>28000</v>
          </cell>
        </row>
        <row r="483">
          <cell r="B483">
            <v>0</v>
          </cell>
          <cell r="C483">
            <v>0</v>
          </cell>
          <cell r="D483">
            <v>0</v>
          </cell>
          <cell r="E483">
            <v>0</v>
          </cell>
        </row>
        <row r="484">
          <cell r="B484">
            <v>0</v>
          </cell>
          <cell r="C484">
            <v>0</v>
          </cell>
          <cell r="D484">
            <v>0</v>
          </cell>
          <cell r="E484">
            <v>0</v>
          </cell>
        </row>
        <row r="485">
          <cell r="B485">
            <v>0</v>
          </cell>
          <cell r="C485">
            <v>0</v>
          </cell>
          <cell r="D485">
            <v>0</v>
          </cell>
          <cell r="E485">
            <v>0</v>
          </cell>
        </row>
        <row r="486">
          <cell r="B486">
            <v>0</v>
          </cell>
          <cell r="C486">
            <v>0</v>
          </cell>
          <cell r="D486">
            <v>0</v>
          </cell>
          <cell r="E486">
            <v>0</v>
          </cell>
        </row>
        <row r="487">
          <cell r="B487" t="str">
            <v>LISTADO DE CONCRETOS</v>
          </cell>
          <cell r="C487">
            <v>0</v>
          </cell>
          <cell r="D487">
            <v>0</v>
          </cell>
          <cell r="E487">
            <v>0</v>
          </cell>
        </row>
        <row r="488">
          <cell r="E488" t="str">
            <v>Can</v>
          </cell>
        </row>
        <row r="489">
          <cell r="B489">
            <v>0</v>
          </cell>
          <cell r="C489" t="str">
            <v>m3</v>
          </cell>
          <cell r="D489" t="str">
            <v>Concreto de 28 Mpa (4000psi)</v>
          </cell>
          <cell r="E489" t="str">
            <v>1.1,5.1,75</v>
          </cell>
        </row>
        <row r="490">
          <cell r="B490" t="str">
            <v>IARE</v>
          </cell>
          <cell r="C490" t="str">
            <v>m3</v>
          </cell>
          <cell r="D490" t="str">
            <v>Arena</v>
          </cell>
          <cell r="E490">
            <v>0.53</v>
          </cell>
        </row>
        <row r="491">
          <cell r="B491" t="str">
            <v>ITRI</v>
          </cell>
          <cell r="C491" t="str">
            <v>m3</v>
          </cell>
          <cell r="D491" t="str">
            <v>Triturado</v>
          </cell>
          <cell r="E491">
            <v>0.62</v>
          </cell>
        </row>
        <row r="492">
          <cell r="B492" t="str">
            <v>TI</v>
          </cell>
          <cell r="C492" t="str">
            <v>m3</v>
          </cell>
          <cell r="D492" t="str">
            <v>Transporte interno</v>
          </cell>
          <cell r="E492">
            <v>1.1499999999999999</v>
          </cell>
        </row>
        <row r="493">
          <cell r="B493" t="str">
            <v>ICEM</v>
          </cell>
          <cell r="C493" t="str">
            <v>bul</v>
          </cell>
          <cell r="D493" t="str">
            <v>Cemento (incluye transporte)</v>
          </cell>
          <cell r="E493">
            <v>9</v>
          </cell>
        </row>
        <row r="494">
          <cell r="B494" t="str">
            <v>ECON</v>
          </cell>
          <cell r="C494" t="str">
            <v>m3</v>
          </cell>
          <cell r="D494" t="str">
            <v>Concretadora + vibrador</v>
          </cell>
          <cell r="E494">
            <v>1</v>
          </cell>
        </row>
        <row r="495">
          <cell r="B495" t="str">
            <v>IC28Mpa</v>
          </cell>
          <cell r="C495" t="str">
            <v>m3</v>
          </cell>
          <cell r="D495" t="str">
            <v>Concreto de 28 Mpa (4000psi)</v>
          </cell>
          <cell r="E495">
            <v>0</v>
          </cell>
        </row>
        <row r="496">
          <cell r="D496">
            <v>0</v>
          </cell>
          <cell r="E496">
            <v>0</v>
          </cell>
        </row>
        <row r="497">
          <cell r="B497">
            <v>0</v>
          </cell>
          <cell r="C497" t="str">
            <v>m3</v>
          </cell>
          <cell r="D497" t="str">
            <v>Concreto de 24.5 Mpa (3500psi)</v>
          </cell>
          <cell r="E497" t="str">
            <v>1.2.2</v>
          </cell>
        </row>
        <row r="498">
          <cell r="B498" t="str">
            <v>IARE</v>
          </cell>
          <cell r="C498" t="str">
            <v>m3</v>
          </cell>
          <cell r="D498" t="str">
            <v>Arena</v>
          </cell>
          <cell r="E498">
            <v>0.67</v>
          </cell>
        </row>
        <row r="499">
          <cell r="B499" t="str">
            <v>ITRI</v>
          </cell>
          <cell r="C499" t="str">
            <v>m3</v>
          </cell>
          <cell r="D499" t="str">
            <v>Triturado</v>
          </cell>
          <cell r="E499">
            <v>0.67</v>
          </cell>
        </row>
        <row r="500">
          <cell r="B500" t="str">
            <v>TI</v>
          </cell>
          <cell r="C500" t="str">
            <v>m3</v>
          </cell>
          <cell r="D500" t="str">
            <v>Transporte interno</v>
          </cell>
          <cell r="E500">
            <v>1.34</v>
          </cell>
        </row>
        <row r="501">
          <cell r="B501" t="str">
            <v>ICEM</v>
          </cell>
          <cell r="C501" t="str">
            <v>bul</v>
          </cell>
          <cell r="D501" t="str">
            <v>Cemento (incluye transporte)</v>
          </cell>
          <cell r="E501">
            <v>8.5</v>
          </cell>
        </row>
        <row r="502">
          <cell r="B502" t="str">
            <v>ECON</v>
          </cell>
          <cell r="C502" t="str">
            <v>m3</v>
          </cell>
          <cell r="D502" t="str">
            <v>Concretadora + vibrador</v>
          </cell>
          <cell r="E502">
            <v>3</v>
          </cell>
        </row>
        <row r="503">
          <cell r="B503" t="str">
            <v>IC24Mpa</v>
          </cell>
          <cell r="C503" t="str">
            <v>m3</v>
          </cell>
          <cell r="D503" t="str">
            <v>Concreto de 24.5 Mpa (3500psi)</v>
          </cell>
          <cell r="E503">
            <v>0</v>
          </cell>
        </row>
        <row r="504">
          <cell r="D504">
            <v>0</v>
          </cell>
          <cell r="E504">
            <v>0</v>
          </cell>
        </row>
        <row r="505">
          <cell r="B505">
            <v>0</v>
          </cell>
          <cell r="C505" t="str">
            <v>m3</v>
          </cell>
          <cell r="D505" t="str">
            <v>Concreto de 21 Mpa (3000psi)</v>
          </cell>
          <cell r="E505" t="str">
            <v>1.2.3,5</v>
          </cell>
        </row>
        <row r="506">
          <cell r="B506" t="str">
            <v>IARE</v>
          </cell>
          <cell r="C506" t="str">
            <v>m3</v>
          </cell>
          <cell r="D506" t="str">
            <v>Arena</v>
          </cell>
          <cell r="E506">
            <v>0.52</v>
          </cell>
        </row>
        <row r="507">
          <cell r="B507" t="str">
            <v>ITRI</v>
          </cell>
          <cell r="C507" t="str">
            <v>m3</v>
          </cell>
          <cell r="D507" t="str">
            <v>Triturado</v>
          </cell>
          <cell r="E507">
            <v>0.9</v>
          </cell>
        </row>
        <row r="508">
          <cell r="B508" t="str">
            <v>TI</v>
          </cell>
          <cell r="C508" t="str">
            <v>m3</v>
          </cell>
          <cell r="D508" t="str">
            <v>Transporte interno</v>
          </cell>
          <cell r="E508">
            <v>1.42</v>
          </cell>
        </row>
        <row r="509">
          <cell r="B509" t="str">
            <v>ICEM</v>
          </cell>
          <cell r="C509" t="str">
            <v>bul</v>
          </cell>
          <cell r="D509" t="str">
            <v>Cemento (incluye transporte)</v>
          </cell>
          <cell r="E509">
            <v>6.5</v>
          </cell>
        </row>
        <row r="510">
          <cell r="B510" t="str">
            <v>ECON</v>
          </cell>
          <cell r="C510" t="str">
            <v>m3</v>
          </cell>
          <cell r="D510" t="str">
            <v>Concretadora + vibrador</v>
          </cell>
          <cell r="E510">
            <v>3</v>
          </cell>
        </row>
        <row r="511">
          <cell r="B511" t="str">
            <v>IC21Mpa</v>
          </cell>
          <cell r="C511" t="str">
            <v>m3</v>
          </cell>
          <cell r="D511" t="str">
            <v>Concreto de 21 Mpa (3000psi)</v>
          </cell>
          <cell r="E511">
            <v>0</v>
          </cell>
        </row>
        <row r="512">
          <cell r="D512">
            <v>0</v>
          </cell>
          <cell r="E512">
            <v>0</v>
          </cell>
        </row>
        <row r="513">
          <cell r="B513">
            <v>0</v>
          </cell>
          <cell r="C513" t="str">
            <v>m3</v>
          </cell>
          <cell r="D513" t="str">
            <v>Concreto de 17 Mpa (2500psi)</v>
          </cell>
          <cell r="E513" t="str">
            <v>1.2,5.4,5</v>
          </cell>
        </row>
        <row r="514">
          <cell r="B514" t="str">
            <v>IAREN</v>
          </cell>
          <cell r="C514" t="str">
            <v>m3</v>
          </cell>
          <cell r="D514" t="str">
            <v>Arenilla</v>
          </cell>
          <cell r="E514">
            <v>0.52</v>
          </cell>
        </row>
        <row r="515">
          <cell r="B515" t="str">
            <v>ITRI</v>
          </cell>
          <cell r="C515" t="str">
            <v>m3</v>
          </cell>
          <cell r="D515" t="str">
            <v>Triturado</v>
          </cell>
          <cell r="E515">
            <v>0.9</v>
          </cell>
        </row>
        <row r="516">
          <cell r="B516" t="str">
            <v>TI</v>
          </cell>
          <cell r="C516" t="str">
            <v>m3</v>
          </cell>
          <cell r="D516" t="str">
            <v>Transporte interno</v>
          </cell>
          <cell r="E516">
            <v>1.42</v>
          </cell>
        </row>
        <row r="517">
          <cell r="B517" t="str">
            <v>ICEM</v>
          </cell>
          <cell r="C517" t="str">
            <v>bul</v>
          </cell>
          <cell r="D517" t="str">
            <v>Cemento (incluye transporte)</v>
          </cell>
          <cell r="E517">
            <v>6.5</v>
          </cell>
        </row>
        <row r="518">
          <cell r="B518" t="str">
            <v>ECON</v>
          </cell>
          <cell r="C518" t="str">
            <v>m3</v>
          </cell>
          <cell r="D518" t="str">
            <v>Concretadora + vibrador</v>
          </cell>
          <cell r="E518">
            <v>3</v>
          </cell>
        </row>
        <row r="519">
          <cell r="B519" t="str">
            <v>IC17Mpa</v>
          </cell>
          <cell r="C519" t="str">
            <v>m3</v>
          </cell>
          <cell r="D519" t="str">
            <v>Concreto de 17 Mpa (2500psi)</v>
          </cell>
          <cell r="E519">
            <v>0</v>
          </cell>
        </row>
        <row r="520">
          <cell r="D520">
            <v>0</v>
          </cell>
          <cell r="E520">
            <v>0</v>
          </cell>
        </row>
        <row r="521">
          <cell r="B521">
            <v>0</v>
          </cell>
          <cell r="C521" t="str">
            <v>m3</v>
          </cell>
          <cell r="D521" t="str">
            <v>Concreto de 13 Mpa (2000psi)</v>
          </cell>
          <cell r="E521" t="str">
            <v>1.3.5</v>
          </cell>
        </row>
        <row r="522">
          <cell r="B522" t="str">
            <v>IAREN</v>
          </cell>
          <cell r="C522" t="str">
            <v>m3</v>
          </cell>
          <cell r="D522" t="str">
            <v>Arenilla</v>
          </cell>
          <cell r="E522">
            <v>0.55500000000000005</v>
          </cell>
        </row>
        <row r="523">
          <cell r="B523" t="str">
            <v>ITRI</v>
          </cell>
          <cell r="C523" t="str">
            <v>m3</v>
          </cell>
          <cell r="D523" t="str">
            <v>Triturado</v>
          </cell>
          <cell r="E523">
            <v>0.92</v>
          </cell>
        </row>
        <row r="524">
          <cell r="B524" t="str">
            <v>TI</v>
          </cell>
          <cell r="C524" t="str">
            <v>m3</v>
          </cell>
          <cell r="D524" t="str">
            <v>Transporte interno</v>
          </cell>
          <cell r="E524">
            <v>1.4750000000000001</v>
          </cell>
        </row>
        <row r="525">
          <cell r="B525" t="str">
            <v>ICEM</v>
          </cell>
          <cell r="C525" t="str">
            <v>bul</v>
          </cell>
          <cell r="D525" t="str">
            <v>Cemento (incluye transporte)</v>
          </cell>
          <cell r="E525">
            <v>4.5</v>
          </cell>
        </row>
        <row r="526">
          <cell r="B526" t="str">
            <v>ECON</v>
          </cell>
          <cell r="C526" t="str">
            <v>m3</v>
          </cell>
          <cell r="D526" t="str">
            <v>Concretadora + vibrador</v>
          </cell>
          <cell r="E526">
            <v>3</v>
          </cell>
        </row>
        <row r="527">
          <cell r="B527" t="str">
            <v>IC13Mpa</v>
          </cell>
          <cell r="C527" t="str">
            <v xml:space="preserve">Total </v>
          </cell>
          <cell r="D527" t="str">
            <v>Concreto de 13 Mpa (2000psi)</v>
          </cell>
          <cell r="E527">
            <v>0</v>
          </cell>
        </row>
        <row r="528">
          <cell r="D528">
            <v>0</v>
          </cell>
          <cell r="E528">
            <v>0</v>
          </cell>
        </row>
        <row r="529">
          <cell r="B529" t="str">
            <v>ICCIC</v>
          </cell>
          <cell r="C529" t="str">
            <v>m3</v>
          </cell>
          <cell r="D529" t="str">
            <v>Concreto ciclópeo de f´c=211 kg/cm2 50% sobre tamaño emáx=0,20m</v>
          </cell>
          <cell r="E529">
            <v>0</v>
          </cell>
        </row>
        <row r="530">
          <cell r="D530">
            <v>0</v>
          </cell>
          <cell r="E530">
            <v>0</v>
          </cell>
        </row>
        <row r="531">
          <cell r="B531">
            <v>0</v>
          </cell>
          <cell r="C531" t="str">
            <v>m3</v>
          </cell>
          <cell r="D531" t="str">
            <v>Mortero 17 Mpa (2500psi)</v>
          </cell>
          <cell r="E531" t="str">
            <v>1.3.5</v>
          </cell>
        </row>
        <row r="532">
          <cell r="B532" t="str">
            <v>IAREN</v>
          </cell>
          <cell r="C532" t="str">
            <v>m3</v>
          </cell>
          <cell r="D532" t="str">
            <v>Arenilla</v>
          </cell>
          <cell r="E532">
            <v>1.0900000000000001</v>
          </cell>
        </row>
        <row r="533">
          <cell r="B533" t="str">
            <v>TI</v>
          </cell>
          <cell r="C533" t="str">
            <v>m3</v>
          </cell>
          <cell r="D533" t="str">
            <v>Transporte interno</v>
          </cell>
          <cell r="E533">
            <v>1.0900000000000001</v>
          </cell>
        </row>
        <row r="534">
          <cell r="B534" t="str">
            <v>ICEM</v>
          </cell>
          <cell r="C534" t="str">
            <v>bul</v>
          </cell>
          <cell r="D534" t="str">
            <v>Cemento (incluye transporte)</v>
          </cell>
          <cell r="E534">
            <v>9</v>
          </cell>
        </row>
        <row r="535">
          <cell r="B535" t="str">
            <v>IM17Mpa</v>
          </cell>
          <cell r="C535" t="str">
            <v>m3</v>
          </cell>
          <cell r="D535" t="str">
            <v>Mortero 17 Mpa (2500psi)</v>
          </cell>
          <cell r="E535">
            <v>0</v>
          </cell>
        </row>
        <row r="536">
          <cell r="D536">
            <v>0</v>
          </cell>
          <cell r="E536">
            <v>0</v>
          </cell>
        </row>
        <row r="537">
          <cell r="D537">
            <v>0</v>
          </cell>
          <cell r="E537">
            <v>0</v>
          </cell>
        </row>
        <row r="538">
          <cell r="D538">
            <v>0</v>
          </cell>
          <cell r="E538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>
        <row r="1">
          <cell r="A1">
            <v>0</v>
          </cell>
        </row>
      </sheetData>
      <sheetData sheetId="30"/>
      <sheetData sheetId="31"/>
      <sheetData sheetId="32"/>
      <sheetData sheetId="33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OBRAS "/>
      <sheetName val="ResumenGeneral"/>
      <sheetName val="BOCATOMA"/>
      <sheetName val="APU BOCATOMA"/>
      <sheetName val="ADUCCIÓN"/>
      <sheetName val="APU ADUCCIÓN"/>
      <sheetName val="TANQUE DE ALMACENAMIENTO"/>
      <sheetName val="APU TANQUE ALMAC"/>
      <sheetName val=" REDES DE DISTRI"/>
      <sheetName val="APU_Redes"/>
      <sheetName val="CASETA DE OPERACIONES"/>
      <sheetName val="APU CASETA DE OPERACIONES"/>
      <sheetName val="BASE CTOS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">
          <cell r="C5">
            <v>0.06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 0"/>
      <sheetName val="PR 1"/>
      <sheetName val="PR 2"/>
      <sheetName val="PR 3"/>
      <sheetName val="PR 4"/>
      <sheetName val="PR 5"/>
      <sheetName val="PR 6"/>
      <sheetName val="PR 7"/>
      <sheetName val="PR 8"/>
      <sheetName val="PR 9"/>
      <sheetName val="PR 10"/>
      <sheetName val="PR 11"/>
      <sheetName val="PR 12"/>
      <sheetName val="PR 13"/>
      <sheetName val="PR 14"/>
      <sheetName val="PR 15"/>
      <sheetName val="PR 16"/>
      <sheetName val="PR 17"/>
      <sheetName val="PR18"/>
      <sheetName val="PR 19"/>
      <sheetName val="PR 20"/>
      <sheetName val="PR 21"/>
      <sheetName val="PR 22"/>
      <sheetName val="PR 23"/>
      <sheetName val="PR 24"/>
      <sheetName val="PR 25"/>
      <sheetName val="PR 26"/>
      <sheetName val="PR 27"/>
      <sheetName val="PR 28"/>
      <sheetName val="PR 29"/>
      <sheetName val="PR 30"/>
      <sheetName val="PR 31"/>
      <sheetName val="PR 32"/>
      <sheetName val="PR 33"/>
      <sheetName val="PR 34"/>
      <sheetName val="PR 35"/>
      <sheetName val="PR 36"/>
      <sheetName val="PR 37"/>
      <sheetName val="PR38"/>
      <sheetName val="PR 39"/>
      <sheetName val="PR 40"/>
      <sheetName val="PR 41"/>
      <sheetName val="PR 42"/>
      <sheetName val="PR 43"/>
      <sheetName val="PR 44"/>
      <sheetName val="PR 45"/>
      <sheetName val="PR 46"/>
      <sheetName val="PR 47"/>
      <sheetName val="PR 48"/>
      <sheetName val="PR 49"/>
      <sheetName val="Cuadro Estado"/>
    </sheetNames>
    <sheetDataSet>
      <sheetData sheetId="0"/>
      <sheetData sheetId="1" refreshError="1">
        <row r="2">
          <cell r="A2" t="str">
            <v>INVÍAS - TERRITORIAL CORDOBA - GRUPO 3</v>
          </cell>
        </row>
        <row r="4">
          <cell r="A4" t="str">
            <v>DETERMINACIÓN Y CALIFICACIÓN DEL ESTADO DE LA RED VIAL CON CRITERIOS TÉCNICOS (MARZO 2005)</v>
          </cell>
        </row>
        <row r="5">
          <cell r="A5" t="str">
            <v>Documento base: "Normas para la Determinación y Calificación del Estado de la Red Vial"(Revisión N° 1 - Febrero 2003) preparado por  INVÍAS - Subdirección de Conservación</v>
          </cell>
        </row>
        <row r="7">
          <cell r="A7" t="str">
            <v>SECCIÓN: PR 1</v>
          </cell>
        </row>
        <row r="9">
          <cell r="B9" t="str">
            <v>Nombre de la Ruta:</v>
          </cell>
          <cell r="C9" t="str">
            <v>Monteria - Lorica</v>
          </cell>
          <cell r="F9" t="str">
            <v>Longitud de calzada (m):</v>
          </cell>
          <cell r="I9">
            <v>947</v>
          </cell>
        </row>
        <row r="10">
          <cell r="B10" t="str">
            <v>Nombre del Tramo:</v>
          </cell>
          <cell r="C10" t="str">
            <v>Monteria - Cerete - Lorica</v>
          </cell>
          <cell r="F10" t="str">
            <v>Ancho promedio de calzada (m):</v>
          </cell>
          <cell r="I10">
            <v>6.8</v>
          </cell>
        </row>
        <row r="11">
          <cell r="B11" t="str">
            <v>Nombre del Sector:</v>
          </cell>
          <cell r="C11" t="str">
            <v>Monteria - Cerete - Lorica</v>
          </cell>
          <cell r="F11" t="str">
            <v>Longitud de berma (m):</v>
          </cell>
          <cell r="I11">
            <v>947</v>
          </cell>
        </row>
        <row r="12">
          <cell r="B12" t="str">
            <v>Código:</v>
          </cell>
          <cell r="C12">
            <v>2103</v>
          </cell>
          <cell r="F12" t="str">
            <v>Ancho promedio de las bermas (m):</v>
          </cell>
          <cell r="I12">
            <v>1.25</v>
          </cell>
        </row>
        <row r="14">
          <cell r="A14" t="str">
            <v>PARÁMETRO</v>
          </cell>
          <cell r="B14" t="str">
            <v>ELEMENTO</v>
          </cell>
          <cell r="C14" t="str">
            <v>Daño</v>
          </cell>
          <cell r="D14" t="str">
            <v>Área (m2)</v>
          </cell>
          <cell r="E14" t="str">
            <v>Parámetro</v>
          </cell>
          <cell r="G14" t="str">
            <v>Valor</v>
          </cell>
          <cell r="H14" t="str">
            <v>Calif. Parcial</v>
          </cell>
          <cell r="I14" t="str">
            <v>Peso Parcial</v>
          </cell>
          <cell r="J14" t="str">
            <v>Calif. Pond.</v>
          </cell>
        </row>
        <row r="15">
          <cell r="A15" t="str">
            <v>CORONA</v>
          </cell>
          <cell r="B15" t="str">
            <v>CALZADA</v>
          </cell>
          <cell r="C15" t="str">
            <v xml:space="preserve"> Baches (m²)</v>
          </cell>
          <cell r="D15">
            <v>0</v>
          </cell>
          <cell r="E15" t="str">
            <v>Área dañada (%)</v>
          </cell>
          <cell r="G15">
            <v>0</v>
          </cell>
          <cell r="H15">
            <v>5</v>
          </cell>
          <cell r="I15">
            <v>0.14000000000000001</v>
          </cell>
          <cell r="J15">
            <v>0.7</v>
          </cell>
        </row>
        <row r="16">
          <cell r="C16" t="str">
            <v xml:space="preserve"> Fisuras (m²)</v>
          </cell>
          <cell r="D16">
            <v>64.396000000000001</v>
          </cell>
          <cell r="E16" t="str">
            <v>Área dañada (%)</v>
          </cell>
          <cell r="G16">
            <v>1</v>
          </cell>
          <cell r="H16">
            <v>4.88</v>
          </cell>
          <cell r="I16">
            <v>7.0000000000000007E-2</v>
          </cell>
          <cell r="J16">
            <v>0.34</v>
          </cell>
        </row>
        <row r="17">
          <cell r="C17" t="str">
            <v xml:space="preserve"> Deformaciones (m²)</v>
          </cell>
          <cell r="D17">
            <v>65</v>
          </cell>
          <cell r="E17" t="str">
            <v>Área dañada (%)</v>
          </cell>
          <cell r="G17">
            <v>1.01</v>
          </cell>
          <cell r="H17">
            <v>4.75</v>
          </cell>
          <cell r="I17">
            <v>0.105</v>
          </cell>
          <cell r="J17">
            <v>0.5</v>
          </cell>
        </row>
        <row r="18">
          <cell r="C18" t="str">
            <v xml:space="preserve"> Desprendimientos (m²)</v>
          </cell>
          <cell r="D18">
            <v>0</v>
          </cell>
          <cell r="E18" t="str">
            <v>Área dañada (%)</v>
          </cell>
          <cell r="G18">
            <v>0</v>
          </cell>
          <cell r="H18">
            <v>5</v>
          </cell>
          <cell r="I18">
            <v>0.105</v>
          </cell>
          <cell r="J18">
            <v>0.53</v>
          </cell>
        </row>
        <row r="19">
          <cell r="C19" t="str">
            <v xml:space="preserve"> Ahuellamiento (mm)</v>
          </cell>
          <cell r="D19">
            <v>0</v>
          </cell>
          <cell r="E19" t="str">
            <v>Ahuellamiento prom. (mm)</v>
          </cell>
          <cell r="G19">
            <v>0</v>
          </cell>
          <cell r="H19">
            <v>5</v>
          </cell>
          <cell r="I19">
            <v>0.105</v>
          </cell>
          <cell r="J19">
            <v>0.53</v>
          </cell>
        </row>
        <row r="20">
          <cell r="C20" t="str">
            <v xml:space="preserve"> Otros daños (m²)</v>
          </cell>
          <cell r="D20">
            <v>0</v>
          </cell>
          <cell r="E20" t="str">
            <v>Área dañada (%)</v>
          </cell>
          <cell r="G20">
            <v>0</v>
          </cell>
          <cell r="H20">
            <v>5</v>
          </cell>
          <cell r="I20">
            <v>0.105</v>
          </cell>
          <cell r="J20">
            <v>0.53</v>
          </cell>
          <cell r="K20">
            <v>3.1300000000000008</v>
          </cell>
          <cell r="L20" t="str">
            <v>Bueno</v>
          </cell>
        </row>
        <row r="21">
          <cell r="B21" t="str">
            <v>BERMAS</v>
          </cell>
          <cell r="C21" t="str">
            <v xml:space="preserve"> Daños totales (m²)</v>
          </cell>
          <cell r="D21">
            <v>7</v>
          </cell>
          <cell r="E21" t="str">
            <v>Área dañada (%)</v>
          </cell>
          <cell r="G21">
            <v>0.59</v>
          </cell>
          <cell r="H21">
            <v>4.88</v>
          </cell>
          <cell r="I21">
            <v>7.0000000000000007E-2</v>
          </cell>
          <cell r="J21">
            <v>0.34</v>
          </cell>
          <cell r="K21">
            <v>0.34</v>
          </cell>
          <cell r="L21" t="str">
            <v>Bueno</v>
          </cell>
        </row>
        <row r="23">
          <cell r="A23" t="str">
            <v>PARÁMETRO</v>
          </cell>
          <cell r="B23" t="str">
            <v>ELEMENTO</v>
          </cell>
          <cell r="C23" t="str">
            <v>Cant. Requerida</v>
          </cell>
          <cell r="D23" t="str">
            <v>Criterio</v>
          </cell>
          <cell r="E23" t="str">
            <v>Cant. Buena</v>
          </cell>
          <cell r="F23" t="str">
            <v>Cant. Reg.</v>
          </cell>
          <cell r="G23" t="str">
            <v>Cant. Mala</v>
          </cell>
          <cell r="H23" t="str">
            <v>Calif. Parcial</v>
          </cell>
          <cell r="I23" t="str">
            <v>Peso Parcial</v>
          </cell>
          <cell r="J23" t="str">
            <v>Calif. Pond.</v>
          </cell>
        </row>
        <row r="24">
          <cell r="A24" t="str">
            <v>DRENAJE</v>
          </cell>
          <cell r="B24" t="str">
            <v>CUNETAS (m)</v>
          </cell>
          <cell r="C24">
            <v>0</v>
          </cell>
          <cell r="D24" t="str">
            <v>Funcionalidad</v>
          </cell>
          <cell r="E24">
            <v>0</v>
          </cell>
          <cell r="F24">
            <v>0</v>
          </cell>
          <cell r="G24">
            <v>0</v>
          </cell>
          <cell r="H24">
            <v>5</v>
          </cell>
          <cell r="I24">
            <v>3.125E-2</v>
          </cell>
          <cell r="J24">
            <v>0.16</v>
          </cell>
        </row>
        <row r="25">
          <cell r="D25" t="str">
            <v>Suficiencia</v>
          </cell>
          <cell r="E25" t="str">
            <v>No se requieren</v>
          </cell>
          <cell r="H25">
            <v>5</v>
          </cell>
          <cell r="I25">
            <v>2.5000000000000001E-2</v>
          </cell>
          <cell r="J25">
            <v>0.13</v>
          </cell>
          <cell r="K25">
            <v>0.29000000000000004</v>
          </cell>
          <cell r="L25">
            <v>0</v>
          </cell>
        </row>
        <row r="26">
          <cell r="B26" t="str">
            <v>ALCANTARILLAS (U)</v>
          </cell>
          <cell r="C26">
            <v>0</v>
          </cell>
          <cell r="D26" t="str">
            <v>Funcionalidad</v>
          </cell>
          <cell r="E26">
            <v>0</v>
          </cell>
          <cell r="F26">
            <v>0</v>
          </cell>
          <cell r="G26">
            <v>0</v>
          </cell>
          <cell r="H26">
            <v>5</v>
          </cell>
          <cell r="I26">
            <v>3.125E-2</v>
          </cell>
          <cell r="J26">
            <v>0.16</v>
          </cell>
        </row>
        <row r="27">
          <cell r="D27" t="str">
            <v>Suficiencia</v>
          </cell>
          <cell r="E27" t="str">
            <v>No se requieren</v>
          </cell>
          <cell r="H27">
            <v>5</v>
          </cell>
          <cell r="I27">
            <v>1.8749999999999999E-2</v>
          </cell>
          <cell r="J27">
            <v>0.09</v>
          </cell>
          <cell r="K27">
            <v>0.25</v>
          </cell>
          <cell r="L27">
            <v>0</v>
          </cell>
        </row>
        <row r="28">
          <cell r="B28" t="str">
            <v>PUENTES Y PONT.</v>
          </cell>
          <cell r="C28">
            <v>1</v>
          </cell>
          <cell r="D28" t="str">
            <v>Estado</v>
          </cell>
          <cell r="E28">
            <v>1</v>
          </cell>
          <cell r="F28">
            <v>0</v>
          </cell>
          <cell r="G28">
            <v>0</v>
          </cell>
          <cell r="H28">
            <v>5</v>
          </cell>
          <cell r="I28">
            <v>1.8749999999999999E-2</v>
          </cell>
          <cell r="J28">
            <v>0.09</v>
          </cell>
          <cell r="K28">
            <v>0.09</v>
          </cell>
          <cell r="L28" t="str">
            <v>Bueno</v>
          </cell>
        </row>
        <row r="30">
          <cell r="A30" t="str">
            <v>PARÁMETRO</v>
          </cell>
          <cell r="B30" t="str">
            <v>ELEMENTO</v>
          </cell>
          <cell r="C30" t="str">
            <v>Cant. Requerida</v>
          </cell>
          <cell r="D30" t="str">
            <v>Criterio</v>
          </cell>
          <cell r="E30" t="str">
            <v>Buenas</v>
          </cell>
          <cell r="F30" t="str">
            <v>Regulares</v>
          </cell>
          <cell r="G30" t="str">
            <v>Malas</v>
          </cell>
          <cell r="H30" t="str">
            <v>Calif. Parc.</v>
          </cell>
          <cell r="I30" t="str">
            <v>Peso Parcial</v>
          </cell>
          <cell r="J30" t="str">
            <v>Calif. Pond.</v>
          </cell>
        </row>
        <row r="31">
          <cell r="A31" t="str">
            <v>SEÑALIZACIÓN</v>
          </cell>
          <cell r="B31" t="str">
            <v>VERTICAL (U)</v>
          </cell>
          <cell r="C31">
            <v>10</v>
          </cell>
          <cell r="D31" t="str">
            <v>Estado</v>
          </cell>
          <cell r="E31">
            <v>10</v>
          </cell>
          <cell r="F31">
            <v>0</v>
          </cell>
          <cell r="G31">
            <v>0</v>
          </cell>
          <cell r="H31">
            <v>5</v>
          </cell>
          <cell r="I31">
            <v>2.5000000000000001E-2</v>
          </cell>
          <cell r="J31">
            <v>0.13</v>
          </cell>
        </row>
        <row r="32">
          <cell r="D32" t="str">
            <v>Suficiencia</v>
          </cell>
          <cell r="E32" t="str">
            <v>Si</v>
          </cell>
          <cell r="H32">
            <v>5</v>
          </cell>
          <cell r="I32">
            <v>2.5000000000000001E-2</v>
          </cell>
          <cell r="J32">
            <v>0.13</v>
          </cell>
          <cell r="K32">
            <v>0.26</v>
          </cell>
          <cell r="L32" t="str">
            <v>Bueno</v>
          </cell>
        </row>
        <row r="33">
          <cell r="B33" t="str">
            <v>HORIZONTAL (m)</v>
          </cell>
          <cell r="C33">
            <v>2841</v>
          </cell>
          <cell r="D33" t="str">
            <v>Estado</v>
          </cell>
          <cell r="E33">
            <v>0</v>
          </cell>
          <cell r="F33">
            <v>2841</v>
          </cell>
          <cell r="G33">
            <v>0</v>
          </cell>
          <cell r="H33">
            <v>2.5</v>
          </cell>
          <cell r="I33">
            <v>3.7499999999999999E-2</v>
          </cell>
          <cell r="J33">
            <v>0.09</v>
          </cell>
        </row>
        <row r="34">
          <cell r="D34" t="str">
            <v>Suficiencia</v>
          </cell>
          <cell r="E34" t="str">
            <v>Si</v>
          </cell>
          <cell r="H34">
            <v>5</v>
          </cell>
          <cell r="I34">
            <v>3.7499999999999999E-2</v>
          </cell>
          <cell r="J34">
            <v>0.19</v>
          </cell>
          <cell r="K34">
            <v>0.28000000000000003</v>
          </cell>
          <cell r="L34" t="str">
            <v>Regular</v>
          </cell>
        </row>
        <row r="36">
          <cell r="A36" t="str">
            <v>PARÁMETRO</v>
          </cell>
          <cell r="B36" t="str">
            <v>ELEMENTO</v>
          </cell>
          <cell r="C36" t="str">
            <v>Elemento</v>
          </cell>
          <cell r="E36" t="str">
            <v>Criterio</v>
          </cell>
          <cell r="H36" t="str">
            <v>Calif. Parcial</v>
          </cell>
          <cell r="I36" t="str">
            <v>Peso Parcial</v>
          </cell>
          <cell r="J36" t="str">
            <v>Calif. Pond.</v>
          </cell>
        </row>
        <row r="37">
          <cell r="A37" t="str">
            <v>ZONAS LATERALES</v>
          </cell>
          <cell r="C37" t="str">
            <v>Taludes Inestables (m):</v>
          </cell>
          <cell r="D37">
            <v>0</v>
          </cell>
          <cell r="E37" t="str">
            <v xml:space="preserve"> No existen</v>
          </cell>
          <cell r="H37">
            <v>5</v>
          </cell>
          <cell r="I37">
            <v>0.05</v>
          </cell>
          <cell r="J37">
            <v>0.25</v>
          </cell>
          <cell r="K37">
            <v>0.25</v>
          </cell>
          <cell r="L37" t="str">
            <v>Bueno</v>
          </cell>
        </row>
        <row r="39">
          <cell r="F39" t="str">
            <v>CALIFICACIÓN TOTAL DE LA SECCIÓN:</v>
          </cell>
          <cell r="J39">
            <v>4.8899999999999997</v>
          </cell>
        </row>
        <row r="40">
          <cell r="A40" t="str">
            <v>NOTA:</v>
          </cell>
          <cell r="B40" t="str">
            <v>El ingeniero sólo deberá introducir los datos requeridos para los campos en blanco. Lo demás lo calcula el programa.</v>
          </cell>
        </row>
        <row r="41">
          <cell r="G41" t="str">
            <v>ESTADO DE LA SECCIÓN:</v>
          </cell>
          <cell r="J41" t="str">
            <v>Bueno</v>
          </cell>
          <cell r="K41">
            <v>4.8900000000000006</v>
          </cell>
          <cell r="L41" t="str">
            <v>Bueno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 0"/>
      <sheetName val="PR 1"/>
      <sheetName val="PR 2"/>
      <sheetName val="PR 3"/>
      <sheetName val="PR 4"/>
      <sheetName val="PR 5"/>
      <sheetName val="PR 6"/>
      <sheetName val="PR 7"/>
      <sheetName val="PR 8"/>
      <sheetName val="PR 9"/>
      <sheetName val="PR 10"/>
      <sheetName val="PR 11"/>
      <sheetName val="PR 12"/>
      <sheetName val="PR 13"/>
      <sheetName val="PR 14"/>
      <sheetName val="PR 15"/>
      <sheetName val="PR 16"/>
      <sheetName val="PR 17"/>
      <sheetName val="PR18"/>
      <sheetName val="PR 19"/>
      <sheetName val="PR 20"/>
      <sheetName val="PR 21"/>
      <sheetName val="PR 22"/>
      <sheetName val="PR 23"/>
      <sheetName val="PR 24"/>
      <sheetName val="PR 25"/>
      <sheetName val="PR 26"/>
      <sheetName val="PR 27"/>
      <sheetName val="PR 28"/>
      <sheetName val="PR 29"/>
      <sheetName val="PR 30"/>
      <sheetName val="PR 31"/>
      <sheetName val="PR 32"/>
      <sheetName val="PR 33"/>
      <sheetName val="PR 34"/>
      <sheetName val="PR 35"/>
      <sheetName val="PR 36"/>
      <sheetName val="PR 37"/>
      <sheetName val="PR38"/>
      <sheetName val="PR 39"/>
      <sheetName val="PR 40"/>
      <sheetName val="PR 41"/>
      <sheetName val="PR 42"/>
      <sheetName val="PR 43"/>
      <sheetName val="PR 44"/>
      <sheetName val="PR 45"/>
      <sheetName val="PR 46"/>
      <sheetName val="PR 47"/>
      <sheetName val="PR 48"/>
      <sheetName val="PR 49"/>
      <sheetName val="Cuadro Estado"/>
    </sheetNames>
    <sheetDataSet>
      <sheetData sheetId="0"/>
      <sheetData sheetId="1" refreshError="1">
        <row r="2">
          <cell r="A2" t="str">
            <v>INVÍAS - TERRITORIAL CORDOBA - GRUPO 3</v>
          </cell>
        </row>
        <row r="4">
          <cell r="A4" t="str">
            <v>DETERMINACIÓN Y CALIFICACIÓN DEL ESTADO DE LA RED VIAL CON CRITERIOS TÉCNICOS (MARZO 2005)</v>
          </cell>
        </row>
        <row r="5">
          <cell r="A5" t="str">
            <v>Documento base: "Normas para la Determinación y Calificación del Estado de la Red Vial"(Revisión N° 1 - Febrero 2003) preparado por  INVÍAS - Subdirección de Conservación</v>
          </cell>
        </row>
        <row r="7">
          <cell r="A7" t="str">
            <v>SECCIÓN: PR 1</v>
          </cell>
        </row>
        <row r="9">
          <cell r="B9" t="str">
            <v>Nombre de la Ruta:</v>
          </cell>
          <cell r="C9" t="str">
            <v>Monteria - Lorica</v>
          </cell>
          <cell r="F9" t="str">
            <v>Longitud de calzada (m):</v>
          </cell>
          <cell r="I9">
            <v>947</v>
          </cell>
        </row>
        <row r="10">
          <cell r="B10" t="str">
            <v>Nombre del Tramo:</v>
          </cell>
          <cell r="C10" t="str">
            <v>Monteria - Cerete - Lorica</v>
          </cell>
          <cell r="F10" t="str">
            <v>Ancho promedio de calzada (m):</v>
          </cell>
          <cell r="I10">
            <v>6.8</v>
          </cell>
        </row>
        <row r="11">
          <cell r="B11" t="str">
            <v>Nombre del Sector:</v>
          </cell>
          <cell r="C11" t="str">
            <v>Monteria - Cerete - Lorica</v>
          </cell>
          <cell r="F11" t="str">
            <v>Longitud de berma (m):</v>
          </cell>
          <cell r="I11">
            <v>947</v>
          </cell>
        </row>
        <row r="12">
          <cell r="B12" t="str">
            <v>Código:</v>
          </cell>
          <cell r="C12">
            <v>2103</v>
          </cell>
          <cell r="F12" t="str">
            <v>Ancho promedio de las bermas (m):</v>
          </cell>
          <cell r="I12">
            <v>1.25</v>
          </cell>
        </row>
        <row r="14">
          <cell r="A14" t="str">
            <v>PARÁMETRO</v>
          </cell>
          <cell r="B14" t="str">
            <v>ELEMENTO</v>
          </cell>
          <cell r="C14" t="str">
            <v>Daño</v>
          </cell>
          <cell r="D14" t="str">
            <v>Área (m2)</v>
          </cell>
          <cell r="E14" t="str">
            <v>Parámetro</v>
          </cell>
          <cell r="G14" t="str">
            <v>Valor</v>
          </cell>
          <cell r="H14" t="str">
            <v>Calif. Parcial</v>
          </cell>
          <cell r="I14" t="str">
            <v>Peso Parcial</v>
          </cell>
          <cell r="J14" t="str">
            <v>Calif. Pond.</v>
          </cell>
        </row>
        <row r="15">
          <cell r="A15" t="str">
            <v>CORONA</v>
          </cell>
          <cell r="B15" t="str">
            <v>CALZADA</v>
          </cell>
          <cell r="C15" t="str">
            <v xml:space="preserve"> Baches (m²)</v>
          </cell>
          <cell r="D15">
            <v>0</v>
          </cell>
          <cell r="E15" t="str">
            <v>Área dañada (%)</v>
          </cell>
          <cell r="G15">
            <v>0</v>
          </cell>
          <cell r="H15">
            <v>5</v>
          </cell>
          <cell r="I15">
            <v>0.14000000000000001</v>
          </cell>
          <cell r="J15">
            <v>0.7</v>
          </cell>
        </row>
        <row r="16">
          <cell r="C16" t="str">
            <v xml:space="preserve"> Fisuras (m²)</v>
          </cell>
          <cell r="D16">
            <v>64.396000000000001</v>
          </cell>
          <cell r="E16" t="str">
            <v>Área dañada (%)</v>
          </cell>
          <cell r="G16">
            <v>1</v>
          </cell>
          <cell r="H16">
            <v>4.88</v>
          </cell>
          <cell r="I16">
            <v>7.0000000000000007E-2</v>
          </cell>
          <cell r="J16">
            <v>0.34</v>
          </cell>
        </row>
        <row r="17">
          <cell r="C17" t="str">
            <v xml:space="preserve"> Deformaciones (m²)</v>
          </cell>
          <cell r="D17">
            <v>65</v>
          </cell>
          <cell r="E17" t="str">
            <v>Área dañada (%)</v>
          </cell>
          <cell r="G17">
            <v>1.01</v>
          </cell>
          <cell r="H17">
            <v>4.75</v>
          </cell>
          <cell r="I17">
            <v>0.105</v>
          </cell>
          <cell r="J17">
            <v>0.5</v>
          </cell>
        </row>
        <row r="18">
          <cell r="C18" t="str">
            <v xml:space="preserve"> Desprendimientos (m²)</v>
          </cell>
          <cell r="D18">
            <v>0</v>
          </cell>
          <cell r="E18" t="str">
            <v>Área dañada (%)</v>
          </cell>
          <cell r="G18">
            <v>0</v>
          </cell>
          <cell r="H18">
            <v>5</v>
          </cell>
          <cell r="I18">
            <v>0.105</v>
          </cell>
          <cell r="J18">
            <v>0.53</v>
          </cell>
        </row>
        <row r="19">
          <cell r="C19" t="str">
            <v xml:space="preserve"> Ahuellamiento (mm)</v>
          </cell>
          <cell r="D19">
            <v>0</v>
          </cell>
          <cell r="E19" t="str">
            <v>Ahuellamiento prom. (mm)</v>
          </cell>
          <cell r="G19">
            <v>0</v>
          </cell>
          <cell r="H19">
            <v>5</v>
          </cell>
          <cell r="I19">
            <v>0.105</v>
          </cell>
          <cell r="J19">
            <v>0.53</v>
          </cell>
        </row>
        <row r="20">
          <cell r="C20" t="str">
            <v xml:space="preserve"> Otros daños (m²)</v>
          </cell>
          <cell r="D20">
            <v>0</v>
          </cell>
          <cell r="E20" t="str">
            <v>Área dañada (%)</v>
          </cell>
          <cell r="G20">
            <v>0</v>
          </cell>
          <cell r="H20">
            <v>5</v>
          </cell>
          <cell r="I20">
            <v>0.105</v>
          </cell>
          <cell r="J20">
            <v>0.53</v>
          </cell>
          <cell r="K20">
            <v>3.1300000000000008</v>
          </cell>
          <cell r="L20" t="str">
            <v>Bueno</v>
          </cell>
        </row>
        <row r="21">
          <cell r="B21" t="str">
            <v>BERMAS</v>
          </cell>
          <cell r="C21" t="str">
            <v xml:space="preserve"> Daños totales (m²)</v>
          </cell>
          <cell r="D21">
            <v>7</v>
          </cell>
          <cell r="E21" t="str">
            <v>Área dañada (%)</v>
          </cell>
          <cell r="G21">
            <v>0.59</v>
          </cell>
          <cell r="H21">
            <v>4.88</v>
          </cell>
          <cell r="I21">
            <v>7.0000000000000007E-2</v>
          </cell>
          <cell r="J21">
            <v>0.34</v>
          </cell>
          <cell r="K21">
            <v>0.34</v>
          </cell>
          <cell r="L21" t="str">
            <v>Bueno</v>
          </cell>
        </row>
        <row r="23">
          <cell r="A23" t="str">
            <v>PARÁMETRO</v>
          </cell>
          <cell r="B23" t="str">
            <v>ELEMENTO</v>
          </cell>
          <cell r="C23" t="str">
            <v>Cant. Requerida</v>
          </cell>
          <cell r="D23" t="str">
            <v>Criterio</v>
          </cell>
          <cell r="E23" t="str">
            <v>Cant. Buena</v>
          </cell>
          <cell r="F23" t="str">
            <v>Cant. Reg.</v>
          </cell>
          <cell r="G23" t="str">
            <v>Cant. Mala</v>
          </cell>
          <cell r="H23" t="str">
            <v>Calif. Parcial</v>
          </cell>
          <cell r="I23" t="str">
            <v>Peso Parcial</v>
          </cell>
          <cell r="J23" t="str">
            <v>Calif. Pond.</v>
          </cell>
        </row>
        <row r="24">
          <cell r="A24" t="str">
            <v>DRENAJE</v>
          </cell>
          <cell r="B24" t="str">
            <v>CUNETAS (m)</v>
          </cell>
          <cell r="C24">
            <v>0</v>
          </cell>
          <cell r="D24" t="str">
            <v>Funcionalidad</v>
          </cell>
          <cell r="E24">
            <v>0</v>
          </cell>
          <cell r="F24">
            <v>0</v>
          </cell>
          <cell r="G24">
            <v>0</v>
          </cell>
          <cell r="H24">
            <v>5</v>
          </cell>
          <cell r="I24">
            <v>3.125E-2</v>
          </cell>
          <cell r="J24">
            <v>0.16</v>
          </cell>
        </row>
        <row r="25">
          <cell r="D25" t="str">
            <v>Suficiencia</v>
          </cell>
          <cell r="E25" t="str">
            <v>No se requieren</v>
          </cell>
          <cell r="H25">
            <v>5</v>
          </cell>
          <cell r="I25">
            <v>2.5000000000000001E-2</v>
          </cell>
          <cell r="J25">
            <v>0.13</v>
          </cell>
          <cell r="K25">
            <v>0.29000000000000004</v>
          </cell>
          <cell r="L25">
            <v>0</v>
          </cell>
        </row>
        <row r="26">
          <cell r="B26" t="str">
            <v>ALCANTARILLAS (U)</v>
          </cell>
          <cell r="C26">
            <v>0</v>
          </cell>
          <cell r="D26" t="str">
            <v>Funcionalidad</v>
          </cell>
          <cell r="E26">
            <v>0</v>
          </cell>
          <cell r="F26">
            <v>0</v>
          </cell>
          <cell r="G26">
            <v>0</v>
          </cell>
          <cell r="H26">
            <v>5</v>
          </cell>
          <cell r="I26">
            <v>3.125E-2</v>
          </cell>
          <cell r="J26">
            <v>0.16</v>
          </cell>
        </row>
        <row r="27">
          <cell r="D27" t="str">
            <v>Suficiencia</v>
          </cell>
          <cell r="E27" t="str">
            <v>No se requieren</v>
          </cell>
          <cell r="H27">
            <v>5</v>
          </cell>
          <cell r="I27">
            <v>1.8749999999999999E-2</v>
          </cell>
          <cell r="J27">
            <v>0.09</v>
          </cell>
          <cell r="K27">
            <v>0.25</v>
          </cell>
          <cell r="L27">
            <v>0</v>
          </cell>
        </row>
        <row r="28">
          <cell r="B28" t="str">
            <v>PUENTES Y PONT.</v>
          </cell>
          <cell r="C28">
            <v>1</v>
          </cell>
          <cell r="D28" t="str">
            <v>Estado</v>
          </cell>
          <cell r="E28">
            <v>1</v>
          </cell>
          <cell r="F28">
            <v>0</v>
          </cell>
          <cell r="G28">
            <v>0</v>
          </cell>
          <cell r="H28">
            <v>5</v>
          </cell>
          <cell r="I28">
            <v>1.8749999999999999E-2</v>
          </cell>
          <cell r="J28">
            <v>0.09</v>
          </cell>
          <cell r="K28">
            <v>0.09</v>
          </cell>
          <cell r="L28" t="str">
            <v>Bueno</v>
          </cell>
        </row>
        <row r="30">
          <cell r="A30" t="str">
            <v>PARÁMETRO</v>
          </cell>
          <cell r="B30" t="str">
            <v>ELEMENTO</v>
          </cell>
          <cell r="C30" t="str">
            <v>Cant. Requerida</v>
          </cell>
          <cell r="D30" t="str">
            <v>Criterio</v>
          </cell>
          <cell r="E30" t="str">
            <v>Buenas</v>
          </cell>
          <cell r="F30" t="str">
            <v>Regulares</v>
          </cell>
          <cell r="G30" t="str">
            <v>Malas</v>
          </cell>
          <cell r="H30" t="str">
            <v>Calif. Parc.</v>
          </cell>
          <cell r="I30" t="str">
            <v>Peso Parcial</v>
          </cell>
          <cell r="J30" t="str">
            <v>Calif. Pond.</v>
          </cell>
        </row>
        <row r="31">
          <cell r="A31" t="str">
            <v>SEÑALIZACIÓN</v>
          </cell>
          <cell r="B31" t="str">
            <v>VERTICAL (U)</v>
          </cell>
          <cell r="C31">
            <v>10</v>
          </cell>
          <cell r="D31" t="str">
            <v>Estado</v>
          </cell>
          <cell r="E31">
            <v>10</v>
          </cell>
          <cell r="F31">
            <v>0</v>
          </cell>
          <cell r="G31">
            <v>0</v>
          </cell>
          <cell r="H31">
            <v>5</v>
          </cell>
          <cell r="I31">
            <v>2.5000000000000001E-2</v>
          </cell>
          <cell r="J31">
            <v>0.13</v>
          </cell>
        </row>
        <row r="32">
          <cell r="D32" t="str">
            <v>Suficiencia</v>
          </cell>
          <cell r="E32" t="str">
            <v>Si</v>
          </cell>
          <cell r="H32">
            <v>5</v>
          </cell>
          <cell r="I32">
            <v>2.5000000000000001E-2</v>
          </cell>
          <cell r="J32">
            <v>0.13</v>
          </cell>
          <cell r="K32">
            <v>0.26</v>
          </cell>
          <cell r="L32" t="str">
            <v>Bueno</v>
          </cell>
        </row>
        <row r="33">
          <cell r="B33" t="str">
            <v>HORIZONTAL (m)</v>
          </cell>
          <cell r="C33">
            <v>2841</v>
          </cell>
          <cell r="D33" t="str">
            <v>Estado</v>
          </cell>
          <cell r="E33">
            <v>0</v>
          </cell>
          <cell r="F33">
            <v>2841</v>
          </cell>
          <cell r="G33">
            <v>0</v>
          </cell>
          <cell r="H33">
            <v>2.5</v>
          </cell>
          <cell r="I33">
            <v>3.7499999999999999E-2</v>
          </cell>
          <cell r="J33">
            <v>0.09</v>
          </cell>
        </row>
        <row r="34">
          <cell r="D34" t="str">
            <v>Suficiencia</v>
          </cell>
          <cell r="E34" t="str">
            <v>Si</v>
          </cell>
          <cell r="H34">
            <v>5</v>
          </cell>
          <cell r="I34">
            <v>3.7499999999999999E-2</v>
          </cell>
          <cell r="J34">
            <v>0.19</v>
          </cell>
          <cell r="K34">
            <v>0.28000000000000003</v>
          </cell>
          <cell r="L34" t="str">
            <v>Regular</v>
          </cell>
        </row>
        <row r="36">
          <cell r="A36" t="str">
            <v>PARÁMETRO</v>
          </cell>
          <cell r="B36" t="str">
            <v>ELEMENTO</v>
          </cell>
          <cell r="C36" t="str">
            <v>Elemento</v>
          </cell>
          <cell r="E36" t="str">
            <v>Criterio</v>
          </cell>
          <cell r="H36" t="str">
            <v>Calif. Parcial</v>
          </cell>
          <cell r="I36" t="str">
            <v>Peso Parcial</v>
          </cell>
          <cell r="J36" t="str">
            <v>Calif. Pond.</v>
          </cell>
        </row>
        <row r="37">
          <cell r="A37" t="str">
            <v>ZONAS LATERALES</v>
          </cell>
          <cell r="C37" t="str">
            <v>Taludes Inestables (m):</v>
          </cell>
          <cell r="D37">
            <v>0</v>
          </cell>
          <cell r="E37" t="str">
            <v xml:space="preserve"> No existen</v>
          </cell>
          <cell r="H37">
            <v>5</v>
          </cell>
          <cell r="I37">
            <v>0.05</v>
          </cell>
          <cell r="J37">
            <v>0.25</v>
          </cell>
          <cell r="K37">
            <v>0.25</v>
          </cell>
          <cell r="L37" t="str">
            <v>Bueno</v>
          </cell>
        </row>
        <row r="39">
          <cell r="F39" t="str">
            <v>CALIFICACIÓN TOTAL DE LA SECCIÓN:</v>
          </cell>
          <cell r="J39">
            <v>4.8899999999999997</v>
          </cell>
        </row>
        <row r="40">
          <cell r="A40" t="str">
            <v>NOTA:</v>
          </cell>
          <cell r="B40" t="str">
            <v>El ingeniero sólo deberá introducir los datos requeridos para los campos en blanco. Lo demás lo calcula el programa.</v>
          </cell>
        </row>
        <row r="41">
          <cell r="G41" t="str">
            <v>ESTADO DE LA SECCIÓN:</v>
          </cell>
          <cell r="J41" t="str">
            <v>Bueno</v>
          </cell>
          <cell r="K41">
            <v>4.8900000000000006</v>
          </cell>
          <cell r="L41" t="str">
            <v>Bueno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PRESUPUESTO"/>
      <sheetName val="ANALISIS"/>
      <sheetName val="INSUMOS"/>
      <sheetName val="INTERVENTORIA"/>
      <sheetName val="F.M 2,4"/>
      <sheetName val="F.M 1,5"/>
      <sheetName val="AIU"/>
      <sheetName val="AIU ALCALDIA"/>
      <sheetName val="PPTO PMA"/>
      <sheetName val="APU PMA"/>
      <sheetName val="INSUMOS PMA"/>
      <sheetName val=" INT. PMA"/>
      <sheetName val="PPTO PMT"/>
      <sheetName val="APU PMT"/>
      <sheetName val="INSUMOS PMT"/>
      <sheetName val="INT. PMT"/>
      <sheetName val="CUADRO COMPARATIVO"/>
      <sheetName val="1.1 EDF_ACC_ADM_EQUIP_PLAT"/>
      <sheetName val="2.1 EDF_OFC_PAT_TALLER"/>
      <sheetName val="3.1 EDF_MANT_PAT_TALLER"/>
      <sheetName val="4.1 ÁREA_ABAST_LAV"/>
      <sheetName val="5.1 ÁREA LIBRES"/>
      <sheetName val="6.1 COMPLENTARIOS"/>
    </sheetNames>
    <sheetDataSet>
      <sheetData sheetId="0"/>
      <sheetData sheetId="1">
        <row r="3">
          <cell r="B3" t="str">
            <v>CONSTRUCCIÓN DEL PORTAL NORTE  PERTENECIENTE AL SISTEMA INTEGRADO DE TRANSPORTE MASIVO  DE METROLINEA S.A</v>
          </cell>
        </row>
        <row r="541">
          <cell r="G541">
            <v>24338607053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-Feb"/>
      <sheetName val="Mar-Abr"/>
      <sheetName val="May-Jun"/>
      <sheetName val="Jul-Ago"/>
      <sheetName val="Sep-Oct"/>
      <sheetName val="Ene-Oct EEPPM"/>
      <sheetName val="May-Oct Contrato"/>
      <sheetName val="Ene-Oct_EEPPM2"/>
      <sheetName val="May-Oct_Contrato2"/>
      <sheetName val="Ene-Oct_EEPPM"/>
      <sheetName val="May-Oct_Contrato"/>
      <sheetName val="Ene-Oct_EEPPM1"/>
      <sheetName val="May-Oct_Contrato1"/>
      <sheetName val="BASE"/>
      <sheetName val="ENE"/>
      <sheetName val="FEB"/>
      <sheetName val="MAR"/>
    </sheetNames>
    <sheetDataSet>
      <sheetData sheetId="0" refreshError="1"/>
      <sheetData sheetId="1" refreshError="1"/>
      <sheetData sheetId="2" refreshError="1">
        <row r="33">
          <cell r="A33" t="str">
            <v>CAMBIO ACOMETIDAS CONTRATO</v>
          </cell>
          <cell r="B33">
            <v>259</v>
          </cell>
          <cell r="C33">
            <v>16</v>
          </cell>
          <cell r="D33">
            <v>3</v>
          </cell>
          <cell r="E33">
            <v>40</v>
          </cell>
          <cell r="F33">
            <v>2.2000000000000002</v>
          </cell>
          <cell r="G33">
            <v>2.2999999999999998</v>
          </cell>
          <cell r="H33">
            <v>5.8181818181818182E-2</v>
          </cell>
        </row>
        <row r="34">
          <cell r="A34" t="str">
            <v>CASAS SIN AGUA</v>
          </cell>
          <cell r="B34">
            <v>2</v>
          </cell>
          <cell r="C34">
            <v>4</v>
          </cell>
          <cell r="E34">
            <v>40</v>
          </cell>
          <cell r="F34">
            <v>0</v>
          </cell>
          <cell r="G34">
            <v>0</v>
          </cell>
          <cell r="H34">
            <v>0.66666666666666663</v>
          </cell>
        </row>
        <row r="35">
          <cell r="A35" t="str">
            <v>CORTE Y RECONEXION</v>
          </cell>
          <cell r="B35">
            <v>673</v>
          </cell>
          <cell r="C35">
            <v>58</v>
          </cell>
          <cell r="D35">
            <v>1</v>
          </cell>
          <cell r="E35">
            <v>40</v>
          </cell>
          <cell r="F35">
            <v>16.8</v>
          </cell>
          <cell r="G35">
            <v>18.3</v>
          </cell>
          <cell r="H35">
            <v>7.9343365253077974E-2</v>
          </cell>
        </row>
        <row r="36">
          <cell r="A36" t="str">
            <v>DAÑOS ACUEDUCTO</v>
          </cell>
          <cell r="B36">
            <v>8</v>
          </cell>
          <cell r="C36">
            <v>0</v>
          </cell>
          <cell r="E36">
            <v>40</v>
          </cell>
          <cell r="F36">
            <v>0</v>
          </cell>
          <cell r="G36">
            <v>0</v>
          </cell>
          <cell r="H36">
            <v>0</v>
          </cell>
        </row>
        <row r="37">
          <cell r="A37" t="str">
            <v>ESCOMBROS DAÑOS ACUEDUCTO</v>
          </cell>
          <cell r="B37">
            <v>10</v>
          </cell>
          <cell r="C37">
            <v>0</v>
          </cell>
          <cell r="E37">
            <v>40</v>
          </cell>
          <cell r="F37">
            <v>0</v>
          </cell>
          <cell r="G37">
            <v>0</v>
          </cell>
          <cell r="H37">
            <v>0</v>
          </cell>
        </row>
        <row r="38">
          <cell r="A38" t="str">
            <v>FRAUDES</v>
          </cell>
          <cell r="B38">
            <v>4</v>
          </cell>
          <cell r="C38">
            <v>3</v>
          </cell>
          <cell r="E38">
            <v>40</v>
          </cell>
          <cell r="F38">
            <v>0</v>
          </cell>
          <cell r="G38">
            <v>0</v>
          </cell>
          <cell r="H38">
            <v>0.42857142857142855</v>
          </cell>
        </row>
        <row r="39">
          <cell r="A39" t="str">
            <v>GARANTIAS INSTALACIONES</v>
          </cell>
          <cell r="B39">
            <v>96</v>
          </cell>
          <cell r="C39">
            <v>7</v>
          </cell>
          <cell r="D39">
            <v>1</v>
          </cell>
          <cell r="E39">
            <v>40</v>
          </cell>
          <cell r="F39">
            <v>2.4</v>
          </cell>
          <cell r="G39">
            <v>2.6</v>
          </cell>
          <cell r="H39">
            <v>6.7961165048543687E-2</v>
          </cell>
        </row>
        <row r="40">
          <cell r="A40" t="str">
            <v>INSTALACIONES ACUEDUCTO</v>
          </cell>
          <cell r="B40">
            <v>928</v>
          </cell>
          <cell r="C40">
            <v>131</v>
          </cell>
          <cell r="D40">
            <v>5</v>
          </cell>
          <cell r="E40">
            <v>40</v>
          </cell>
          <cell r="F40">
            <v>4.5999999999999996</v>
          </cell>
          <cell r="G40">
            <v>5.3</v>
          </cell>
          <cell r="H40">
            <v>0.12370160528800755</v>
          </cell>
        </row>
        <row r="41">
          <cell r="A41" t="str">
            <v>INSTALACIONES ALCANTARILLADO</v>
          </cell>
          <cell r="B41">
            <v>59</v>
          </cell>
          <cell r="C41">
            <v>0</v>
          </cell>
          <cell r="D41">
            <v>4</v>
          </cell>
          <cell r="E41">
            <v>40</v>
          </cell>
          <cell r="F41">
            <v>0.4</v>
          </cell>
          <cell r="G41">
            <v>0.4</v>
          </cell>
          <cell r="H41">
            <v>0</v>
          </cell>
        </row>
        <row r="42">
          <cell r="A42" t="str">
            <v>MEDIDORES 1/2 Y 1"</v>
          </cell>
          <cell r="B42">
            <v>622</v>
          </cell>
          <cell r="C42">
            <v>9</v>
          </cell>
          <cell r="D42">
            <v>2.5</v>
          </cell>
          <cell r="E42">
            <v>40</v>
          </cell>
          <cell r="F42">
            <v>6.2</v>
          </cell>
          <cell r="G42">
            <v>6.3</v>
          </cell>
          <cell r="H42">
            <v>1.4263074484944533E-2</v>
          </cell>
        </row>
        <row r="43">
          <cell r="A43" t="str">
            <v>MMTO VALVULAS E HIDRANTES</v>
          </cell>
          <cell r="B43">
            <v>256</v>
          </cell>
          <cell r="C43">
            <v>0</v>
          </cell>
          <cell r="D43">
            <v>3</v>
          </cell>
          <cell r="E43">
            <v>40</v>
          </cell>
          <cell r="F43">
            <v>2.1</v>
          </cell>
          <cell r="G43">
            <v>2.1</v>
          </cell>
          <cell r="H43">
            <v>0</v>
          </cell>
        </row>
        <row r="44">
          <cell r="A44" t="str">
            <v>OBRAS ACCESORIAS DAÑOS ACUEDUCTO</v>
          </cell>
          <cell r="B44">
            <v>289</v>
          </cell>
          <cell r="C44">
            <v>24</v>
          </cell>
          <cell r="D44">
            <v>3</v>
          </cell>
          <cell r="E44">
            <v>40</v>
          </cell>
          <cell r="F44">
            <v>2.4</v>
          </cell>
          <cell r="G44">
            <v>2.6</v>
          </cell>
          <cell r="H44">
            <v>7.6677316293929709E-2</v>
          </cell>
        </row>
        <row r="45">
          <cell r="A45" t="str">
            <v>OBRAS ACCESORIAS INSTALACIONES</v>
          </cell>
          <cell r="B45">
            <v>1125</v>
          </cell>
          <cell r="C45">
            <v>0</v>
          </cell>
          <cell r="D45">
            <v>3.5</v>
          </cell>
          <cell r="E45">
            <v>40</v>
          </cell>
          <cell r="F45">
            <v>8</v>
          </cell>
          <cell r="G45">
            <v>8</v>
          </cell>
          <cell r="H45">
            <v>0</v>
          </cell>
        </row>
        <row r="46">
          <cell r="A46" t="str">
            <v>PROYECTOS ACUEDUCTO</v>
          </cell>
          <cell r="B46">
            <v>2</v>
          </cell>
          <cell r="C46">
            <v>0</v>
          </cell>
          <cell r="E46">
            <v>40</v>
          </cell>
          <cell r="F46">
            <v>0</v>
          </cell>
          <cell r="G46">
            <v>0</v>
          </cell>
          <cell r="H46">
            <v>0</v>
          </cell>
        </row>
        <row r="47">
          <cell r="A47" t="str">
            <v>REFERENCIACIÓN ACUEDUCTO</v>
          </cell>
          <cell r="B47">
            <v>7</v>
          </cell>
          <cell r="C47">
            <v>1</v>
          </cell>
          <cell r="E47">
            <v>40</v>
          </cell>
          <cell r="F47">
            <v>0</v>
          </cell>
          <cell r="G47">
            <v>0</v>
          </cell>
          <cell r="H47">
            <v>0.125</v>
          </cell>
        </row>
        <row r="48">
          <cell r="A48" t="str">
            <v>REPARACION CAJAS DE MEDIDORES</v>
          </cell>
          <cell r="B48">
            <v>8</v>
          </cell>
          <cell r="C48">
            <v>0</v>
          </cell>
          <cell r="E48">
            <v>40</v>
          </cell>
          <cell r="F48">
            <v>0</v>
          </cell>
          <cell r="G48">
            <v>0</v>
          </cell>
          <cell r="H48">
            <v>0</v>
          </cell>
        </row>
        <row r="49">
          <cell r="A49" t="str">
            <v>TRASLADO MEDIDOR</v>
          </cell>
          <cell r="B49">
            <v>2</v>
          </cell>
          <cell r="C49">
            <v>0</v>
          </cell>
          <cell r="D49">
            <v>1</v>
          </cell>
          <cell r="E49">
            <v>40</v>
          </cell>
          <cell r="F49">
            <v>0.1</v>
          </cell>
          <cell r="G49">
            <v>0.1</v>
          </cell>
          <cell r="H49">
            <v>0</v>
          </cell>
        </row>
        <row r="51">
          <cell r="A51" t="str">
            <v>Total general</v>
          </cell>
          <cell r="B51">
            <v>4350</v>
          </cell>
          <cell r="C51">
            <v>253</v>
          </cell>
          <cell r="F51">
            <v>0</v>
          </cell>
          <cell r="G51">
            <v>0</v>
          </cell>
          <cell r="H51">
            <v>5.4964153812730829E-2</v>
          </cell>
        </row>
        <row r="52">
          <cell r="F52">
            <v>0</v>
          </cell>
          <cell r="G52">
            <v>0</v>
          </cell>
          <cell r="H52">
            <v>0</v>
          </cell>
        </row>
      </sheetData>
      <sheetData sheetId="3" refreshError="1">
        <row r="30">
          <cell r="A30" t="str">
            <v>CAMBIO ACOMETIDAS CONTRATO</v>
          </cell>
          <cell r="B30">
            <v>287</v>
          </cell>
          <cell r="C30">
            <v>4</v>
          </cell>
          <cell r="D30">
            <v>3</v>
          </cell>
          <cell r="E30">
            <v>41</v>
          </cell>
          <cell r="F30">
            <v>2.2999999999999998</v>
          </cell>
          <cell r="G30">
            <v>2.4</v>
          </cell>
          <cell r="H30">
            <v>1.3745704467353952E-2</v>
          </cell>
        </row>
        <row r="31">
          <cell r="A31" t="str">
            <v>CASAS SIN AGUA</v>
          </cell>
          <cell r="B31">
            <v>6</v>
          </cell>
          <cell r="C31">
            <v>1</v>
          </cell>
          <cell r="E31">
            <v>41</v>
          </cell>
          <cell r="F31">
            <v>0</v>
          </cell>
          <cell r="G31">
            <v>0</v>
          </cell>
          <cell r="H31">
            <v>0.14285714285714285</v>
          </cell>
        </row>
        <row r="32">
          <cell r="A32" t="str">
            <v>CORTE Y RECONEXION</v>
          </cell>
          <cell r="B32">
            <v>741</v>
          </cell>
          <cell r="C32">
            <v>10</v>
          </cell>
          <cell r="D32">
            <v>1</v>
          </cell>
          <cell r="E32">
            <v>41</v>
          </cell>
          <cell r="F32">
            <v>18.100000000000001</v>
          </cell>
          <cell r="G32">
            <v>18.3</v>
          </cell>
          <cell r="H32">
            <v>1.3315579227696404E-2</v>
          </cell>
        </row>
        <row r="33">
          <cell r="A33" t="str">
            <v>DAÑOS ACUEDUCTO</v>
          </cell>
          <cell r="B33">
            <v>15</v>
          </cell>
          <cell r="C33">
            <v>0</v>
          </cell>
          <cell r="E33">
            <v>41</v>
          </cell>
          <cell r="F33">
            <v>0</v>
          </cell>
          <cell r="G33">
            <v>0</v>
          </cell>
          <cell r="H33">
            <v>0</v>
          </cell>
        </row>
        <row r="34">
          <cell r="A34" t="str">
            <v>FRAUDES</v>
          </cell>
          <cell r="B34">
            <v>8</v>
          </cell>
          <cell r="C34">
            <v>5</v>
          </cell>
          <cell r="E34">
            <v>41</v>
          </cell>
          <cell r="F34">
            <v>0</v>
          </cell>
          <cell r="G34">
            <v>0</v>
          </cell>
          <cell r="H34">
            <v>0.38461538461538464</v>
          </cell>
        </row>
        <row r="35">
          <cell r="A35" t="str">
            <v>GARANTIAS INSTALACIONES</v>
          </cell>
          <cell r="B35">
            <v>60</v>
          </cell>
          <cell r="C35">
            <v>5</v>
          </cell>
          <cell r="D35">
            <v>1</v>
          </cell>
          <cell r="E35">
            <v>41</v>
          </cell>
          <cell r="F35">
            <v>1.5</v>
          </cell>
          <cell r="G35">
            <v>1.6</v>
          </cell>
          <cell r="H35">
            <v>7.6923076923076927E-2</v>
          </cell>
        </row>
        <row r="36">
          <cell r="A36" t="str">
            <v>INSTALACIONES ACUEDUCTO</v>
          </cell>
          <cell r="B36">
            <v>949</v>
          </cell>
          <cell r="C36">
            <v>55</v>
          </cell>
          <cell r="D36">
            <v>5</v>
          </cell>
          <cell r="E36">
            <v>41</v>
          </cell>
          <cell r="F36">
            <v>4.5999999999999996</v>
          </cell>
          <cell r="G36">
            <v>4.9000000000000004</v>
          </cell>
          <cell r="H36">
            <v>5.4780876494023904E-2</v>
          </cell>
        </row>
        <row r="37">
          <cell r="A37" t="str">
            <v>INSTALACIONES ALCANTARILLADO</v>
          </cell>
          <cell r="B37">
            <v>7</v>
          </cell>
          <cell r="C37">
            <v>0</v>
          </cell>
          <cell r="D37">
            <v>4</v>
          </cell>
          <cell r="E37">
            <v>41</v>
          </cell>
          <cell r="F37">
            <v>0</v>
          </cell>
          <cell r="G37">
            <v>0</v>
          </cell>
          <cell r="H37">
            <v>0</v>
          </cell>
        </row>
        <row r="38">
          <cell r="A38" t="str">
            <v>MEDIDORES 1/2 Y 1"</v>
          </cell>
          <cell r="B38">
            <v>1375</v>
          </cell>
          <cell r="C38">
            <v>1</v>
          </cell>
          <cell r="D38">
            <v>3.5</v>
          </cell>
          <cell r="E38">
            <v>41</v>
          </cell>
          <cell r="F38">
            <v>9.6</v>
          </cell>
          <cell r="G38">
            <v>9.6</v>
          </cell>
          <cell r="H38">
            <v>7.2674418604651162E-4</v>
          </cell>
        </row>
        <row r="39">
          <cell r="A39" t="str">
            <v>MMTO VALVULAS E HIDRANTES</v>
          </cell>
          <cell r="B39">
            <v>114</v>
          </cell>
          <cell r="C39">
            <v>0</v>
          </cell>
          <cell r="D39">
            <v>3</v>
          </cell>
          <cell r="E39">
            <v>41</v>
          </cell>
          <cell r="F39">
            <v>0.9</v>
          </cell>
          <cell r="G39">
            <v>0.9</v>
          </cell>
          <cell r="H39">
            <v>0</v>
          </cell>
        </row>
        <row r="40">
          <cell r="A40" t="str">
            <v>OBRAS ACCESORIAS DAÑOS ACUEDUCTO</v>
          </cell>
          <cell r="B40">
            <v>150</v>
          </cell>
          <cell r="C40">
            <v>0</v>
          </cell>
          <cell r="D40">
            <v>3</v>
          </cell>
          <cell r="E40">
            <v>41</v>
          </cell>
          <cell r="F40">
            <v>1.2</v>
          </cell>
          <cell r="G40">
            <v>1.2</v>
          </cell>
          <cell r="H40">
            <v>0</v>
          </cell>
        </row>
        <row r="41">
          <cell r="A41" t="str">
            <v>OBRAS ACCESORIAS INSTALACIONES</v>
          </cell>
          <cell r="B41">
            <v>1230</v>
          </cell>
          <cell r="C41">
            <v>0</v>
          </cell>
          <cell r="D41">
            <v>2.5</v>
          </cell>
          <cell r="E41">
            <v>41</v>
          </cell>
          <cell r="F41">
            <v>12</v>
          </cell>
          <cell r="G41">
            <v>12</v>
          </cell>
          <cell r="H41">
            <v>0</v>
          </cell>
        </row>
        <row r="42">
          <cell r="A42" t="str">
            <v>PROYECTOS ACUEDUCTO</v>
          </cell>
          <cell r="B42">
            <v>91</v>
          </cell>
          <cell r="C42">
            <v>17</v>
          </cell>
          <cell r="E42">
            <v>41</v>
          </cell>
          <cell r="F42">
            <v>0</v>
          </cell>
          <cell r="G42">
            <v>0</v>
          </cell>
          <cell r="H42">
            <v>0.15740740740740741</v>
          </cell>
        </row>
        <row r="44">
          <cell r="A44" t="str">
            <v>Total general</v>
          </cell>
          <cell r="B44">
            <v>5033</v>
          </cell>
          <cell r="C44">
            <v>98</v>
          </cell>
          <cell r="F44">
            <v>0</v>
          </cell>
          <cell r="G44">
            <v>0</v>
          </cell>
          <cell r="H44">
            <v>1.9099590723055934E-2</v>
          </cell>
        </row>
        <row r="45">
          <cell r="F45">
            <v>0</v>
          </cell>
          <cell r="G45">
            <v>0</v>
          </cell>
          <cell r="H45">
            <v>0</v>
          </cell>
        </row>
      </sheetData>
      <sheetData sheetId="4" refreshError="1">
        <row r="31">
          <cell r="A31" t="str">
            <v>CAMBIO ACOMETIDAS CONTRATO</v>
          </cell>
          <cell r="B31">
            <v>361</v>
          </cell>
          <cell r="C31">
            <v>4</v>
          </cell>
          <cell r="D31">
            <v>3</v>
          </cell>
          <cell r="E31">
            <v>42</v>
          </cell>
          <cell r="F31">
            <v>2.9</v>
          </cell>
          <cell r="G31">
            <v>2.9</v>
          </cell>
          <cell r="H31">
            <v>1.0958904109589041E-2</v>
          </cell>
        </row>
        <row r="32">
          <cell r="A32" t="str">
            <v>CASAS SIN AGUA</v>
          </cell>
          <cell r="B32">
            <v>7</v>
          </cell>
          <cell r="C32">
            <v>0</v>
          </cell>
          <cell r="E32">
            <v>42</v>
          </cell>
          <cell r="F32">
            <v>0</v>
          </cell>
          <cell r="G32">
            <v>0</v>
          </cell>
          <cell r="H32">
            <v>0</v>
          </cell>
        </row>
        <row r="33">
          <cell r="A33" t="str">
            <v>CORTE Y RECONEXION</v>
          </cell>
          <cell r="B33">
            <v>825</v>
          </cell>
          <cell r="C33">
            <v>12</v>
          </cell>
          <cell r="D33">
            <v>1</v>
          </cell>
          <cell r="E33">
            <v>42</v>
          </cell>
          <cell r="F33">
            <v>19.600000000000001</v>
          </cell>
          <cell r="G33">
            <v>19.899999999999999</v>
          </cell>
          <cell r="H33">
            <v>1.4336917562724014E-2</v>
          </cell>
        </row>
        <row r="34">
          <cell r="A34" t="str">
            <v>DAÑOS ACUEDUCTO</v>
          </cell>
          <cell r="B34">
            <v>20</v>
          </cell>
          <cell r="C34">
            <v>0</v>
          </cell>
          <cell r="E34">
            <v>42</v>
          </cell>
          <cell r="F34">
            <v>0</v>
          </cell>
          <cell r="G34">
            <v>0</v>
          </cell>
          <cell r="H34">
            <v>0</v>
          </cell>
        </row>
        <row r="35">
          <cell r="A35" t="str">
            <v>FRAUDES</v>
          </cell>
          <cell r="B35">
            <v>35</v>
          </cell>
          <cell r="C35">
            <v>0</v>
          </cell>
          <cell r="E35">
            <v>42</v>
          </cell>
          <cell r="F35">
            <v>0</v>
          </cell>
          <cell r="G35">
            <v>0</v>
          </cell>
          <cell r="H35">
            <v>0</v>
          </cell>
        </row>
        <row r="36">
          <cell r="A36" t="str">
            <v>GARANTIAS INSTALACIONES</v>
          </cell>
          <cell r="B36">
            <v>88</v>
          </cell>
          <cell r="C36">
            <v>4</v>
          </cell>
          <cell r="D36">
            <v>1</v>
          </cell>
          <cell r="E36">
            <v>42</v>
          </cell>
          <cell r="F36">
            <v>2.1</v>
          </cell>
          <cell r="G36">
            <v>2.2000000000000002</v>
          </cell>
          <cell r="H36">
            <v>4.3478260869565216E-2</v>
          </cell>
        </row>
        <row r="37">
          <cell r="A37" t="str">
            <v>INSTALACIONES ACUEDUCTO</v>
          </cell>
          <cell r="B37">
            <v>828</v>
          </cell>
          <cell r="C37">
            <v>82</v>
          </cell>
          <cell r="D37">
            <v>5</v>
          </cell>
          <cell r="E37">
            <v>42</v>
          </cell>
          <cell r="F37">
            <v>3.9</v>
          </cell>
          <cell r="G37">
            <v>4.3</v>
          </cell>
          <cell r="H37">
            <v>9.0109890109890109E-2</v>
          </cell>
        </row>
        <row r="38">
          <cell r="A38" t="str">
            <v>MEDIDORES 1/2 Y 1"</v>
          </cell>
          <cell r="B38">
            <v>578</v>
          </cell>
          <cell r="C38">
            <v>6</v>
          </cell>
          <cell r="D38">
            <v>3.5</v>
          </cell>
          <cell r="E38">
            <v>42</v>
          </cell>
          <cell r="F38">
            <v>3.9</v>
          </cell>
          <cell r="G38">
            <v>4</v>
          </cell>
          <cell r="H38">
            <v>1.0273972602739725E-2</v>
          </cell>
        </row>
        <row r="39">
          <cell r="A39" t="str">
            <v>MMTO VALVULAS E HIDRANTES</v>
          </cell>
          <cell r="B39">
            <v>563</v>
          </cell>
          <cell r="C39">
            <v>0</v>
          </cell>
          <cell r="D39">
            <v>3</v>
          </cell>
          <cell r="E39">
            <v>42</v>
          </cell>
          <cell r="F39">
            <v>4.5</v>
          </cell>
          <cell r="G39">
            <v>4.5</v>
          </cell>
          <cell r="H39">
            <v>0</v>
          </cell>
        </row>
        <row r="40">
          <cell r="A40" t="str">
            <v>OBRAS ACCESORIAS DAÑOS ACUEDUCTO</v>
          </cell>
          <cell r="B40">
            <v>60</v>
          </cell>
          <cell r="C40">
            <v>1</v>
          </cell>
          <cell r="D40">
            <v>3</v>
          </cell>
          <cell r="E40">
            <v>42</v>
          </cell>
          <cell r="F40">
            <v>0.5</v>
          </cell>
          <cell r="G40">
            <v>0.5</v>
          </cell>
          <cell r="H40">
            <v>1.6393442622950821E-2</v>
          </cell>
        </row>
        <row r="41">
          <cell r="A41" t="str">
            <v>OBRAS ACCESORIAS INSTALACIONES</v>
          </cell>
          <cell r="B41">
            <v>929</v>
          </cell>
          <cell r="C41">
            <v>0</v>
          </cell>
          <cell r="D41">
            <v>2.5</v>
          </cell>
          <cell r="E41">
            <v>42</v>
          </cell>
          <cell r="F41">
            <v>8.8000000000000007</v>
          </cell>
          <cell r="G41">
            <v>8.8000000000000007</v>
          </cell>
          <cell r="H41">
            <v>0</v>
          </cell>
        </row>
        <row r="42">
          <cell r="A42" t="str">
            <v>PROYECTOS ACUEDUCTO</v>
          </cell>
          <cell r="B42">
            <v>2</v>
          </cell>
          <cell r="C42">
            <v>0</v>
          </cell>
          <cell r="E42">
            <v>42</v>
          </cell>
          <cell r="F42">
            <v>0</v>
          </cell>
          <cell r="G42">
            <v>0</v>
          </cell>
          <cell r="H42">
            <v>0</v>
          </cell>
        </row>
        <row r="44">
          <cell r="A44" t="str">
            <v>Total general</v>
          </cell>
          <cell r="B44">
            <v>4296</v>
          </cell>
          <cell r="C44">
            <v>109</v>
          </cell>
          <cell r="F44">
            <v>0</v>
          </cell>
          <cell r="G44">
            <v>0</v>
          </cell>
          <cell r="H44">
            <v>2.474460839954597E-2</v>
          </cell>
        </row>
        <row r="45">
          <cell r="F45">
            <v>0</v>
          </cell>
          <cell r="G45">
            <v>0</v>
          </cell>
          <cell r="H45">
            <v>0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OS"/>
      <sheetName val="items"/>
      <sheetName val="necesidades de la via"/>
      <sheetName val="0+900"/>
      <sheetName val="3+250"/>
      <sheetName val="3+820"/>
      <sheetName val="5+440 RÍO SECO"/>
      <sheetName val="8+000"/>
      <sheetName val="10+700"/>
      <sheetName val="13+030"/>
      <sheetName val="13+050"/>
      <sheetName val="13+600"/>
      <sheetName val="13+950"/>
      <sheetName val="14+400"/>
      <sheetName val="15+050"/>
      <sheetName val="17+100"/>
      <sheetName val="20+000"/>
      <sheetName val="20+600"/>
      <sheetName val="21+100 "/>
      <sheetName val="23+100"/>
      <sheetName val="25+520"/>
      <sheetName val="28+000"/>
      <sheetName val="28+300"/>
      <sheetName val="31+250 PTE. GUADUALITO"/>
      <sheetName val="31+580 P. GUADUAL"/>
      <sheetName val="34+ 270"/>
      <sheetName val="36+380 "/>
      <sheetName val="36+500"/>
      <sheetName val="37+350"/>
      <sheetName val="39+400"/>
      <sheetName val="42+900"/>
      <sheetName val="43+300"/>
      <sheetName val="44+400"/>
      <sheetName val="44+700"/>
      <sheetName val="44+800"/>
      <sheetName val="46+000"/>
      <sheetName val="46+100"/>
      <sheetName val="46+800"/>
      <sheetName val="47+000"/>
      <sheetName val="49+500"/>
      <sheetName val="50+000"/>
      <sheetName val="50+500"/>
      <sheetName val="51+150"/>
      <sheetName val="51+750"/>
      <sheetName val="53+000"/>
      <sheetName val="53+290"/>
      <sheetName val="54+900"/>
      <sheetName val="55+100"/>
      <sheetName val="56+020"/>
      <sheetName val="56+950"/>
      <sheetName val="57+000"/>
      <sheetName val="57+100"/>
      <sheetName val="62+636"/>
      <sheetName val="64+100"/>
      <sheetName val="64+110 P. GUADUAS II"/>
      <sheetName val="64+180 P. GUADUAS I"/>
      <sheetName val="64+820 P. QUEBRADA CUNE"/>
      <sheetName val="65+000"/>
      <sheetName val="65+300"/>
      <sheetName val="65+700"/>
      <sheetName val="65+770"/>
      <sheetName val="66+000"/>
      <sheetName val="66+370"/>
      <sheetName val="68+150"/>
      <sheetName val="66+480 PUENTE VARIANTE 2"/>
      <sheetName val="FRESADO 68 - 114"/>
      <sheetName val="68+370 P. FÉRREO "/>
      <sheetName val="68+520 P. GUANÁBANO"/>
      <sheetName val="69+030 RÍO VILLETA"/>
      <sheetName val="Villeta centro"/>
      <sheetName val="69+450"/>
      <sheetName val="71+480"/>
      <sheetName val="72+1020 LA MARÍA"/>
      <sheetName val="74+100"/>
      <sheetName val="76+800"/>
      <sheetName val="77+200"/>
      <sheetName val="78+400"/>
      <sheetName val="78+450"/>
      <sheetName val="78-90"/>
      <sheetName val="78+600 EL ZANCUDO"/>
      <sheetName val="79+400"/>
      <sheetName val="79+500"/>
      <sheetName val="80+970"/>
      <sheetName val="81+050"/>
      <sheetName val="81+650 LA HONDA"/>
      <sheetName val="82+200"/>
      <sheetName val="83+230 QDA. NAUTATÁ"/>
      <sheetName val="83+600"/>
      <sheetName val="83+700"/>
      <sheetName val="86+000"/>
      <sheetName val="86+220 PUENTE AZUL"/>
      <sheetName val="86+600 PUENTE HILA"/>
      <sheetName val="89+300-92+00"/>
      <sheetName val="90+000"/>
      <sheetName val="92+900"/>
      <sheetName val="93+150"/>
      <sheetName val="96+200"/>
      <sheetName val="97+800"/>
      <sheetName val="98+000"/>
      <sheetName val="98+800"/>
      <sheetName val="100+100"/>
      <sheetName val="100+900"/>
      <sheetName val="101+800 QDA. EL CHUSCAL"/>
      <sheetName val="102+740"/>
      <sheetName val="105+480"/>
      <sheetName val="108+500"/>
      <sheetName val="109+400"/>
      <sheetName val="FRESADO 68- 114"/>
      <sheetName val="REMOCION DERRUMBES 68 -  114"/>
      <sheetName val="DESARENADORES 68-114 "/>
      <sheetName val="Lineas de demarcacion 68-11 "/>
      <sheetName val="REALCE BORDILLOS 68-114 "/>
      <sheetName val="PARCHEO 68-114."/>
      <sheetName val="DESTAPE ALCANTARILLAS 000-1 "/>
      <sheetName val="tachas reflectivas 68-114."/>
      <sheetName val="pinmuros 68+114."/>
      <sheetName val="CUNETAS 68-114 "/>
      <sheetName val="DEFENSAS METALICAS 68-114."/>
      <sheetName val="SEÑALIZACIÓN"/>
      <sheetName val="REFERENCICACIÓN VIAL "/>
      <sheetName val="HUNDIMIENTOS"/>
      <sheetName val="REMOCION DERRUMBES"/>
      <sheetName val="DESARENADORES 68-114"/>
      <sheetName val="demarcacion"/>
      <sheetName val="tachas"/>
      <sheetName val="REALCE BORDILLOS 68-114"/>
      <sheetName val="PARCHEO 68-114"/>
      <sheetName val="DESTAPE ALCANTARILLAS 000-114"/>
      <sheetName val="pinmuros 68+114"/>
      <sheetName val="CUNETAS 68-114"/>
      <sheetName val="SEÑALI 68-114"/>
      <sheetName val="DEFENSAS METALICAS 68-114"/>
      <sheetName val="REFERENCICACIÓN VIAL"/>
      <sheetName val="OJO¡¡¡¡¡¡¡¡¡"/>
      <sheetName val="Empradización"/>
      <sheetName val="Imprimación"/>
      <sheetName val="juntas de expansion"/>
      <sheetName val="NEOPRENO"/>
      <sheetName val="Hincado de rieles"/>
      <sheetName val="Pintura muros y cabezotes"/>
      <sheetName val="Suministro e instal rieles"/>
      <sheetName val="Drenes PVC 4 pulg"/>
      <sheetName val="SELLOS PARA JUNTAS DE PUENTES"/>
      <sheetName val="Sello de grietas de concreto"/>
      <sheetName val="Tubería PVC 4 pulg"/>
      <sheetName val="CAPTAFARO"/>
      <sheetName val="SECCIÓN FINAL"/>
      <sheetName val="DEFENSA METÁLICA"/>
      <sheetName val="Postes de kilometraje"/>
      <sheetName val="REMOCIÓN DE DERRUMBES"/>
      <sheetName val="Mant. Postes de kilometraje"/>
      <sheetName val="PU201P,1"/>
      <sheetName val="PU 201,3 "/>
      <sheetName val="PU210,2"/>
      <sheetName val="PU211P.1"/>
      <sheetName val="PU211P,1"/>
      <sheetName val="PU211P.2"/>
      <sheetName val="201p.3"/>
      <sheetName val="201P3qc"/>
      <sheetName val="PU310"/>
      <sheetName val="PU311P,5"/>
      <sheetName val="PU 320,1"/>
      <sheetName val="PU330,1 "/>
      <sheetName val="PU413"/>
      <sheetName val="PU450P,1"/>
      <sheetName val="PU450P,1 (tapada huecos)"/>
      <sheetName val="PU450P,2"/>
      <sheetName val="PU460"/>
      <sheetName val="PU460 Parcheo"/>
      <sheetName val="PU500"/>
      <sheetName val="PU600"/>
      <sheetName val="PU600P.1 "/>
      <sheetName val="PU600,4"/>
      <sheetName val="PU600,5"/>
      <sheetName val="PU610,1 "/>
      <sheetName val="PU630,4 "/>
      <sheetName val="PU630,4 acelerante"/>
      <sheetName val="PU630,4 D"/>
      <sheetName val="PU630,5"/>
      <sheetName val="PU630,6"/>
      <sheetName val="PU630,6 especial por M3"/>
      <sheetName val="PU630,6 Simple"/>
      <sheetName val="PU630,6 especial por M2"/>
      <sheetName val="PU630,6 F"/>
      <sheetName val="PU630P.7 "/>
      <sheetName val="PU630,7 "/>
      <sheetName val="PU630,7 Especial"/>
      <sheetName val="PU630,11"/>
      <sheetName val="PU630P.15"/>
      <sheetName val="PU640,3"/>
      <sheetName val="PU660.2"/>
      <sheetName val="PU661"/>
      <sheetName val="670.3"/>
      <sheetName val="PU671P,1"/>
      <sheetName val="PU673 "/>
      <sheetName val="PU681,1"/>
      <sheetName val="PU681,1 Esp. Q Caliche"/>
      <sheetName val="PU820,1"/>
      <sheetName val="PU830P.1 "/>
      <sheetName val="PU1000P,2"/>
      <sheetName val="INDICE"/>
      <sheetName val="ESTADO RED"/>
      <sheetName val="CARRETERAS"/>
      <sheetName val="GENERALIDADES "/>
      <sheetName val="PR 1"/>
      <sheetName val="EQUIPO"/>
      <sheetName val="MATERIALES"/>
      <sheetName val="MANO DE OBRA"/>
      <sheetName val="PRECIOS"/>
      <sheetName val="ACTA DE OBRA"/>
      <sheetName val="presupuesto"/>
      <sheetName val="ESTADO FINANCIERO"/>
      <sheetName val="PREACTA"/>
      <sheetName val="FORMULA"/>
      <sheetName val="SKJ452"/>
      <sheetName val="ITA878"/>
      <sheetName val="AEA-944"/>
      <sheetName val="DUB-823"/>
      <sheetName val="GPI 526"/>
      <sheetName val="XXJ617"/>
      <sheetName val="SNG_855"/>
      <sheetName val="VEA 374"/>
      <sheetName val="HFB024"/>
      <sheetName val="PAJ825"/>
    </sheetNames>
    <sheetDataSet>
      <sheetData sheetId="0"/>
      <sheetData sheetId="1" refreshError="1">
        <row r="4">
          <cell r="C4">
            <v>200.1</v>
          </cell>
          <cell r="D4">
            <v>200</v>
          </cell>
          <cell r="F4" t="str">
            <v>Desmonte y limpieza en bosque</v>
          </cell>
          <cell r="G4" t="str">
            <v>Ha</v>
          </cell>
          <cell r="H4" t="str">
            <v>Ha</v>
          </cell>
          <cell r="J4" t="str">
            <v>No incluye excavación o descapote</v>
          </cell>
        </row>
        <row r="5">
          <cell r="C5">
            <v>200.2</v>
          </cell>
          <cell r="D5">
            <v>200</v>
          </cell>
          <cell r="F5" t="str">
            <v>Desmonte y limpieza en zonas no boscosas</v>
          </cell>
          <cell r="G5" t="str">
            <v>Ha</v>
          </cell>
          <cell r="H5" t="str">
            <v>Ha</v>
          </cell>
        </row>
        <row r="6">
          <cell r="C6">
            <v>201.1</v>
          </cell>
          <cell r="D6">
            <v>201</v>
          </cell>
          <cell r="F6" t="str">
            <v>Demolición de edificaciones</v>
          </cell>
          <cell r="G6" t="str">
            <v>Global</v>
          </cell>
          <cell r="H6" t="str">
            <v>Global</v>
          </cell>
        </row>
        <row r="7">
          <cell r="C7">
            <v>201.2</v>
          </cell>
          <cell r="D7">
            <v>201</v>
          </cell>
          <cell r="F7" t="str">
            <v>Demolición de estructuras</v>
          </cell>
          <cell r="G7" t="str">
            <v>Global</v>
          </cell>
          <cell r="H7" t="str">
            <v>Global</v>
          </cell>
        </row>
        <row r="8">
          <cell r="C8">
            <v>201.3</v>
          </cell>
          <cell r="D8">
            <v>201</v>
          </cell>
          <cell r="F8" t="str">
            <v>Demolición de pavimentos, pisos, andén y bordillos de concreto</v>
          </cell>
          <cell r="G8" t="str">
            <v>m3</v>
          </cell>
          <cell r="H8">
            <v>33199</v>
          </cell>
        </row>
        <row r="9">
          <cell r="C9">
            <v>201.4</v>
          </cell>
          <cell r="D9">
            <v>201</v>
          </cell>
          <cell r="F9" t="str">
            <v>Demolición de obstáculos</v>
          </cell>
          <cell r="G9" t="str">
            <v>Global</v>
          </cell>
          <cell r="H9" t="str">
            <v>Global</v>
          </cell>
        </row>
        <row r="10">
          <cell r="C10">
            <v>201.5</v>
          </cell>
          <cell r="D10">
            <v>201</v>
          </cell>
          <cell r="F10" t="str">
            <v>Demolición de edificaciones</v>
          </cell>
          <cell r="G10" t="str">
            <v>Un</v>
          </cell>
          <cell r="H10" t="str">
            <v>Un</v>
          </cell>
        </row>
        <row r="11">
          <cell r="C11">
            <v>201.6</v>
          </cell>
          <cell r="D11">
            <v>201</v>
          </cell>
          <cell r="F11" t="str">
            <v>Demolición de estructuras</v>
          </cell>
          <cell r="G11" t="str">
            <v>Un</v>
          </cell>
          <cell r="H11" t="str">
            <v>Un</v>
          </cell>
        </row>
        <row r="12">
          <cell r="C12">
            <v>201.7</v>
          </cell>
          <cell r="D12">
            <v>201</v>
          </cell>
          <cell r="F12" t="str">
            <v>Demolición de pavimentos, pisos, andén y bordillos de concreto</v>
          </cell>
          <cell r="G12" t="str">
            <v>m2</v>
          </cell>
          <cell r="H12" t="str">
            <v>m2</v>
          </cell>
        </row>
        <row r="13">
          <cell r="C13">
            <v>201.8</v>
          </cell>
          <cell r="D13">
            <v>201</v>
          </cell>
          <cell r="F13" t="str">
            <v>Desmontaje y traslado de estructuras metálicas</v>
          </cell>
          <cell r="G13" t="str">
            <v>Un</v>
          </cell>
          <cell r="H13" t="str">
            <v>Un</v>
          </cell>
        </row>
        <row r="14">
          <cell r="C14">
            <v>201.9</v>
          </cell>
          <cell r="D14">
            <v>201</v>
          </cell>
          <cell r="F14" t="str">
            <v>Remoción de especies vegetales</v>
          </cell>
          <cell r="G14" t="str">
            <v>Un</v>
          </cell>
          <cell r="H14" t="str">
            <v>Un</v>
          </cell>
        </row>
        <row r="15">
          <cell r="C15" t="str">
            <v>201.10</v>
          </cell>
          <cell r="D15">
            <v>201</v>
          </cell>
          <cell r="F15" t="str">
            <v>Remoción de obstáculos</v>
          </cell>
          <cell r="G15" t="str">
            <v>Un</v>
          </cell>
          <cell r="H15" t="str">
            <v>Un</v>
          </cell>
        </row>
        <row r="16">
          <cell r="C16">
            <v>201.11</v>
          </cell>
          <cell r="D16">
            <v>201</v>
          </cell>
          <cell r="F16" t="str">
            <v>Remoción de servicios existentes</v>
          </cell>
          <cell r="G16" t="str">
            <v>Un</v>
          </cell>
          <cell r="H16" t="str">
            <v>Un</v>
          </cell>
        </row>
        <row r="17">
          <cell r="C17">
            <v>201.12</v>
          </cell>
          <cell r="D17">
            <v>201</v>
          </cell>
          <cell r="F17" t="str">
            <v>Remoción de alcantarillas</v>
          </cell>
          <cell r="G17" t="str">
            <v>ml</v>
          </cell>
          <cell r="H17" t="str">
            <v>ml</v>
          </cell>
        </row>
        <row r="18">
          <cell r="C18">
            <v>201.13</v>
          </cell>
          <cell r="D18">
            <v>201</v>
          </cell>
          <cell r="F18" t="str">
            <v>Remoción de cercas de alambre</v>
          </cell>
          <cell r="G18" t="str">
            <v>ml</v>
          </cell>
          <cell r="H18" t="str">
            <v>ml</v>
          </cell>
        </row>
        <row r="19">
          <cell r="C19">
            <v>201.14</v>
          </cell>
          <cell r="D19">
            <v>201</v>
          </cell>
          <cell r="F19" t="str">
            <v>Remoción de servicios existentes</v>
          </cell>
          <cell r="G19" t="str">
            <v>ml</v>
          </cell>
          <cell r="H19" t="str">
            <v>ml</v>
          </cell>
        </row>
        <row r="20">
          <cell r="C20">
            <v>201.15</v>
          </cell>
          <cell r="D20">
            <v>201</v>
          </cell>
          <cell r="F20" t="str">
            <v>Remoción de obstáculos</v>
          </cell>
          <cell r="G20" t="str">
            <v>ml</v>
          </cell>
          <cell r="H20" t="str">
            <v>ml</v>
          </cell>
        </row>
        <row r="21">
          <cell r="C21">
            <v>201.16</v>
          </cell>
          <cell r="D21">
            <v>201</v>
          </cell>
          <cell r="E21" t="str">
            <v>201P</v>
          </cell>
          <cell r="F21" t="str">
            <v>Demolición de estructuras</v>
          </cell>
          <cell r="G21" t="str">
            <v>m3</v>
          </cell>
          <cell r="H21" t="str">
            <v>m3</v>
          </cell>
          <cell r="J21" t="str">
            <v>La unidad de pago es el m³</v>
          </cell>
        </row>
        <row r="22">
          <cell r="C22" t="str">
            <v>201P.1</v>
          </cell>
          <cell r="D22">
            <v>201</v>
          </cell>
          <cell r="E22" t="str">
            <v>201P.1</v>
          </cell>
          <cell r="F22" t="str">
            <v>Demolición total o parcial de estructuras de concreto</v>
          </cell>
          <cell r="G22" t="str">
            <v>m3</v>
          </cell>
          <cell r="H22">
            <v>28917</v>
          </cell>
        </row>
        <row r="23">
          <cell r="C23" t="str">
            <v>201P.3</v>
          </cell>
          <cell r="E23" t="str">
            <v>201P.3</v>
          </cell>
          <cell r="F23" t="str">
            <v>Revestimiento de gaviones incluye concreto, formaleta y limpieza</v>
          </cell>
          <cell r="G23" t="str">
            <v>m3</v>
          </cell>
          <cell r="H23">
            <v>393147</v>
          </cell>
        </row>
        <row r="24">
          <cell r="C24">
            <v>210.1</v>
          </cell>
          <cell r="D24">
            <v>210</v>
          </cell>
          <cell r="F24" t="str">
            <v>Excavación sin clasificar de la explanación, canales y préstamos</v>
          </cell>
          <cell r="G24" t="str">
            <v>m3</v>
          </cell>
          <cell r="H24">
            <v>4001</v>
          </cell>
          <cell r="J24" t="str">
            <v>No habrá pago por las excavaciones y disposición o desecho de los materiales no utilizados en las zonas de préstamo. No incluye transporte</v>
          </cell>
        </row>
        <row r="25">
          <cell r="C25">
            <v>210.2</v>
          </cell>
          <cell r="D25">
            <v>210</v>
          </cell>
          <cell r="F25" t="str">
            <v>Excavación en roca de la explanación, canales y préstamos</v>
          </cell>
          <cell r="G25" t="str">
            <v>m3</v>
          </cell>
          <cell r="H25">
            <v>22042</v>
          </cell>
        </row>
        <row r="26">
          <cell r="C26">
            <v>210.3</v>
          </cell>
          <cell r="D26">
            <v>210</v>
          </cell>
          <cell r="F26" t="str">
            <v>Excavación en material común  de la explanación, canales y préstamos</v>
          </cell>
          <cell r="G26" t="str">
            <v>m3</v>
          </cell>
          <cell r="H26" t="str">
            <v>m3</v>
          </cell>
        </row>
        <row r="27">
          <cell r="C27">
            <v>211</v>
          </cell>
          <cell r="D27">
            <v>211</v>
          </cell>
          <cell r="F27" t="str">
            <v>Remoción de derrumbes</v>
          </cell>
          <cell r="G27" t="str">
            <v>m3</v>
          </cell>
          <cell r="J27" t="str">
            <v>No incluye el transporte a distancias mayores a 100 ml</v>
          </cell>
        </row>
        <row r="28">
          <cell r="C28" t="str">
            <v>211P.1</v>
          </cell>
          <cell r="D28">
            <v>211</v>
          </cell>
          <cell r="E28" t="str">
            <v>211P.1</v>
          </cell>
          <cell r="F28" t="str">
            <v>Remoción de derrumbes</v>
          </cell>
          <cell r="G28" t="str">
            <v>m3</v>
          </cell>
          <cell r="H28">
            <v>6952</v>
          </cell>
        </row>
        <row r="29">
          <cell r="C29" t="str">
            <v>211P.2</v>
          </cell>
          <cell r="D29">
            <v>211</v>
          </cell>
          <cell r="E29" t="str">
            <v>211P.2</v>
          </cell>
          <cell r="F29" t="str">
            <v>Remoción de Material en Roca</v>
          </cell>
          <cell r="G29" t="str">
            <v>m3</v>
          </cell>
          <cell r="H29">
            <v>21182</v>
          </cell>
        </row>
        <row r="30">
          <cell r="C30">
            <v>220</v>
          </cell>
          <cell r="D30">
            <v>220</v>
          </cell>
          <cell r="F30" t="str">
            <v>Terraplenes</v>
          </cell>
          <cell r="G30" t="str">
            <v>m3</v>
          </cell>
          <cell r="H30" t="str">
            <v>m3</v>
          </cell>
          <cell r="J30" t="str">
            <v>No incluye el suministro de materiales y el transporte</v>
          </cell>
        </row>
        <row r="31">
          <cell r="C31">
            <v>220.1</v>
          </cell>
          <cell r="D31">
            <v>220</v>
          </cell>
          <cell r="E31" t="str">
            <v>220P</v>
          </cell>
          <cell r="F31" t="str">
            <v>Terraplenes</v>
          </cell>
          <cell r="G31" t="str">
            <v>m3</v>
          </cell>
          <cell r="H31" t="str">
            <v>m3</v>
          </cell>
          <cell r="J31" t="str">
            <v>Incluye el suministro y transporte de materiales</v>
          </cell>
        </row>
        <row r="32">
          <cell r="C32">
            <v>221.1</v>
          </cell>
          <cell r="D32">
            <v>221</v>
          </cell>
          <cell r="F32" t="str">
            <v>Pedraplén compacto</v>
          </cell>
          <cell r="G32" t="str">
            <v>m3</v>
          </cell>
          <cell r="H32" t="str">
            <v>m3</v>
          </cell>
          <cell r="J32" t="str">
            <v>No incluye la corona, el suministro de materiales y el transporte</v>
          </cell>
        </row>
        <row r="33">
          <cell r="C33">
            <v>221.2</v>
          </cell>
          <cell r="D33">
            <v>221</v>
          </cell>
          <cell r="F33" t="str">
            <v>Pedraplén suelto</v>
          </cell>
          <cell r="G33" t="str">
            <v>m3</v>
          </cell>
          <cell r="H33" t="str">
            <v>m3</v>
          </cell>
        </row>
        <row r="34">
          <cell r="C34">
            <v>230.1</v>
          </cell>
          <cell r="D34">
            <v>230</v>
          </cell>
          <cell r="F34" t="str">
            <v>Mejoramiento de la subrasante involucrando el suelo existente</v>
          </cell>
          <cell r="G34" t="str">
            <v>m2</v>
          </cell>
          <cell r="H34" t="str">
            <v>m2</v>
          </cell>
          <cell r="J34" t="str">
            <v>No incluye suministro y transporte de material adicionado y transporte de material inadecuado.</v>
          </cell>
        </row>
        <row r="35">
          <cell r="C35">
            <v>230.2</v>
          </cell>
          <cell r="D35">
            <v>230</v>
          </cell>
          <cell r="F35" t="str">
            <v>Mejoramiento de la subrasante empleando únicamente material adicionado</v>
          </cell>
          <cell r="G35" t="str">
            <v>m3</v>
          </cell>
          <cell r="H35" t="str">
            <v>m3</v>
          </cell>
        </row>
        <row r="36">
          <cell r="C36">
            <v>310</v>
          </cell>
          <cell r="D36">
            <v>310</v>
          </cell>
          <cell r="F36" t="str">
            <v>Conformación de la calzada existente</v>
          </cell>
          <cell r="G36" t="str">
            <v>m2</v>
          </cell>
          <cell r="H36">
            <v>455</v>
          </cell>
          <cell r="J36" t="str">
            <v>No incluye suministro transporte y colocación de los materiales de afirmado y subbase.</v>
          </cell>
        </row>
        <row r="37">
          <cell r="C37">
            <v>311</v>
          </cell>
          <cell r="D37">
            <v>311</v>
          </cell>
          <cell r="F37" t="str">
            <v>Afirmado</v>
          </cell>
          <cell r="G37" t="str">
            <v>m3</v>
          </cell>
          <cell r="H37" t="str">
            <v>m3</v>
          </cell>
          <cell r="J37" t="str">
            <v>No incluye producto estabilizante</v>
          </cell>
        </row>
        <row r="38">
          <cell r="C38" t="str">
            <v>311P.5</v>
          </cell>
          <cell r="D38">
            <v>311</v>
          </cell>
          <cell r="E38" t="str">
            <v>311P.5</v>
          </cell>
          <cell r="F38" t="str">
            <v>Relleno con material de afirmado</v>
          </cell>
          <cell r="G38" t="str">
            <v>m3</v>
          </cell>
          <cell r="H38">
            <v>55436</v>
          </cell>
        </row>
        <row r="39">
          <cell r="C39">
            <v>312</v>
          </cell>
          <cell r="E39" t="str">
            <v>312P</v>
          </cell>
          <cell r="F39" t="str">
            <v>Relleno con material de afirmado para realce de cunetas</v>
          </cell>
          <cell r="G39" t="str">
            <v>m3</v>
          </cell>
          <cell r="H39">
            <v>28000</v>
          </cell>
        </row>
        <row r="40">
          <cell r="C40">
            <v>320.10000000000002</v>
          </cell>
          <cell r="D40">
            <v>320</v>
          </cell>
          <cell r="F40" t="str">
            <v>Subbase granular de C.B.R.&gt; 20%</v>
          </cell>
          <cell r="G40" t="str">
            <v>m3</v>
          </cell>
          <cell r="H40" t="str">
            <v>m3</v>
          </cell>
          <cell r="J40" t="str">
            <v>No incluye producto estabilizante</v>
          </cell>
        </row>
        <row r="41">
          <cell r="C41">
            <v>320.2</v>
          </cell>
          <cell r="D41">
            <v>320</v>
          </cell>
          <cell r="F41" t="str">
            <v>Subbase granular de C.B.R.&gt; 30%</v>
          </cell>
          <cell r="G41" t="str">
            <v>m3</v>
          </cell>
          <cell r="H41">
            <v>35462</v>
          </cell>
        </row>
        <row r="42">
          <cell r="C42">
            <v>320.3</v>
          </cell>
          <cell r="D42">
            <v>320</v>
          </cell>
          <cell r="F42" t="str">
            <v>Subbase granular de C.B.R.&gt; 40%</v>
          </cell>
          <cell r="G42" t="str">
            <v>m3</v>
          </cell>
          <cell r="H42" t="str">
            <v>m3</v>
          </cell>
        </row>
        <row r="43">
          <cell r="C43">
            <v>320.39999999999998</v>
          </cell>
          <cell r="D43">
            <v>320</v>
          </cell>
          <cell r="F43" t="str">
            <v>Subbase granular para bacheo</v>
          </cell>
          <cell r="G43" t="str">
            <v>m3</v>
          </cell>
          <cell r="H43" t="str">
            <v>m3</v>
          </cell>
        </row>
        <row r="44">
          <cell r="C44">
            <v>330.1</v>
          </cell>
          <cell r="D44">
            <v>330</v>
          </cell>
          <cell r="F44" t="str">
            <v>Base granular</v>
          </cell>
          <cell r="G44" t="str">
            <v>m3</v>
          </cell>
          <cell r="H44">
            <v>59602</v>
          </cell>
          <cell r="J44" t="str">
            <v>No incluye producto estabilizante</v>
          </cell>
        </row>
        <row r="45">
          <cell r="C45">
            <v>330.2</v>
          </cell>
          <cell r="D45">
            <v>330</v>
          </cell>
          <cell r="F45" t="str">
            <v>Base granular para bacheo</v>
          </cell>
          <cell r="G45" t="str">
            <v>m3</v>
          </cell>
          <cell r="H45" t="str">
            <v>m3</v>
          </cell>
        </row>
        <row r="46">
          <cell r="C46">
            <v>340.1</v>
          </cell>
          <cell r="D46">
            <v>340</v>
          </cell>
          <cell r="F46" t="str">
            <v>Base estabilizada con emulsión asfáltica tipo BEE-1</v>
          </cell>
          <cell r="G46" t="str">
            <v>m3</v>
          </cell>
          <cell r="H46" t="str">
            <v>m3</v>
          </cell>
          <cell r="J46" t="str">
            <v>No incluye la emulsión asfáltica</v>
          </cell>
        </row>
        <row r="47">
          <cell r="C47">
            <v>340.2</v>
          </cell>
          <cell r="D47">
            <v>340</v>
          </cell>
          <cell r="F47" t="str">
            <v>Base estabilizada con emulsión asfáltica tipo BEE-2</v>
          </cell>
          <cell r="G47" t="str">
            <v>m3</v>
          </cell>
          <cell r="H47" t="str">
            <v>m3</v>
          </cell>
        </row>
        <row r="48">
          <cell r="C48">
            <v>340.3</v>
          </cell>
          <cell r="D48">
            <v>340</v>
          </cell>
          <cell r="F48" t="str">
            <v>Base estabilizada con emulsión asfáltica tipo BEE-3</v>
          </cell>
          <cell r="G48" t="str">
            <v>m3</v>
          </cell>
          <cell r="H48" t="str">
            <v>m3</v>
          </cell>
        </row>
        <row r="49">
          <cell r="C49">
            <v>341.1</v>
          </cell>
          <cell r="D49">
            <v>341</v>
          </cell>
          <cell r="F49" t="str">
            <v>Base estabilizada con cemento</v>
          </cell>
          <cell r="G49" t="str">
            <v>m3</v>
          </cell>
          <cell r="H49" t="str">
            <v>m3</v>
          </cell>
        </row>
        <row r="50">
          <cell r="C50" t="str">
            <v>341P,1</v>
          </cell>
          <cell r="D50">
            <v>341</v>
          </cell>
          <cell r="E50" t="str">
            <v>341P.1</v>
          </cell>
          <cell r="F50" t="str">
            <v>Base estabilizada con cemento</v>
          </cell>
          <cell r="G50" t="str">
            <v>m3</v>
          </cell>
          <cell r="H50">
            <v>45878</v>
          </cell>
        </row>
        <row r="51">
          <cell r="C51">
            <v>341.2</v>
          </cell>
          <cell r="D51">
            <v>341</v>
          </cell>
          <cell r="F51" t="str">
            <v>Cemento</v>
          </cell>
          <cell r="G51" t="str">
            <v>Kg</v>
          </cell>
          <cell r="H51" t="str">
            <v>Kg</v>
          </cell>
        </row>
        <row r="52">
          <cell r="C52" t="str">
            <v>341P,2</v>
          </cell>
          <cell r="D52">
            <v>341</v>
          </cell>
          <cell r="E52" t="str">
            <v>341P.1</v>
          </cell>
          <cell r="F52" t="str">
            <v>Cemento</v>
          </cell>
          <cell r="G52" t="str">
            <v>Kg</v>
          </cell>
          <cell r="H52">
            <v>699</v>
          </cell>
        </row>
        <row r="53">
          <cell r="C53" t="str">
            <v>341P,3</v>
          </cell>
          <cell r="D53">
            <v>341</v>
          </cell>
          <cell r="E53" t="str">
            <v>341P.1</v>
          </cell>
          <cell r="F53" t="str">
            <v>Cemento para recalce de causes</v>
          </cell>
          <cell r="G53" t="str">
            <v>m3</v>
          </cell>
          <cell r="H53" t="str">
            <v>m3</v>
          </cell>
        </row>
        <row r="54">
          <cell r="C54">
            <v>342.1</v>
          </cell>
          <cell r="D54">
            <v>342</v>
          </cell>
          <cell r="F54" t="str">
            <v>Base estabilizada con compuestos multienzimáticos orgánicos tipo BEMO-1</v>
          </cell>
          <cell r="G54" t="str">
            <v>m3</v>
          </cell>
          <cell r="H54" t="str">
            <v>m3</v>
          </cell>
        </row>
        <row r="55">
          <cell r="C55">
            <v>342.2</v>
          </cell>
          <cell r="D55">
            <v>342</v>
          </cell>
          <cell r="F55" t="str">
            <v>Base estabilizada con compuestos multienzimáticos orgánicos tipo BEMO-2</v>
          </cell>
          <cell r="G55" t="str">
            <v>m3</v>
          </cell>
          <cell r="H55" t="str">
            <v>m3</v>
          </cell>
        </row>
        <row r="56">
          <cell r="C56">
            <v>342.3</v>
          </cell>
          <cell r="D56">
            <v>342</v>
          </cell>
          <cell r="F56" t="str">
            <v>Compuesto multienzimático orgánico</v>
          </cell>
          <cell r="G56" t="str">
            <v>Cl</v>
          </cell>
          <cell r="H56" t="str">
            <v>Cl</v>
          </cell>
        </row>
        <row r="57">
          <cell r="C57">
            <v>410</v>
          </cell>
          <cell r="D57">
            <v>410</v>
          </cell>
          <cell r="F57" t="str">
            <v>Cemento asfáltico</v>
          </cell>
          <cell r="G57" t="str">
            <v>Kg</v>
          </cell>
          <cell r="H57" t="str">
            <v>Kg</v>
          </cell>
        </row>
        <row r="58">
          <cell r="C58">
            <v>411.1</v>
          </cell>
          <cell r="D58">
            <v>411</v>
          </cell>
          <cell r="F58" t="str">
            <v>Emulsión asfáltica de rotura media CRM</v>
          </cell>
          <cell r="G58" t="str">
            <v>Lt</v>
          </cell>
          <cell r="H58" t="str">
            <v>Lt</v>
          </cell>
        </row>
        <row r="59">
          <cell r="C59">
            <v>411.2</v>
          </cell>
          <cell r="D59">
            <v>411</v>
          </cell>
          <cell r="F59" t="str">
            <v>Emulsión asfáltica de rotura lenta CRL-1</v>
          </cell>
          <cell r="G59" t="str">
            <v>Lt</v>
          </cell>
          <cell r="H59" t="str">
            <v>Lt</v>
          </cell>
        </row>
        <row r="60">
          <cell r="C60">
            <v>411.3</v>
          </cell>
          <cell r="D60">
            <v>411</v>
          </cell>
          <cell r="F60" t="str">
            <v>Emulsión asfáltica de rotura lenta CRL-1h</v>
          </cell>
          <cell r="G60" t="str">
            <v>Lt</v>
          </cell>
          <cell r="H60" t="str">
            <v>Lt</v>
          </cell>
        </row>
        <row r="61">
          <cell r="C61">
            <v>413</v>
          </cell>
          <cell r="D61">
            <v>413</v>
          </cell>
          <cell r="F61" t="str">
            <v>Excavación para reparación del pavimento existente</v>
          </cell>
          <cell r="G61" t="str">
            <v>m3</v>
          </cell>
          <cell r="H61">
            <v>34304</v>
          </cell>
        </row>
        <row r="62">
          <cell r="C62">
            <v>413.1</v>
          </cell>
          <cell r="D62">
            <v>413</v>
          </cell>
          <cell r="E62" t="str">
            <v>413P</v>
          </cell>
          <cell r="F62" t="str">
            <v>Excavación para reparación del pavimento existente</v>
          </cell>
          <cell r="G62" t="str">
            <v>m3</v>
          </cell>
          <cell r="H62" t="str">
            <v>m3</v>
          </cell>
          <cell r="J62" t="str">
            <v>Tiene en cuenta el programa PICO y PALA</v>
          </cell>
        </row>
        <row r="63">
          <cell r="C63">
            <v>420</v>
          </cell>
          <cell r="D63">
            <v>420</v>
          </cell>
          <cell r="F63" t="str">
            <v>Imprimación</v>
          </cell>
          <cell r="G63" t="str">
            <v>m2</v>
          </cell>
          <cell r="H63">
            <v>1614</v>
          </cell>
        </row>
        <row r="64">
          <cell r="C64">
            <v>421</v>
          </cell>
          <cell r="D64">
            <v>421</v>
          </cell>
          <cell r="F64" t="str">
            <v>Riego de liga</v>
          </cell>
          <cell r="G64" t="str">
            <v>m2</v>
          </cell>
          <cell r="H64" t="str">
            <v>m2</v>
          </cell>
        </row>
        <row r="65">
          <cell r="C65">
            <v>421.1</v>
          </cell>
          <cell r="D65">
            <v>421</v>
          </cell>
          <cell r="F65" t="str">
            <v>Riego de liga (cemento asfáltico)</v>
          </cell>
          <cell r="G65" t="str">
            <v>m2</v>
          </cell>
          <cell r="H65" t="str">
            <v>m2</v>
          </cell>
        </row>
        <row r="66">
          <cell r="C66">
            <v>421.2</v>
          </cell>
          <cell r="D66">
            <v>421</v>
          </cell>
          <cell r="F66" t="str">
            <v>Riego de liga (emulsión asfáltica)</v>
          </cell>
          <cell r="G66" t="str">
            <v>m2</v>
          </cell>
          <cell r="H66" t="str">
            <v>m2</v>
          </cell>
        </row>
        <row r="67">
          <cell r="C67">
            <v>430</v>
          </cell>
          <cell r="D67">
            <v>430</v>
          </cell>
          <cell r="F67" t="str">
            <v>Tratamiento superficial simple</v>
          </cell>
          <cell r="G67" t="str">
            <v>m2</v>
          </cell>
          <cell r="H67" t="str">
            <v>m2</v>
          </cell>
        </row>
        <row r="68">
          <cell r="C68" t="str">
            <v>430P</v>
          </cell>
          <cell r="E68" t="str">
            <v>430P</v>
          </cell>
          <cell r="F68" t="str">
            <v>Baranda metálica tubular para puentes</v>
          </cell>
          <cell r="G68" t="str">
            <v>ml</v>
          </cell>
          <cell r="H68" t="str">
            <v>ml</v>
          </cell>
        </row>
        <row r="69">
          <cell r="C69">
            <v>431</v>
          </cell>
          <cell r="D69">
            <v>431</v>
          </cell>
          <cell r="F69" t="str">
            <v>Tratamiento superficial doble</v>
          </cell>
          <cell r="G69" t="str">
            <v>m2</v>
          </cell>
          <cell r="H69" t="str">
            <v>m2</v>
          </cell>
        </row>
        <row r="70">
          <cell r="C70">
            <v>432</v>
          </cell>
          <cell r="D70">
            <v>432</v>
          </cell>
          <cell r="F70" t="str">
            <v>Sello de arena - asfalto</v>
          </cell>
          <cell r="G70" t="str">
            <v>m2</v>
          </cell>
          <cell r="H70" t="str">
            <v>m2</v>
          </cell>
        </row>
        <row r="71">
          <cell r="C71">
            <v>433</v>
          </cell>
          <cell r="D71">
            <v>433</v>
          </cell>
          <cell r="F71" t="str">
            <v>Lechada asfáltica</v>
          </cell>
          <cell r="G71" t="str">
            <v>m2</v>
          </cell>
          <cell r="H71" t="str">
            <v>m2</v>
          </cell>
        </row>
        <row r="72">
          <cell r="C72">
            <v>434</v>
          </cell>
          <cell r="E72" t="str">
            <v>434P</v>
          </cell>
          <cell r="F72" t="str">
            <v>Sello de grietas</v>
          </cell>
          <cell r="G72" t="str">
            <v>ml</v>
          </cell>
          <cell r="H72" t="str">
            <v>ml</v>
          </cell>
        </row>
        <row r="73">
          <cell r="C73" t="str">
            <v>434P.1</v>
          </cell>
          <cell r="E73" t="str">
            <v>434P</v>
          </cell>
          <cell r="F73" t="str">
            <v>Sello de grietas en concreto</v>
          </cell>
          <cell r="G73" t="str">
            <v>ml</v>
          </cell>
          <cell r="H73">
            <v>23935</v>
          </cell>
        </row>
        <row r="74">
          <cell r="C74">
            <v>435</v>
          </cell>
          <cell r="E74" t="str">
            <v>435P</v>
          </cell>
          <cell r="F74" t="str">
            <v>Sello de juntas de pavimento de concreto hidráulico</v>
          </cell>
          <cell r="G74" t="str">
            <v>ml</v>
          </cell>
          <cell r="H74" t="str">
            <v>ml</v>
          </cell>
        </row>
        <row r="75">
          <cell r="C75">
            <v>440.1</v>
          </cell>
          <cell r="D75">
            <v>440</v>
          </cell>
          <cell r="F75" t="str">
            <v>Mezcla densa en frío tipo MDF-1</v>
          </cell>
          <cell r="G75" t="str">
            <v>m3</v>
          </cell>
          <cell r="H75" t="str">
            <v>m3</v>
          </cell>
          <cell r="J75" t="str">
            <v>No incluye suministro y almacenamiento del cemento asfáltico</v>
          </cell>
        </row>
        <row r="76">
          <cell r="C76">
            <v>440.2</v>
          </cell>
          <cell r="D76">
            <v>440</v>
          </cell>
          <cell r="F76" t="str">
            <v>Mezcla densa en frío tipo MDF-2</v>
          </cell>
          <cell r="G76" t="str">
            <v>m3</v>
          </cell>
          <cell r="H76" t="str">
            <v>m3</v>
          </cell>
        </row>
        <row r="77">
          <cell r="C77">
            <v>440.3</v>
          </cell>
          <cell r="D77">
            <v>440</v>
          </cell>
          <cell r="F77" t="str">
            <v>Mezcla densa en frío tipo MDF-3</v>
          </cell>
          <cell r="G77" t="str">
            <v>m3</v>
          </cell>
          <cell r="H77" t="str">
            <v>m3</v>
          </cell>
        </row>
        <row r="78">
          <cell r="C78">
            <v>440.5</v>
          </cell>
          <cell r="D78">
            <v>440</v>
          </cell>
          <cell r="F78" t="str">
            <v>Mezcla densa en frío para bacheo</v>
          </cell>
          <cell r="G78" t="str">
            <v>m3</v>
          </cell>
          <cell r="H78" t="str">
            <v>m3</v>
          </cell>
        </row>
        <row r="79">
          <cell r="C79">
            <v>441.1</v>
          </cell>
          <cell r="D79">
            <v>441</v>
          </cell>
          <cell r="F79" t="str">
            <v>Mezcla abierta en frío tipo MAF-1</v>
          </cell>
          <cell r="G79" t="str">
            <v>m3</v>
          </cell>
          <cell r="H79" t="str">
            <v>m3</v>
          </cell>
          <cell r="J79" t="str">
            <v>No incluye suministro y almacenamiento del cemento asfáltico</v>
          </cell>
        </row>
        <row r="80">
          <cell r="C80">
            <v>441.2</v>
          </cell>
          <cell r="D80">
            <v>441</v>
          </cell>
          <cell r="F80" t="str">
            <v>Mezcla abierta en frío tipo MAF-2</v>
          </cell>
          <cell r="G80" t="str">
            <v>m3</v>
          </cell>
          <cell r="H80" t="str">
            <v>m3</v>
          </cell>
        </row>
        <row r="81">
          <cell r="C81">
            <v>441.3</v>
          </cell>
          <cell r="D81">
            <v>441</v>
          </cell>
          <cell r="F81" t="str">
            <v>Mezcla abierta en frío tipo MAF-3</v>
          </cell>
          <cell r="G81" t="str">
            <v>m3</v>
          </cell>
          <cell r="H81" t="str">
            <v>m3</v>
          </cell>
        </row>
        <row r="82">
          <cell r="C82">
            <v>441.4</v>
          </cell>
          <cell r="D82">
            <v>441</v>
          </cell>
          <cell r="F82" t="str">
            <v>Mezcla abierta en frío para bacheo</v>
          </cell>
          <cell r="G82" t="str">
            <v>m3</v>
          </cell>
          <cell r="H82" t="str">
            <v>m3</v>
          </cell>
        </row>
        <row r="83">
          <cell r="C83">
            <v>450.1</v>
          </cell>
          <cell r="D83">
            <v>450</v>
          </cell>
          <cell r="F83" t="str">
            <v>Mezcla densa en caliente tipo MDC-1</v>
          </cell>
          <cell r="G83" t="str">
            <v>m3</v>
          </cell>
          <cell r="H83" t="str">
            <v>m3</v>
          </cell>
          <cell r="J83" t="str">
            <v>No incluye suministro y almacenamiento del cemento asfáltico</v>
          </cell>
        </row>
        <row r="84">
          <cell r="C84">
            <v>450.2</v>
          </cell>
          <cell r="D84">
            <v>450</v>
          </cell>
          <cell r="F84" t="str">
            <v>Mezcla densa en caliente tipo MDC-2</v>
          </cell>
          <cell r="G84" t="str">
            <v>m3</v>
          </cell>
          <cell r="H84" t="str">
            <v>m3</v>
          </cell>
        </row>
        <row r="85">
          <cell r="C85">
            <v>450.3</v>
          </cell>
          <cell r="D85">
            <v>450</v>
          </cell>
          <cell r="F85" t="str">
            <v>Mezcla densa en caliente tipo MDC-3</v>
          </cell>
          <cell r="G85" t="str">
            <v>m3</v>
          </cell>
          <cell r="H85">
            <v>230745</v>
          </cell>
        </row>
        <row r="86">
          <cell r="C86">
            <v>450.4</v>
          </cell>
          <cell r="D86">
            <v>450</v>
          </cell>
          <cell r="F86" t="str">
            <v>Mezcla densa en caliente para bacheo</v>
          </cell>
          <cell r="G86" t="str">
            <v>m3</v>
          </cell>
          <cell r="H86" t="str">
            <v>m3</v>
          </cell>
        </row>
        <row r="87">
          <cell r="C87">
            <v>450.5</v>
          </cell>
          <cell r="D87">
            <v>450</v>
          </cell>
          <cell r="E87" t="str">
            <v>450P</v>
          </cell>
          <cell r="F87" t="str">
            <v>Parcheo con mezcla densa en caliente tipo MDC-2</v>
          </cell>
          <cell r="G87" t="str">
            <v>m3</v>
          </cell>
          <cell r="H87" t="str">
            <v>m3</v>
          </cell>
          <cell r="J87" t="str">
            <v>Incluye riego de liga, suministro y transporte del cemento asfáltico</v>
          </cell>
        </row>
        <row r="88">
          <cell r="C88">
            <v>450.6</v>
          </cell>
          <cell r="D88">
            <v>450</v>
          </cell>
          <cell r="E88" t="str">
            <v>450P-1</v>
          </cell>
          <cell r="F88" t="str">
            <v>Mezcla densa en caliente tipo MDC-2</v>
          </cell>
          <cell r="G88" t="str">
            <v>m3</v>
          </cell>
          <cell r="H88" t="str">
            <v>m3</v>
          </cell>
          <cell r="J88" t="str">
            <v>Incluye riego de liga, suministro y transporte del cemento asfáltico</v>
          </cell>
        </row>
        <row r="89">
          <cell r="C89">
            <v>450.7</v>
          </cell>
          <cell r="D89">
            <v>450</v>
          </cell>
          <cell r="E89" t="str">
            <v>450P-1</v>
          </cell>
          <cell r="F89" t="str">
            <v>Mezcla densa en caliente tipo MDC-1</v>
          </cell>
          <cell r="G89" t="str">
            <v>m3</v>
          </cell>
          <cell r="H89" t="str">
            <v>m3</v>
          </cell>
          <cell r="J89" t="str">
            <v>Incluye riego de liga, suministro y transporte del cemento asfáltico</v>
          </cell>
        </row>
        <row r="90">
          <cell r="C90">
            <v>450.8</v>
          </cell>
          <cell r="D90">
            <v>450</v>
          </cell>
          <cell r="E90" t="str">
            <v>450P-1</v>
          </cell>
          <cell r="F90" t="str">
            <v>Mezcla densa en caliente tipo MDC-3</v>
          </cell>
          <cell r="G90" t="str">
            <v>m3</v>
          </cell>
          <cell r="H90" t="str">
            <v>m3</v>
          </cell>
          <cell r="J90" t="str">
            <v>Incluye riego de liga, suministro y transporte del cemento asfáltico</v>
          </cell>
        </row>
        <row r="91">
          <cell r="C91">
            <v>450.9</v>
          </cell>
          <cell r="D91">
            <v>450</v>
          </cell>
          <cell r="E91" t="str">
            <v>450P-2</v>
          </cell>
          <cell r="F91" t="str">
            <v>Parcheo con fresado y mezcla densa en caliente tipo MDC-2</v>
          </cell>
          <cell r="G91" t="str">
            <v>m3</v>
          </cell>
          <cell r="H91">
            <v>318664</v>
          </cell>
        </row>
        <row r="92">
          <cell r="C92">
            <v>450.11</v>
          </cell>
          <cell r="D92">
            <v>450</v>
          </cell>
          <cell r="E92" t="str">
            <v>450P-3</v>
          </cell>
          <cell r="F92" t="str">
            <v>Mezcla densa en caliente tipo MDC-2 para bacheo</v>
          </cell>
          <cell r="G92" t="str">
            <v>m3</v>
          </cell>
          <cell r="H92" t="str">
            <v>m3</v>
          </cell>
          <cell r="J92" t="str">
            <v>Incluye suministro y transporte del cemento asfáltico</v>
          </cell>
        </row>
        <row r="93">
          <cell r="C93">
            <v>450.12</v>
          </cell>
          <cell r="D93">
            <v>450</v>
          </cell>
          <cell r="E93" t="str">
            <v>450P-3</v>
          </cell>
          <cell r="F93" t="str">
            <v>Mezcla densa en caliente tipo MDC-1 para bacheo</v>
          </cell>
          <cell r="G93" t="str">
            <v>m3</v>
          </cell>
          <cell r="H93" t="str">
            <v>m3</v>
          </cell>
        </row>
        <row r="94">
          <cell r="C94">
            <v>450.13</v>
          </cell>
          <cell r="D94">
            <v>450</v>
          </cell>
          <cell r="E94" t="str">
            <v>450P-1</v>
          </cell>
          <cell r="F94" t="str">
            <v>Mezcla densa en caliente tipo MDC-2</v>
          </cell>
          <cell r="G94" t="str">
            <v>m3</v>
          </cell>
          <cell r="H94" t="str">
            <v>m3</v>
          </cell>
        </row>
        <row r="95">
          <cell r="C95" t="str">
            <v>450P,1</v>
          </cell>
          <cell r="D95">
            <v>450</v>
          </cell>
          <cell r="E95" t="str">
            <v>450P-1</v>
          </cell>
          <cell r="F95" t="str">
            <v>Mezcla densa en caliente tipo MDC-2</v>
          </cell>
          <cell r="G95" t="str">
            <v>m3</v>
          </cell>
          <cell r="H95">
            <v>325244</v>
          </cell>
        </row>
        <row r="96">
          <cell r="C96" t="str">
            <v>450P,2</v>
          </cell>
          <cell r="D96">
            <v>450</v>
          </cell>
          <cell r="E96" t="str">
            <v>450P-2</v>
          </cell>
          <cell r="F96" t="str">
            <v>Parcheo con mezcla densa en caliente tipo MDC-2</v>
          </cell>
          <cell r="G96" t="str">
            <v>m3</v>
          </cell>
          <cell r="H96">
            <v>358746</v>
          </cell>
        </row>
        <row r="97">
          <cell r="C97">
            <v>451.1</v>
          </cell>
          <cell r="D97">
            <v>451</v>
          </cell>
          <cell r="F97" t="str">
            <v>Mezcla abierta en caliente tipo MAC-1</v>
          </cell>
          <cell r="G97" t="str">
            <v>m3</v>
          </cell>
          <cell r="H97" t="str">
            <v>m3</v>
          </cell>
        </row>
        <row r="98">
          <cell r="C98">
            <v>451.2</v>
          </cell>
          <cell r="D98">
            <v>451</v>
          </cell>
          <cell r="F98" t="str">
            <v>Mezcla abierta en caliente tipo MAC-2</v>
          </cell>
          <cell r="G98" t="str">
            <v>m3</v>
          </cell>
          <cell r="H98">
            <v>159158</v>
          </cell>
        </row>
        <row r="99">
          <cell r="C99">
            <v>451.3</v>
          </cell>
          <cell r="D99">
            <v>451</v>
          </cell>
          <cell r="F99" t="str">
            <v>Mezcla abierta en caliente tipo MAC-3</v>
          </cell>
          <cell r="G99" t="str">
            <v>m3</v>
          </cell>
          <cell r="H99" t="str">
            <v>m3</v>
          </cell>
        </row>
        <row r="100">
          <cell r="C100">
            <v>460</v>
          </cell>
          <cell r="D100">
            <v>460</v>
          </cell>
          <cell r="F100" t="str">
            <v>Fresado de pavimento asfáltico</v>
          </cell>
          <cell r="G100" t="str">
            <v>m3</v>
          </cell>
          <cell r="H100">
            <v>60691</v>
          </cell>
        </row>
        <row r="101">
          <cell r="C101">
            <v>461</v>
          </cell>
          <cell r="D101">
            <v>461</v>
          </cell>
          <cell r="F101" t="str">
            <v>Pavimento asfáltico reciclado en frío</v>
          </cell>
          <cell r="G101" t="str">
            <v>m3</v>
          </cell>
          <cell r="H101" t="str">
            <v>m3</v>
          </cell>
          <cell r="J101" t="str">
            <v>No incluye suministro y almacenamiento del cemento asfáltico o la emulsión.</v>
          </cell>
        </row>
        <row r="102">
          <cell r="C102">
            <v>461.1</v>
          </cell>
          <cell r="D102">
            <v>461</v>
          </cell>
          <cell r="E102" t="str">
            <v>461P</v>
          </cell>
          <cell r="F102" t="str">
            <v>Pavimento asfáltico reciclado en frío</v>
          </cell>
          <cell r="G102" t="str">
            <v>m3</v>
          </cell>
          <cell r="H102" t="str">
            <v>m3</v>
          </cell>
          <cell r="J102" t="str">
            <v>Incluye el cemento asfáltico o la emulsión asfáltica</v>
          </cell>
        </row>
        <row r="103">
          <cell r="C103">
            <v>462.1</v>
          </cell>
          <cell r="D103">
            <v>462</v>
          </cell>
          <cell r="F103" t="str">
            <v>Pavimento asfáltico reciclado en caliente tipo MDC-1</v>
          </cell>
          <cell r="G103" t="str">
            <v>m3</v>
          </cell>
          <cell r="H103" t="str">
            <v>m3</v>
          </cell>
          <cell r="J103" t="str">
            <v>No incluye suministro y almacenamiento del cemento asfáltico o la emulsión. Tampoco el agente rejuvenecedor</v>
          </cell>
        </row>
        <row r="104">
          <cell r="C104">
            <v>462.2</v>
          </cell>
          <cell r="D104">
            <v>462</v>
          </cell>
          <cell r="F104" t="str">
            <v>Pavimento asfáltico reciclado en caliente tipo MDC-2</v>
          </cell>
          <cell r="G104" t="str">
            <v>m3</v>
          </cell>
          <cell r="H104" t="str">
            <v>m3</v>
          </cell>
        </row>
        <row r="105">
          <cell r="C105">
            <v>462.3</v>
          </cell>
          <cell r="D105">
            <v>462</v>
          </cell>
          <cell r="F105" t="str">
            <v>Pavimento asfáltico reciclado en caliente tipo MDC-3</v>
          </cell>
          <cell r="G105" t="str">
            <v>m3</v>
          </cell>
          <cell r="H105" t="str">
            <v>m3</v>
          </cell>
        </row>
        <row r="106">
          <cell r="C106">
            <v>462.4</v>
          </cell>
          <cell r="D106">
            <v>462</v>
          </cell>
          <cell r="F106" t="str">
            <v>Pavimento asfáltico reciclado en caliente para bacheo</v>
          </cell>
          <cell r="G106" t="str">
            <v>m3</v>
          </cell>
          <cell r="H106" t="str">
            <v>m3</v>
          </cell>
        </row>
        <row r="107">
          <cell r="C107">
            <v>470</v>
          </cell>
          <cell r="E107" t="str">
            <v>470P</v>
          </cell>
          <cell r="F107" t="str">
            <v>Asfalto Natural (Asfaltita)</v>
          </cell>
          <cell r="G107" t="str">
            <v>m3</v>
          </cell>
          <cell r="H107" t="str">
            <v>m3</v>
          </cell>
        </row>
        <row r="108">
          <cell r="C108">
            <v>500</v>
          </cell>
          <cell r="D108">
            <v>500</v>
          </cell>
          <cell r="F108" t="str">
            <v>Pavimento de concreto hidráulico</v>
          </cell>
          <cell r="G108" t="str">
            <v>m3</v>
          </cell>
          <cell r="H108">
            <v>426121</v>
          </cell>
          <cell r="J108" t="str">
            <v>No incluye la preparación de la superficie existente</v>
          </cell>
        </row>
        <row r="109">
          <cell r="C109">
            <v>501</v>
          </cell>
          <cell r="E109" t="str">
            <v>501P</v>
          </cell>
          <cell r="F109" t="str">
            <v>Corte en losas de pavimento rígido</v>
          </cell>
          <cell r="G109" t="str">
            <v>ml</v>
          </cell>
          <cell r="H109">
            <v>4125</v>
          </cell>
        </row>
        <row r="110">
          <cell r="C110">
            <v>510</v>
          </cell>
          <cell r="D110">
            <v>510</v>
          </cell>
          <cell r="F110" t="str">
            <v>Pavimento de adoquines de concreto</v>
          </cell>
          <cell r="G110" t="str">
            <v>m2</v>
          </cell>
          <cell r="H110" t="str">
            <v>m2</v>
          </cell>
          <cell r="J110" t="str">
            <v>No incluye la preparación de la superficie existente. Tampoco las obras de confinamiento del pavimento.</v>
          </cell>
        </row>
        <row r="111">
          <cell r="C111">
            <v>600.1</v>
          </cell>
          <cell r="D111">
            <v>600</v>
          </cell>
          <cell r="F111" t="str">
            <v>Excavaciones varias sin clasificar</v>
          </cell>
          <cell r="G111" t="str">
            <v>m3</v>
          </cell>
          <cell r="H111">
            <v>9990</v>
          </cell>
        </row>
        <row r="112">
          <cell r="C112">
            <v>600.20000000000005</v>
          </cell>
          <cell r="D112">
            <v>600</v>
          </cell>
          <cell r="F112" t="str">
            <v>Excavaciones varias en roca en seco</v>
          </cell>
          <cell r="G112" t="str">
            <v>m3</v>
          </cell>
          <cell r="H112">
            <v>38000</v>
          </cell>
        </row>
        <row r="113">
          <cell r="C113">
            <v>600.29999999999995</v>
          </cell>
          <cell r="D113">
            <v>600</v>
          </cell>
          <cell r="F113" t="str">
            <v>Excavaciones varias en roca bajo agua</v>
          </cell>
          <cell r="G113" t="str">
            <v>m3</v>
          </cell>
          <cell r="H113" t="str">
            <v>m3</v>
          </cell>
        </row>
        <row r="114">
          <cell r="C114">
            <v>600.4</v>
          </cell>
          <cell r="D114">
            <v>600</v>
          </cell>
          <cell r="F114" t="str">
            <v>Excavaciones varias en material común en seco</v>
          </cell>
          <cell r="G114" t="str">
            <v>m3</v>
          </cell>
          <cell r="H114">
            <v>24253</v>
          </cell>
        </row>
        <row r="115">
          <cell r="C115">
            <v>600.5</v>
          </cell>
          <cell r="D115">
            <v>600</v>
          </cell>
          <cell r="F115" t="str">
            <v>Excavaciones varias en material común bajo agua</v>
          </cell>
          <cell r="G115" t="str">
            <v>m3</v>
          </cell>
          <cell r="H115">
            <v>29716</v>
          </cell>
        </row>
        <row r="116">
          <cell r="C116">
            <v>600.6</v>
          </cell>
          <cell r="D116">
            <v>600</v>
          </cell>
          <cell r="E116" t="str">
            <v>600P</v>
          </cell>
          <cell r="F116" t="str">
            <v>Excavaciones varias sin clasificar</v>
          </cell>
          <cell r="G116" t="str">
            <v>m3</v>
          </cell>
          <cell r="H116" t="str">
            <v>m3</v>
          </cell>
          <cell r="J116" t="str">
            <v>Tiene en cuenta el programa PICO y PALA</v>
          </cell>
        </row>
        <row r="117">
          <cell r="C117">
            <v>600.70000000000005</v>
          </cell>
          <cell r="D117">
            <v>600</v>
          </cell>
          <cell r="E117" t="str">
            <v>600P</v>
          </cell>
          <cell r="F117" t="str">
            <v>Excavaciones varias en material común en seco</v>
          </cell>
          <cell r="G117" t="str">
            <v>m3</v>
          </cell>
          <cell r="H117" t="str">
            <v>m3</v>
          </cell>
          <cell r="J117" t="str">
            <v>Tiene en cuenta el programa PICO y PALA</v>
          </cell>
        </row>
        <row r="118">
          <cell r="C118" t="str">
            <v>600P.1</v>
          </cell>
          <cell r="D118">
            <v>600</v>
          </cell>
          <cell r="E118" t="str">
            <v>600P.1</v>
          </cell>
          <cell r="F118" t="str">
            <v>Excavaciones manuales varias sin clasificar</v>
          </cell>
          <cell r="G118" t="str">
            <v>m3</v>
          </cell>
          <cell r="H118">
            <v>18224</v>
          </cell>
          <cell r="J118" t="str">
            <v>Tiene en cuenta el programa PICO y PALA</v>
          </cell>
        </row>
        <row r="119">
          <cell r="C119">
            <v>600.79999999999995</v>
          </cell>
          <cell r="D119">
            <v>600</v>
          </cell>
          <cell r="E119" t="str">
            <v>600P</v>
          </cell>
          <cell r="F119" t="str">
            <v>Excavaciones varias en material común bajo agua</v>
          </cell>
          <cell r="G119" t="str">
            <v>m3</v>
          </cell>
          <cell r="H119" t="str">
            <v>m3</v>
          </cell>
          <cell r="J119" t="str">
            <v>Tiene en cuenta el programa PICO y PALA</v>
          </cell>
        </row>
        <row r="120">
          <cell r="C120">
            <v>601.1</v>
          </cell>
          <cell r="D120">
            <v>601</v>
          </cell>
          <cell r="F120" t="str">
            <v>Excavaciones varias en roca en seco</v>
          </cell>
          <cell r="G120" t="str">
            <v>m3</v>
          </cell>
          <cell r="H120" t="str">
            <v>m3</v>
          </cell>
        </row>
        <row r="121">
          <cell r="C121">
            <v>601.20000000000005</v>
          </cell>
          <cell r="D121">
            <v>601</v>
          </cell>
          <cell r="F121" t="str">
            <v>Excavaciones varias en roca bajo agua</v>
          </cell>
          <cell r="G121" t="str">
            <v>m3</v>
          </cell>
          <cell r="H121" t="str">
            <v>m3</v>
          </cell>
        </row>
        <row r="122">
          <cell r="C122">
            <v>601.29999999999995</v>
          </cell>
          <cell r="D122">
            <v>601</v>
          </cell>
          <cell r="F122" t="str">
            <v>Excavaciones varias en material común en seco</v>
          </cell>
          <cell r="G122" t="str">
            <v>m3</v>
          </cell>
          <cell r="H122" t="str">
            <v>m3</v>
          </cell>
        </row>
        <row r="123">
          <cell r="C123">
            <v>601.4</v>
          </cell>
          <cell r="D123">
            <v>601</v>
          </cell>
          <cell r="F123" t="str">
            <v>Excavaciones varias en material común bajo agua</v>
          </cell>
          <cell r="G123" t="str">
            <v>m3</v>
          </cell>
          <cell r="H123" t="str">
            <v>m3</v>
          </cell>
        </row>
        <row r="124">
          <cell r="C124">
            <v>610.1</v>
          </cell>
          <cell r="D124">
            <v>610</v>
          </cell>
          <cell r="F124" t="str">
            <v>Rellenos para estructuras</v>
          </cell>
          <cell r="G124" t="str">
            <v>m3</v>
          </cell>
          <cell r="H124">
            <v>38345</v>
          </cell>
          <cell r="J124" t="str">
            <v>No incluye la preparación de la superficie sobre la que irá el relleno.</v>
          </cell>
        </row>
        <row r="125">
          <cell r="C125">
            <v>610.20000000000005</v>
          </cell>
          <cell r="D125">
            <v>610</v>
          </cell>
          <cell r="F125" t="str">
            <v>Material filtrante</v>
          </cell>
          <cell r="G125" t="str">
            <v>m3</v>
          </cell>
          <cell r="H125" t="str">
            <v>m3</v>
          </cell>
        </row>
        <row r="126">
          <cell r="C126">
            <v>612</v>
          </cell>
          <cell r="E126" t="str">
            <v>612P</v>
          </cell>
          <cell r="F126" t="str">
            <v>Geobloques</v>
          </cell>
          <cell r="G126" t="str">
            <v>m3</v>
          </cell>
          <cell r="H126" t="str">
            <v>m3</v>
          </cell>
        </row>
        <row r="127">
          <cell r="C127">
            <v>620.1</v>
          </cell>
          <cell r="D127">
            <v>620</v>
          </cell>
          <cell r="F127" t="str">
            <v>Pilotes prefabricados de concreto</v>
          </cell>
          <cell r="G127" t="str">
            <v>ml</v>
          </cell>
          <cell r="H127" t="str">
            <v>ml</v>
          </cell>
        </row>
        <row r="128">
          <cell r="C128">
            <v>620.20000000000005</v>
          </cell>
          <cell r="D128">
            <v>620</v>
          </cell>
          <cell r="F128" t="str">
            <v>Extensión de pilotes</v>
          </cell>
          <cell r="G128" t="str">
            <v>ml</v>
          </cell>
          <cell r="H128" t="str">
            <v>ml</v>
          </cell>
        </row>
        <row r="129">
          <cell r="C129">
            <v>620.29999999999995</v>
          </cell>
          <cell r="D129">
            <v>620</v>
          </cell>
          <cell r="F129" t="str">
            <v>Prueba de carga</v>
          </cell>
          <cell r="G129" t="str">
            <v>Un</v>
          </cell>
          <cell r="H129" t="str">
            <v>Un</v>
          </cell>
        </row>
        <row r="130">
          <cell r="C130">
            <v>621.1</v>
          </cell>
          <cell r="D130">
            <v>621</v>
          </cell>
          <cell r="F130" t="str">
            <v>Pilote de concreto fundido in-situ de diámetro____</v>
          </cell>
          <cell r="G130" t="str">
            <v>ml</v>
          </cell>
          <cell r="H130" t="str">
            <v>ml</v>
          </cell>
        </row>
        <row r="131">
          <cell r="C131">
            <v>621.20000000000005</v>
          </cell>
          <cell r="D131">
            <v>621</v>
          </cell>
          <cell r="F131" t="str">
            <v>Base acampanada</v>
          </cell>
          <cell r="G131" t="str">
            <v>m3</v>
          </cell>
          <cell r="H131" t="str">
            <v>m3</v>
          </cell>
        </row>
        <row r="132">
          <cell r="C132">
            <v>621.29999999999995</v>
          </cell>
          <cell r="D132">
            <v>621</v>
          </cell>
          <cell r="F132" t="str">
            <v>Pilote de prueba de diámetro ____</v>
          </cell>
          <cell r="G132" t="str">
            <v>ml</v>
          </cell>
          <cell r="H132" t="str">
            <v>ml</v>
          </cell>
        </row>
        <row r="133">
          <cell r="C133">
            <v>621.4</v>
          </cell>
          <cell r="D133">
            <v>621</v>
          </cell>
          <cell r="F133" t="str">
            <v>Base acampanada de prueba</v>
          </cell>
          <cell r="G133" t="str">
            <v>m3</v>
          </cell>
          <cell r="H133" t="str">
            <v>m3</v>
          </cell>
        </row>
        <row r="134">
          <cell r="C134">
            <v>621.5</v>
          </cell>
          <cell r="D134">
            <v>621</v>
          </cell>
          <cell r="F134" t="str">
            <v>Camisa permanente de diámetro exterior ____</v>
          </cell>
          <cell r="G134" t="str">
            <v>ml</v>
          </cell>
          <cell r="H134" t="str">
            <v>ml</v>
          </cell>
        </row>
        <row r="135">
          <cell r="C135">
            <v>621.6</v>
          </cell>
          <cell r="D135">
            <v>621</v>
          </cell>
          <cell r="F135" t="str">
            <v>Prueba de carga</v>
          </cell>
          <cell r="G135" t="str">
            <v>Un</v>
          </cell>
          <cell r="H135" t="str">
            <v>Un</v>
          </cell>
        </row>
        <row r="136">
          <cell r="C136">
            <v>622.1</v>
          </cell>
          <cell r="D136">
            <v>622</v>
          </cell>
          <cell r="F136" t="str">
            <v>Tablestacado de madera</v>
          </cell>
          <cell r="G136" t="str">
            <v>m2</v>
          </cell>
          <cell r="H136" t="str">
            <v>m2</v>
          </cell>
        </row>
        <row r="137">
          <cell r="C137">
            <v>622.20000000000005</v>
          </cell>
          <cell r="D137">
            <v>622</v>
          </cell>
          <cell r="F137" t="str">
            <v>Tablestacado metálico</v>
          </cell>
          <cell r="G137" t="str">
            <v>m2</v>
          </cell>
          <cell r="H137" t="str">
            <v>m2</v>
          </cell>
        </row>
        <row r="138">
          <cell r="C138">
            <v>622.29999999999995</v>
          </cell>
          <cell r="D138">
            <v>622</v>
          </cell>
          <cell r="F138" t="str">
            <v>Tablestacado de concreto reforzado</v>
          </cell>
          <cell r="G138" t="str">
            <v>m2</v>
          </cell>
          <cell r="H138" t="str">
            <v>m2</v>
          </cell>
        </row>
        <row r="139">
          <cell r="C139">
            <v>622.4</v>
          </cell>
          <cell r="D139">
            <v>622</v>
          </cell>
          <cell r="F139" t="str">
            <v>Tablestacado de concreto preesforzado</v>
          </cell>
          <cell r="G139" t="str">
            <v>m2</v>
          </cell>
          <cell r="H139" t="str">
            <v>m2</v>
          </cell>
        </row>
        <row r="140">
          <cell r="C140">
            <v>622.5</v>
          </cell>
          <cell r="D140">
            <v>622</v>
          </cell>
          <cell r="F140" t="str">
            <v>Corte del extremo superior del elemento</v>
          </cell>
          <cell r="G140" t="str">
            <v>ml</v>
          </cell>
          <cell r="H140" t="str">
            <v>ml</v>
          </cell>
        </row>
        <row r="141">
          <cell r="C141">
            <v>622.6</v>
          </cell>
          <cell r="D141">
            <v>622</v>
          </cell>
          <cell r="E141" t="str">
            <v>622P</v>
          </cell>
          <cell r="F141" t="str">
            <v>Tablestacado metálico</v>
          </cell>
          <cell r="G141" t="str">
            <v>ml</v>
          </cell>
          <cell r="H141" t="str">
            <v>ml</v>
          </cell>
          <cell r="J141" t="str">
            <v>La unidad de medida es el metro lineal</v>
          </cell>
        </row>
        <row r="142">
          <cell r="C142">
            <v>623.1</v>
          </cell>
          <cell r="E142" t="str">
            <v>623P</v>
          </cell>
          <cell r="F142" t="str">
            <v>Suministro e hincamiento de rieles</v>
          </cell>
          <cell r="G142" t="str">
            <v>ml</v>
          </cell>
          <cell r="H142">
            <v>92683</v>
          </cell>
        </row>
        <row r="143">
          <cell r="C143">
            <v>623.20000000000005</v>
          </cell>
          <cell r="E143" t="str">
            <v>623P</v>
          </cell>
          <cell r="F143" t="str">
            <v>Suministro e instalación de rieles</v>
          </cell>
          <cell r="G143" t="str">
            <v>ml</v>
          </cell>
          <cell r="H143">
            <v>76829</v>
          </cell>
        </row>
        <row r="144">
          <cell r="C144">
            <v>630.1</v>
          </cell>
          <cell r="D144">
            <v>630</v>
          </cell>
          <cell r="F144" t="str">
            <v>Concreto Clase A</v>
          </cell>
          <cell r="G144" t="str">
            <v>m3</v>
          </cell>
          <cell r="H144" t="str">
            <v>m3</v>
          </cell>
          <cell r="J144" t="str">
            <v>5000PSI</v>
          </cell>
        </row>
        <row r="145">
          <cell r="C145">
            <v>630.20000000000005</v>
          </cell>
          <cell r="D145">
            <v>630</v>
          </cell>
          <cell r="F145" t="str">
            <v>Concreto Clase B</v>
          </cell>
          <cell r="G145" t="str">
            <v>m3</v>
          </cell>
          <cell r="H145" t="str">
            <v>m3</v>
          </cell>
          <cell r="J145" t="str">
            <v>4000PSI</v>
          </cell>
        </row>
        <row r="146">
          <cell r="C146">
            <v>630.29999999999995</v>
          </cell>
          <cell r="D146">
            <v>630</v>
          </cell>
          <cell r="F146" t="str">
            <v>Concreto Clase C</v>
          </cell>
          <cell r="G146" t="str">
            <v>m3</v>
          </cell>
          <cell r="H146" t="str">
            <v>m3</v>
          </cell>
          <cell r="J146" t="str">
            <v>3000PSI</v>
          </cell>
        </row>
        <row r="147">
          <cell r="C147">
            <v>630.4</v>
          </cell>
          <cell r="D147">
            <v>630</v>
          </cell>
          <cell r="F147" t="str">
            <v>Concreto Clase D</v>
          </cell>
          <cell r="G147" t="str">
            <v>m3</v>
          </cell>
          <cell r="H147">
            <v>374399</v>
          </cell>
          <cell r="J147" t="str">
            <v>2000PSI</v>
          </cell>
        </row>
        <row r="148">
          <cell r="C148">
            <v>630.5</v>
          </cell>
          <cell r="D148">
            <v>630</v>
          </cell>
          <cell r="F148" t="str">
            <v>Concreto Clase E</v>
          </cell>
          <cell r="G148" t="str">
            <v>m3</v>
          </cell>
          <cell r="H148">
            <v>325680</v>
          </cell>
        </row>
        <row r="149">
          <cell r="C149">
            <v>630.6</v>
          </cell>
          <cell r="D149">
            <v>630</v>
          </cell>
          <cell r="F149" t="str">
            <v>Concreto Simple de 175 Kg/cm2</v>
          </cell>
          <cell r="G149" t="str">
            <v>m3</v>
          </cell>
          <cell r="H149">
            <v>326357</v>
          </cell>
        </row>
        <row r="150">
          <cell r="C150" t="str">
            <v>630P.7</v>
          </cell>
          <cell r="D150">
            <v>630</v>
          </cell>
          <cell r="F150" t="str">
            <v>Concreto ciplopeo de resistencia 211 Kg/cm2</v>
          </cell>
          <cell r="G150" t="str">
            <v>m3</v>
          </cell>
          <cell r="H150">
            <v>288781</v>
          </cell>
        </row>
        <row r="151">
          <cell r="C151">
            <v>630.70000000000005</v>
          </cell>
          <cell r="D151">
            <v>630</v>
          </cell>
          <cell r="F151" t="str">
            <v>Concreto Clase G</v>
          </cell>
          <cell r="G151" t="str">
            <v>m3</v>
          </cell>
          <cell r="H151">
            <v>282866</v>
          </cell>
        </row>
        <row r="152">
          <cell r="C152">
            <v>630.79999999999995</v>
          </cell>
          <cell r="D152">
            <v>630</v>
          </cell>
          <cell r="E152" t="str">
            <v>630P</v>
          </cell>
          <cell r="F152" t="str">
            <v>Concreto Clase A con aditivo</v>
          </cell>
          <cell r="G152" t="str">
            <v>m3</v>
          </cell>
          <cell r="H152" t="str">
            <v>m3</v>
          </cell>
        </row>
        <row r="153">
          <cell r="C153">
            <v>630.9</v>
          </cell>
          <cell r="D153">
            <v>630</v>
          </cell>
          <cell r="E153" t="str">
            <v>630P</v>
          </cell>
          <cell r="F153" t="str">
            <v>Concreto Clase D con aditivo</v>
          </cell>
          <cell r="G153" t="str">
            <v>m3</v>
          </cell>
          <cell r="H153" t="str">
            <v>m3</v>
          </cell>
        </row>
        <row r="154">
          <cell r="C154">
            <v>630.1</v>
          </cell>
          <cell r="D154">
            <v>630</v>
          </cell>
          <cell r="E154" t="str">
            <v>630P-1</v>
          </cell>
          <cell r="F154" t="str">
            <v>Realce de cabezotes de alcantarillas</v>
          </cell>
          <cell r="G154" t="str">
            <v>m3</v>
          </cell>
          <cell r="H154" t="str">
            <v>m3</v>
          </cell>
        </row>
        <row r="155">
          <cell r="C155">
            <v>630.11</v>
          </cell>
          <cell r="D155">
            <v>630</v>
          </cell>
          <cell r="E155" t="str">
            <v>630P-2</v>
          </cell>
          <cell r="F155" t="str">
            <v>Realce de bordillo de cunetas</v>
          </cell>
          <cell r="G155" t="str">
            <v>ml</v>
          </cell>
          <cell r="H155">
            <v>30840</v>
          </cell>
        </row>
        <row r="156">
          <cell r="C156">
            <v>630.12</v>
          </cell>
          <cell r="D156">
            <v>630</v>
          </cell>
          <cell r="E156" t="str">
            <v>630P-3</v>
          </cell>
          <cell r="F156" t="str">
            <v>Concreto Clase G para cimientos</v>
          </cell>
          <cell r="G156" t="str">
            <v>m3</v>
          </cell>
          <cell r="H156" t="str">
            <v>m3</v>
          </cell>
        </row>
        <row r="157">
          <cell r="C157">
            <v>630.13</v>
          </cell>
          <cell r="D157">
            <v>630</v>
          </cell>
          <cell r="E157" t="str">
            <v>630P-3</v>
          </cell>
          <cell r="F157" t="str">
            <v>Concreto Clase G para elevaciones</v>
          </cell>
          <cell r="G157" t="str">
            <v>m3</v>
          </cell>
          <cell r="H157" t="str">
            <v>m3</v>
          </cell>
        </row>
        <row r="158">
          <cell r="C158">
            <v>630.14</v>
          </cell>
          <cell r="D158">
            <v>630</v>
          </cell>
          <cell r="E158" t="str">
            <v>630P-4</v>
          </cell>
          <cell r="F158" t="str">
            <v>Recubrimiento con malla y mortero 1:4, e=5cm</v>
          </cell>
          <cell r="G158" t="str">
            <v>m2</v>
          </cell>
          <cell r="H158" t="str">
            <v>m2</v>
          </cell>
        </row>
        <row r="159">
          <cell r="C159">
            <v>630.15</v>
          </cell>
          <cell r="D159">
            <v>630</v>
          </cell>
          <cell r="E159" t="str">
            <v>630P-5</v>
          </cell>
          <cell r="F159" t="str">
            <v>Recalce de alcantarillas</v>
          </cell>
          <cell r="G159" t="str">
            <v>ml</v>
          </cell>
          <cell r="H159">
            <v>77402</v>
          </cell>
        </row>
        <row r="160">
          <cell r="C160">
            <v>632</v>
          </cell>
          <cell r="D160">
            <v>632</v>
          </cell>
          <cell r="F160" t="str">
            <v>Baranda de concreto</v>
          </cell>
          <cell r="G160" t="str">
            <v>ml</v>
          </cell>
          <cell r="H160" t="str">
            <v>ml</v>
          </cell>
          <cell r="J160" t="str">
            <v>No incluye el acero de refuerzo</v>
          </cell>
        </row>
        <row r="161">
          <cell r="C161">
            <v>632.1</v>
          </cell>
          <cell r="D161">
            <v>632</v>
          </cell>
          <cell r="E161" t="str">
            <v>632P</v>
          </cell>
          <cell r="F161" t="str">
            <v>Baranda metálica tubular</v>
          </cell>
          <cell r="G161" t="str">
            <v>ml</v>
          </cell>
          <cell r="H161" t="str">
            <v>ml</v>
          </cell>
        </row>
        <row r="162">
          <cell r="C162">
            <v>640.1</v>
          </cell>
          <cell r="D162">
            <v>640</v>
          </cell>
          <cell r="F162" t="str">
            <v>Acero de refuerzo Grado 37</v>
          </cell>
          <cell r="G162" t="str">
            <v>Kg</v>
          </cell>
          <cell r="H162" t="str">
            <v>Kg</v>
          </cell>
        </row>
        <row r="163">
          <cell r="C163">
            <v>640.20000000000005</v>
          </cell>
          <cell r="D163">
            <v>640</v>
          </cell>
          <cell r="F163" t="str">
            <v>Acero de refuerzo Grado 40</v>
          </cell>
          <cell r="G163" t="str">
            <v>Kg</v>
          </cell>
          <cell r="H163" t="str">
            <v>Kg</v>
          </cell>
        </row>
        <row r="164">
          <cell r="C164">
            <v>640.29999999999995</v>
          </cell>
          <cell r="D164">
            <v>640</v>
          </cell>
          <cell r="F164" t="str">
            <v>Acero de refuerzo Grado 60</v>
          </cell>
          <cell r="G164" t="str">
            <v>Kg</v>
          </cell>
          <cell r="H164">
            <v>2737</v>
          </cell>
        </row>
        <row r="165">
          <cell r="C165">
            <v>641</v>
          </cell>
          <cell r="D165">
            <v>641</v>
          </cell>
          <cell r="F165" t="str">
            <v>Acero de preesfuerzo</v>
          </cell>
          <cell r="G165" t="str">
            <v>t-m</v>
          </cell>
          <cell r="H165" t="str">
            <v>t-m</v>
          </cell>
        </row>
        <row r="166">
          <cell r="C166">
            <v>642.1</v>
          </cell>
          <cell r="D166">
            <v>642</v>
          </cell>
          <cell r="F166" t="str">
            <v>Apoyo elastomérico</v>
          </cell>
          <cell r="G166" t="str">
            <v>Un</v>
          </cell>
          <cell r="H166" t="str">
            <v>Un</v>
          </cell>
        </row>
        <row r="167">
          <cell r="C167">
            <v>642.20000000000005</v>
          </cell>
          <cell r="D167">
            <v>642</v>
          </cell>
          <cell r="F167" t="str">
            <v>Sello para juntas de puentes</v>
          </cell>
          <cell r="G167" t="str">
            <v>ml</v>
          </cell>
          <cell r="H167">
            <v>8342</v>
          </cell>
        </row>
        <row r="168">
          <cell r="C168">
            <v>643</v>
          </cell>
          <cell r="E168" t="str">
            <v>643P</v>
          </cell>
          <cell r="F168" t="str">
            <v>Suministro e instalación de juntas de dilatación</v>
          </cell>
          <cell r="G168" t="str">
            <v>ml</v>
          </cell>
          <cell r="H168" t="str">
            <v>ml</v>
          </cell>
        </row>
        <row r="169">
          <cell r="C169">
            <v>644</v>
          </cell>
          <cell r="E169" t="str">
            <v>644P</v>
          </cell>
          <cell r="F169" t="str">
            <v>Suministro e instalación de sellos para juntas de puentes</v>
          </cell>
          <cell r="G169" t="str">
            <v>ml</v>
          </cell>
          <cell r="H169">
            <v>8342</v>
          </cell>
        </row>
        <row r="170">
          <cell r="C170">
            <v>650.1</v>
          </cell>
          <cell r="D170">
            <v>650</v>
          </cell>
          <cell r="F170" t="str">
            <v>Diseño y fabricación de estructura metálica</v>
          </cell>
          <cell r="G170" t="str">
            <v>Kg</v>
          </cell>
          <cell r="H170" t="str">
            <v>Kg</v>
          </cell>
        </row>
        <row r="171">
          <cell r="C171">
            <v>650.20000000000005</v>
          </cell>
          <cell r="D171">
            <v>650</v>
          </cell>
          <cell r="F171" t="str">
            <v>Fabricación de la estructura metálica</v>
          </cell>
          <cell r="G171" t="str">
            <v>Kg</v>
          </cell>
          <cell r="H171" t="str">
            <v>Kg</v>
          </cell>
        </row>
        <row r="172">
          <cell r="C172">
            <v>650.29999999999995</v>
          </cell>
          <cell r="D172">
            <v>650</v>
          </cell>
          <cell r="F172" t="str">
            <v>Transporte de estructura metálica</v>
          </cell>
          <cell r="G172" t="str">
            <v>Kg</v>
          </cell>
          <cell r="H172" t="str">
            <v>Kg</v>
          </cell>
        </row>
        <row r="173">
          <cell r="C173">
            <v>650.4</v>
          </cell>
          <cell r="D173">
            <v>650</v>
          </cell>
          <cell r="F173" t="str">
            <v>Montaje y pintura de estructura metálica</v>
          </cell>
          <cell r="G173" t="str">
            <v>Kg</v>
          </cell>
          <cell r="H173" t="str">
            <v>Kg</v>
          </cell>
        </row>
        <row r="174">
          <cell r="C174">
            <v>660.1</v>
          </cell>
          <cell r="D174">
            <v>660</v>
          </cell>
          <cell r="F174" t="str">
            <v>Tubería de concreto simple de diámetro 450 mm</v>
          </cell>
          <cell r="G174" t="str">
            <v>ml</v>
          </cell>
          <cell r="H174" t="str">
            <v>ml</v>
          </cell>
        </row>
        <row r="175">
          <cell r="C175">
            <v>660.2</v>
          </cell>
          <cell r="D175">
            <v>660</v>
          </cell>
          <cell r="F175" t="str">
            <v>Tubería de concreto simple de diámetro 600 mm</v>
          </cell>
          <cell r="G175" t="str">
            <v>ml</v>
          </cell>
          <cell r="H175">
            <v>132715</v>
          </cell>
        </row>
        <row r="176">
          <cell r="C176">
            <v>660.3</v>
          </cell>
          <cell r="D176">
            <v>660</v>
          </cell>
          <cell r="F176" t="str">
            <v>Tubería de concreto simple de diámetro 750 mm</v>
          </cell>
          <cell r="G176" t="str">
            <v>ml</v>
          </cell>
          <cell r="H176" t="str">
            <v>ml</v>
          </cell>
        </row>
        <row r="177">
          <cell r="C177">
            <v>661</v>
          </cell>
          <cell r="D177">
            <v>661</v>
          </cell>
          <cell r="F177" t="str">
            <v>Tubería de concreto reforzado de 900 mm diámetro interior</v>
          </cell>
          <cell r="G177" t="str">
            <v>ml</v>
          </cell>
          <cell r="H177">
            <v>226838</v>
          </cell>
        </row>
        <row r="178">
          <cell r="C178">
            <v>662.1</v>
          </cell>
          <cell r="D178">
            <v>662</v>
          </cell>
          <cell r="F178" t="str">
            <v>Tubería corrugada de acero galvanizado de lámina calibre __ y diámetro __ mm</v>
          </cell>
          <cell r="G178" t="str">
            <v>ml</v>
          </cell>
          <cell r="H178" t="str">
            <v>ml</v>
          </cell>
        </row>
        <row r="179">
          <cell r="C179">
            <v>662.2</v>
          </cell>
          <cell r="D179">
            <v>662</v>
          </cell>
          <cell r="F179" t="str">
            <v>Tubería corrugada de acero con recubrimiento bituminoso de lámina calibre __ y diámetro __ mm</v>
          </cell>
          <cell r="G179" t="str">
            <v>ml</v>
          </cell>
          <cell r="H179" t="str">
            <v>ml</v>
          </cell>
        </row>
        <row r="180">
          <cell r="C180">
            <v>669.1</v>
          </cell>
          <cell r="E180" t="str">
            <v>669P</v>
          </cell>
          <cell r="F180" t="str">
            <v>Andenes de sección 2m de ancho x 0.12 m de espesor</v>
          </cell>
          <cell r="G180" t="str">
            <v>m2</v>
          </cell>
          <cell r="H180" t="str">
            <v>m2</v>
          </cell>
        </row>
        <row r="181">
          <cell r="C181">
            <v>670.1</v>
          </cell>
          <cell r="D181">
            <v>670</v>
          </cell>
          <cell r="F181" t="str">
            <v>Disipadores de energía y sedimentadores en gaviones</v>
          </cell>
          <cell r="G181" t="str">
            <v>m3</v>
          </cell>
          <cell r="H181" t="str">
            <v>m3</v>
          </cell>
        </row>
        <row r="182">
          <cell r="C182">
            <v>670.2</v>
          </cell>
          <cell r="D182">
            <v>670</v>
          </cell>
          <cell r="F182" t="str">
            <v>Disipadores de energía y sedimentadores en concreto ciclópeo</v>
          </cell>
          <cell r="G182" t="str">
            <v>m3</v>
          </cell>
          <cell r="H182" t="str">
            <v>m3</v>
          </cell>
        </row>
        <row r="183">
          <cell r="C183">
            <v>670.3</v>
          </cell>
          <cell r="D183">
            <v>670</v>
          </cell>
          <cell r="F183" t="str">
            <v>Disipadores de energía empotrado en muro</v>
          </cell>
          <cell r="G183" t="str">
            <v>Ml</v>
          </cell>
          <cell r="H183">
            <v>119719</v>
          </cell>
        </row>
        <row r="184">
          <cell r="C184">
            <v>671</v>
          </cell>
          <cell r="D184">
            <v>671</v>
          </cell>
          <cell r="F184" t="str">
            <v>Cunetas revestidas en concreto</v>
          </cell>
          <cell r="G184" t="str">
            <v>m3</v>
          </cell>
          <cell r="H184">
            <v>269566</v>
          </cell>
        </row>
        <row r="185">
          <cell r="C185" t="str">
            <v>671P.1</v>
          </cell>
          <cell r="D185">
            <v>671</v>
          </cell>
          <cell r="E185" t="str">
            <v>671P.1</v>
          </cell>
          <cell r="F185" t="str">
            <v>Cunetas revestidas en concreto</v>
          </cell>
          <cell r="G185" t="str">
            <v>m3</v>
          </cell>
          <cell r="H185">
            <v>343826</v>
          </cell>
        </row>
        <row r="186">
          <cell r="C186">
            <v>672</v>
          </cell>
          <cell r="D186">
            <v>672</v>
          </cell>
          <cell r="F186" t="str">
            <v>Bordillo</v>
          </cell>
          <cell r="G186" t="str">
            <v>ml</v>
          </cell>
          <cell r="H186" t="str">
            <v>ml</v>
          </cell>
        </row>
        <row r="187">
          <cell r="C187">
            <v>673</v>
          </cell>
          <cell r="D187">
            <v>673</v>
          </cell>
          <cell r="F187" t="str">
            <v>Material filtrante</v>
          </cell>
          <cell r="G187" t="str">
            <v>m3</v>
          </cell>
          <cell r="H187">
            <v>56507</v>
          </cell>
        </row>
        <row r="188">
          <cell r="C188">
            <v>673.1</v>
          </cell>
          <cell r="D188">
            <v>673</v>
          </cell>
          <cell r="E188" t="str">
            <v>673P</v>
          </cell>
          <cell r="F188" t="str">
            <v>Dren horizontal 0-10 m</v>
          </cell>
          <cell r="G188" t="str">
            <v>ml</v>
          </cell>
          <cell r="H188" t="str">
            <v>ml</v>
          </cell>
        </row>
        <row r="189">
          <cell r="C189">
            <v>673.2</v>
          </cell>
          <cell r="D189">
            <v>673</v>
          </cell>
          <cell r="E189" t="str">
            <v>673P</v>
          </cell>
          <cell r="F189" t="str">
            <v>Dren horizontal 0-30 m</v>
          </cell>
          <cell r="G189" t="str">
            <v>ml</v>
          </cell>
          <cell r="H189" t="str">
            <v>ml</v>
          </cell>
        </row>
        <row r="190">
          <cell r="C190">
            <v>673.3</v>
          </cell>
          <cell r="D190">
            <v>673</v>
          </cell>
          <cell r="E190" t="str">
            <v>673P-1</v>
          </cell>
          <cell r="F190" t="str">
            <v>Filtros geocompuestos Tipo Geodren o Pack drain</v>
          </cell>
          <cell r="G190" t="str">
            <v>ml</v>
          </cell>
          <cell r="H190" t="str">
            <v>ml</v>
          </cell>
        </row>
        <row r="191">
          <cell r="C191">
            <v>674.1</v>
          </cell>
          <cell r="E191" t="str">
            <v>674P</v>
          </cell>
          <cell r="F191" t="str">
            <v>Nivelación y reconstrucción de pozos de inspección</v>
          </cell>
          <cell r="G191" t="str">
            <v>Un</v>
          </cell>
          <cell r="H191" t="str">
            <v>Un</v>
          </cell>
        </row>
        <row r="192">
          <cell r="C192">
            <v>674.2</v>
          </cell>
          <cell r="E192" t="str">
            <v>674P</v>
          </cell>
          <cell r="F192" t="str">
            <v>Nivelación y reconstrucción de sumideros</v>
          </cell>
          <cell r="G192" t="str">
            <v>Un</v>
          </cell>
          <cell r="H192" t="str">
            <v>Un</v>
          </cell>
        </row>
        <row r="193">
          <cell r="C193">
            <v>674.3</v>
          </cell>
          <cell r="E193" t="str">
            <v>674P</v>
          </cell>
          <cell r="F193" t="str">
            <v>Nivelación y reconstrucción de cajas de válvulas de la E.A.A.B</v>
          </cell>
          <cell r="G193" t="str">
            <v>Un</v>
          </cell>
          <cell r="H193" t="str">
            <v>Un</v>
          </cell>
        </row>
        <row r="194">
          <cell r="C194">
            <v>674.4</v>
          </cell>
          <cell r="E194" t="str">
            <v>674P</v>
          </cell>
          <cell r="F194" t="str">
            <v>Nivelación y reconstrucción de cajas de energía de CODENSA</v>
          </cell>
          <cell r="G194" t="str">
            <v>Un</v>
          </cell>
          <cell r="H194" t="str">
            <v>Un</v>
          </cell>
        </row>
        <row r="195">
          <cell r="C195">
            <v>674.5</v>
          </cell>
          <cell r="E195" t="str">
            <v>674P</v>
          </cell>
          <cell r="F195" t="str">
            <v>Nivelación y reconstrucción de cajas de la ETB</v>
          </cell>
          <cell r="G195" t="str">
            <v>Un</v>
          </cell>
          <cell r="H195" t="str">
            <v>Un</v>
          </cell>
        </row>
        <row r="196">
          <cell r="C196">
            <v>675</v>
          </cell>
          <cell r="E196" t="str">
            <v>675P</v>
          </cell>
          <cell r="F196" t="str">
            <v>Caja de inspección para alumbrado público</v>
          </cell>
          <cell r="G196" t="str">
            <v>Un</v>
          </cell>
          <cell r="H196" t="str">
            <v>Un</v>
          </cell>
        </row>
        <row r="197">
          <cell r="C197">
            <v>678.1</v>
          </cell>
          <cell r="E197" t="str">
            <v>678P</v>
          </cell>
          <cell r="F197" t="str">
            <v>Suministro y colocación de ductos de PVC o similar</v>
          </cell>
          <cell r="G197" t="str">
            <v>ml</v>
          </cell>
          <cell r="H197">
            <v>24007</v>
          </cell>
        </row>
        <row r="198">
          <cell r="C198" t="str">
            <v>678P.1</v>
          </cell>
          <cell r="E198" t="str">
            <v>678P</v>
          </cell>
          <cell r="F198" t="str">
            <v>Suministro e instalación de drenes de PVC de 4" diam.</v>
          </cell>
          <cell r="G198" t="str">
            <v>Un</v>
          </cell>
          <cell r="H198">
            <v>32398</v>
          </cell>
        </row>
        <row r="199">
          <cell r="C199">
            <v>680.1</v>
          </cell>
          <cell r="D199">
            <v>680</v>
          </cell>
          <cell r="F199" t="str">
            <v>Escamas en concreto</v>
          </cell>
          <cell r="G199" t="str">
            <v>m2</v>
          </cell>
          <cell r="H199" t="str">
            <v>m2</v>
          </cell>
        </row>
        <row r="200">
          <cell r="C200">
            <v>680.2</v>
          </cell>
          <cell r="D200">
            <v>680</v>
          </cell>
          <cell r="F200" t="str">
            <v>Armadura galvanizada</v>
          </cell>
          <cell r="G200" t="str">
            <v>ml</v>
          </cell>
          <cell r="H200" t="str">
            <v>ml</v>
          </cell>
        </row>
        <row r="201">
          <cell r="C201">
            <v>680.3</v>
          </cell>
          <cell r="D201">
            <v>680</v>
          </cell>
          <cell r="F201" t="str">
            <v>Relleno granular para tierra armada</v>
          </cell>
          <cell r="G201" t="str">
            <v>m3</v>
          </cell>
          <cell r="H201" t="str">
            <v>m3</v>
          </cell>
        </row>
        <row r="202">
          <cell r="C202">
            <v>681.1</v>
          </cell>
          <cell r="D202">
            <v>681</v>
          </cell>
          <cell r="F202" t="str">
            <v>Gaviones</v>
          </cell>
          <cell r="G202" t="str">
            <v>m3</v>
          </cell>
          <cell r="H202">
            <v>83069</v>
          </cell>
        </row>
        <row r="203">
          <cell r="C203" t="str">
            <v>681.1</v>
          </cell>
          <cell r="D203">
            <v>681</v>
          </cell>
          <cell r="F203" t="str">
            <v>Gaviones incluye transporte especial.</v>
          </cell>
          <cell r="G203" t="str">
            <v>m3</v>
          </cell>
          <cell r="H203">
            <v>93816</v>
          </cell>
        </row>
        <row r="204">
          <cell r="C204">
            <v>682</v>
          </cell>
          <cell r="D204">
            <v>682</v>
          </cell>
          <cell r="F204" t="str">
            <v>Muro de contención de suelo reforzado con Geotextil</v>
          </cell>
          <cell r="G204" t="str">
            <v>m3</v>
          </cell>
          <cell r="H204" t="str">
            <v>m3</v>
          </cell>
          <cell r="J204" t="str">
            <v>No incluye Geotextil ni recubrimiento del muro</v>
          </cell>
        </row>
        <row r="205">
          <cell r="C205">
            <v>683</v>
          </cell>
          <cell r="E205" t="str">
            <v>683P</v>
          </cell>
          <cell r="F205" t="str">
            <v>Bolsacretos en concreto Clase F</v>
          </cell>
          <cell r="G205" t="str">
            <v>m3</v>
          </cell>
          <cell r="H205" t="str">
            <v>m3</v>
          </cell>
        </row>
        <row r="206">
          <cell r="C206">
            <v>683.1</v>
          </cell>
          <cell r="E206" t="str">
            <v>683P-1</v>
          </cell>
          <cell r="F206" t="str">
            <v>Bolsacretos en concreto Clase D</v>
          </cell>
          <cell r="G206" t="str">
            <v>Un</v>
          </cell>
        </row>
        <row r="207">
          <cell r="C207">
            <v>700.1</v>
          </cell>
          <cell r="E207" t="str">
            <v>700P.1</v>
          </cell>
          <cell r="F207" t="str">
            <v>Línea de demarcación acrilica</v>
          </cell>
          <cell r="G207" t="str">
            <v>ml</v>
          </cell>
          <cell r="H207">
            <v>720</v>
          </cell>
        </row>
        <row r="208">
          <cell r="C208">
            <v>700.1</v>
          </cell>
          <cell r="D208">
            <v>700</v>
          </cell>
          <cell r="E208" t="str">
            <v>700P.2</v>
          </cell>
          <cell r="F208" t="str">
            <v>Línea de demarcación termoplastica</v>
          </cell>
          <cell r="G208" t="str">
            <v>ml</v>
          </cell>
          <cell r="H208">
            <v>4060</v>
          </cell>
        </row>
        <row r="209">
          <cell r="C209">
            <v>700.2</v>
          </cell>
          <cell r="D209">
            <v>700</v>
          </cell>
          <cell r="E209" t="str">
            <v>700P.3</v>
          </cell>
          <cell r="F209" t="str">
            <v>Marca vial termoplastica</v>
          </cell>
          <cell r="G209" t="str">
            <v>m2</v>
          </cell>
          <cell r="H209">
            <v>40600</v>
          </cell>
        </row>
        <row r="210">
          <cell r="C210">
            <v>700.2</v>
          </cell>
          <cell r="E210" t="str">
            <v>700P.4</v>
          </cell>
          <cell r="F210" t="str">
            <v>Marca vial acrilica</v>
          </cell>
          <cell r="G210" t="str">
            <v>m2</v>
          </cell>
          <cell r="H210">
            <v>14800</v>
          </cell>
        </row>
        <row r="211">
          <cell r="C211">
            <v>700.3</v>
          </cell>
          <cell r="D211">
            <v>700</v>
          </cell>
          <cell r="E211" t="str">
            <v>700P</v>
          </cell>
          <cell r="F211" t="str">
            <v>Línea de demarcación sobre concreto rígido</v>
          </cell>
          <cell r="G211" t="str">
            <v>ml</v>
          </cell>
          <cell r="H211" t="str">
            <v>ml</v>
          </cell>
        </row>
        <row r="212">
          <cell r="C212">
            <v>701</v>
          </cell>
          <cell r="D212">
            <v>701</v>
          </cell>
          <cell r="F212" t="str">
            <v>Tacha reflectiva</v>
          </cell>
          <cell r="G212" t="str">
            <v>Un</v>
          </cell>
          <cell r="H212">
            <v>6982</v>
          </cell>
        </row>
        <row r="213">
          <cell r="C213">
            <v>710.1</v>
          </cell>
          <cell r="D213">
            <v>710</v>
          </cell>
          <cell r="F213" t="str">
            <v>Señal de tránsito grupo I</v>
          </cell>
          <cell r="G213" t="str">
            <v>Un</v>
          </cell>
          <cell r="H213">
            <v>167063</v>
          </cell>
        </row>
        <row r="214">
          <cell r="C214">
            <v>710.2</v>
          </cell>
          <cell r="D214">
            <v>710</v>
          </cell>
          <cell r="F214" t="str">
            <v>Señal de tránsito grupo II</v>
          </cell>
          <cell r="G214" t="str">
            <v>Un</v>
          </cell>
          <cell r="H214">
            <v>334126</v>
          </cell>
        </row>
        <row r="215">
          <cell r="C215">
            <v>710.3</v>
          </cell>
          <cell r="D215">
            <v>710</v>
          </cell>
          <cell r="F215" t="str">
            <v>Señal de tránsito grupo III</v>
          </cell>
          <cell r="G215" t="str">
            <v>Un</v>
          </cell>
          <cell r="H215" t="str">
            <v>Un</v>
          </cell>
        </row>
        <row r="216">
          <cell r="C216">
            <v>710.4</v>
          </cell>
          <cell r="D216">
            <v>710</v>
          </cell>
          <cell r="F216" t="str">
            <v>Señal de tránsito grupo IV</v>
          </cell>
          <cell r="G216" t="str">
            <v>Un</v>
          </cell>
          <cell r="H216" t="str">
            <v>Un</v>
          </cell>
        </row>
        <row r="217">
          <cell r="C217">
            <v>710.5</v>
          </cell>
          <cell r="D217">
            <v>710</v>
          </cell>
          <cell r="F217" t="str">
            <v>Señal de tránsito grupo V</v>
          </cell>
          <cell r="G217" t="str">
            <v>m2</v>
          </cell>
          <cell r="H217" t="str">
            <v>m2</v>
          </cell>
        </row>
        <row r="218">
          <cell r="C218">
            <v>710.6</v>
          </cell>
          <cell r="D218">
            <v>710</v>
          </cell>
          <cell r="E218" t="str">
            <v>710P</v>
          </cell>
          <cell r="F218" t="str">
            <v>Suministro e instalación de pasavías</v>
          </cell>
          <cell r="G218" t="str">
            <v>Un</v>
          </cell>
          <cell r="H218">
            <v>6000000</v>
          </cell>
        </row>
        <row r="219">
          <cell r="C219">
            <v>720</v>
          </cell>
          <cell r="D219">
            <v>720</v>
          </cell>
          <cell r="F219" t="str">
            <v>Poste de kilometraje</v>
          </cell>
          <cell r="G219" t="str">
            <v>Un</v>
          </cell>
          <cell r="H219">
            <v>161271</v>
          </cell>
        </row>
        <row r="220">
          <cell r="C220" t="str">
            <v>720P.1</v>
          </cell>
          <cell r="F220" t="str">
            <v>Mantenimiento postes de kilometraje</v>
          </cell>
          <cell r="G220" t="str">
            <v>Un</v>
          </cell>
          <cell r="H220">
            <v>26987</v>
          </cell>
        </row>
        <row r="221">
          <cell r="C221">
            <v>730.1</v>
          </cell>
          <cell r="D221">
            <v>730</v>
          </cell>
          <cell r="F221" t="str">
            <v>Defensa metálica</v>
          </cell>
          <cell r="G221" t="str">
            <v>ml</v>
          </cell>
          <cell r="H221">
            <v>67574</v>
          </cell>
        </row>
        <row r="222">
          <cell r="C222">
            <v>730.2</v>
          </cell>
          <cell r="D222">
            <v>730</v>
          </cell>
          <cell r="F222" t="str">
            <v>Sección final</v>
          </cell>
          <cell r="G222" t="str">
            <v>Un</v>
          </cell>
          <cell r="H222">
            <v>35959</v>
          </cell>
        </row>
        <row r="223">
          <cell r="C223">
            <v>730.3</v>
          </cell>
          <cell r="D223">
            <v>730</v>
          </cell>
          <cell r="F223" t="str">
            <v>Sección de tope</v>
          </cell>
          <cell r="G223" t="str">
            <v>Un</v>
          </cell>
          <cell r="H223" t="str">
            <v>Un</v>
          </cell>
        </row>
        <row r="224">
          <cell r="C224">
            <v>731</v>
          </cell>
          <cell r="E224" t="str">
            <v>731P</v>
          </cell>
          <cell r="F224" t="str">
            <v>Amortiguadores para defensa metálica</v>
          </cell>
          <cell r="G224" t="str">
            <v>Un</v>
          </cell>
          <cell r="H224">
            <v>3768</v>
          </cell>
        </row>
        <row r="225">
          <cell r="C225">
            <v>740</v>
          </cell>
          <cell r="D225">
            <v>740</v>
          </cell>
          <cell r="F225" t="str">
            <v>Captafaros</v>
          </cell>
          <cell r="G225" t="str">
            <v>Un</v>
          </cell>
          <cell r="H225">
            <v>6728</v>
          </cell>
        </row>
        <row r="226">
          <cell r="C226">
            <v>741</v>
          </cell>
          <cell r="E226" t="str">
            <v>741P</v>
          </cell>
          <cell r="F226" t="str">
            <v>Pintura de muros</v>
          </cell>
          <cell r="G226" t="str">
            <v>m2</v>
          </cell>
          <cell r="H226">
            <v>11341</v>
          </cell>
        </row>
        <row r="227">
          <cell r="C227">
            <v>741.1</v>
          </cell>
          <cell r="E227" t="str">
            <v>741P-1</v>
          </cell>
          <cell r="F227" t="str">
            <v>Pintura de muros</v>
          </cell>
          <cell r="G227" t="str">
            <v>m2</v>
          </cell>
          <cell r="H227" t="str">
            <v>m2</v>
          </cell>
        </row>
        <row r="228">
          <cell r="C228">
            <v>750</v>
          </cell>
          <cell r="E228" t="str">
            <v>750P</v>
          </cell>
          <cell r="F228" t="str">
            <v>Bandas sonoras reductoras de velocidad</v>
          </cell>
          <cell r="G228" t="str">
            <v>m2</v>
          </cell>
          <cell r="H228">
            <v>69121</v>
          </cell>
        </row>
        <row r="229">
          <cell r="C229">
            <v>800.1</v>
          </cell>
          <cell r="D229">
            <v>800</v>
          </cell>
          <cell r="F229" t="str">
            <v>Cerca de alambre de púas con postes de madera</v>
          </cell>
          <cell r="G229" t="str">
            <v>ml</v>
          </cell>
          <cell r="H229" t="str">
            <v>ml</v>
          </cell>
        </row>
        <row r="230">
          <cell r="C230">
            <v>800.2</v>
          </cell>
          <cell r="D230">
            <v>800</v>
          </cell>
          <cell r="F230" t="str">
            <v>Cerca de alambre de púas con postes de concreto</v>
          </cell>
          <cell r="G230" t="str">
            <v>ml</v>
          </cell>
          <cell r="H230" t="str">
            <v>ml</v>
          </cell>
        </row>
        <row r="231">
          <cell r="C231">
            <v>800.3</v>
          </cell>
          <cell r="D231">
            <v>800</v>
          </cell>
          <cell r="F231" t="str">
            <v>Cerca de malla con postes de madera</v>
          </cell>
          <cell r="G231" t="str">
            <v>ml</v>
          </cell>
          <cell r="H231" t="str">
            <v>ml</v>
          </cell>
        </row>
        <row r="232">
          <cell r="C232">
            <v>800.4</v>
          </cell>
          <cell r="D232">
            <v>800</v>
          </cell>
          <cell r="F232" t="str">
            <v>Cerca de malla con postes de concreto</v>
          </cell>
          <cell r="G232" t="str">
            <v>ml</v>
          </cell>
          <cell r="H232" t="str">
            <v>ml</v>
          </cell>
        </row>
        <row r="233">
          <cell r="C233">
            <v>810.1</v>
          </cell>
          <cell r="D233">
            <v>810</v>
          </cell>
          <cell r="F233" t="str">
            <v>Empradización de taludes con bloques de césped</v>
          </cell>
          <cell r="G233" t="str">
            <v>m2</v>
          </cell>
          <cell r="H233">
            <v>3561</v>
          </cell>
          <cell r="J233" t="str">
            <v>No incluye transporte de materiales</v>
          </cell>
        </row>
        <row r="234">
          <cell r="C234">
            <v>810.2</v>
          </cell>
          <cell r="D234">
            <v>810</v>
          </cell>
          <cell r="F234" t="str">
            <v>Empradización de taludes con tierra orgánica y semillas</v>
          </cell>
          <cell r="G234" t="str">
            <v>m2</v>
          </cell>
          <cell r="H234">
            <v>6600</v>
          </cell>
          <cell r="J234" t="str">
            <v>No incluye transporte de materiales</v>
          </cell>
        </row>
        <row r="235">
          <cell r="C235">
            <v>810.3</v>
          </cell>
          <cell r="D235">
            <v>810</v>
          </cell>
          <cell r="E235" t="str">
            <v>810P</v>
          </cell>
          <cell r="F235" t="str">
            <v>Empradización de taludes con bloques de césped</v>
          </cell>
          <cell r="G235" t="str">
            <v>m2</v>
          </cell>
          <cell r="H235" t="str">
            <v>m2</v>
          </cell>
          <cell r="J235" t="str">
            <v>Incluye transporte de materiales</v>
          </cell>
        </row>
        <row r="236">
          <cell r="C236">
            <v>810.4</v>
          </cell>
          <cell r="D236">
            <v>810</v>
          </cell>
          <cell r="E236" t="str">
            <v>810P</v>
          </cell>
          <cell r="F236" t="str">
            <v>Empradización de taludes con tierra orgánica y semillas</v>
          </cell>
          <cell r="G236" t="str">
            <v>m2</v>
          </cell>
          <cell r="H236" t="str">
            <v>m2</v>
          </cell>
          <cell r="J236" t="str">
            <v>Incluye transporte de materiales</v>
          </cell>
        </row>
        <row r="237">
          <cell r="C237">
            <v>810.5</v>
          </cell>
          <cell r="D237">
            <v>810</v>
          </cell>
          <cell r="F237" t="str">
            <v>Revegetalizacion de taludes con vetivert</v>
          </cell>
          <cell r="G237" t="str">
            <v>m2</v>
          </cell>
          <cell r="H237">
            <v>5600</v>
          </cell>
        </row>
        <row r="238">
          <cell r="C238">
            <v>820.1</v>
          </cell>
          <cell r="D238">
            <v>820</v>
          </cell>
          <cell r="F238" t="str">
            <v>Geotextil</v>
          </cell>
          <cell r="G238" t="str">
            <v>m2</v>
          </cell>
          <cell r="H238">
            <v>3590</v>
          </cell>
        </row>
        <row r="239">
          <cell r="C239">
            <v>820.2</v>
          </cell>
          <cell r="D239">
            <v>820</v>
          </cell>
          <cell r="F239" t="str">
            <v>Geotextil para refuerzo del pavimento</v>
          </cell>
          <cell r="G239" t="str">
            <v>m2</v>
          </cell>
          <cell r="H239" t="str">
            <v>m2</v>
          </cell>
        </row>
        <row r="240">
          <cell r="C240">
            <v>830</v>
          </cell>
          <cell r="E240" t="str">
            <v>830P</v>
          </cell>
          <cell r="F240" t="str">
            <v>Limpieza de bermas, incluye cargue y retiro del material sobrante</v>
          </cell>
          <cell r="G240" t="str">
            <v>m2</v>
          </cell>
          <cell r="H240" t="str">
            <v>m2</v>
          </cell>
        </row>
        <row r="241">
          <cell r="C241" t="str">
            <v>830P.1</v>
          </cell>
          <cell r="D241">
            <v>830</v>
          </cell>
          <cell r="E241" t="str">
            <v>830P.1</v>
          </cell>
          <cell r="F241" t="str">
            <v>Limpieza de cajon, incluye cargue y retiro del material.</v>
          </cell>
          <cell r="G241" t="str">
            <v>m3</v>
          </cell>
          <cell r="H241">
            <v>12831</v>
          </cell>
        </row>
        <row r="242">
          <cell r="C242">
            <v>900.1</v>
          </cell>
          <cell r="D242">
            <v>900</v>
          </cell>
          <cell r="F242" t="str">
            <v>Transporte de materiales provenientes de excavación de la explanación, canales y préstamos, entre 100m y 1000m</v>
          </cell>
          <cell r="G242" t="str">
            <v>m³-E</v>
          </cell>
          <cell r="H242" t="str">
            <v>m³-E</v>
          </cell>
        </row>
        <row r="243">
          <cell r="C243">
            <v>900.2</v>
          </cell>
          <cell r="D243">
            <v>900</v>
          </cell>
          <cell r="F243" t="str">
            <v>Transporte de materiales provenientes de la excavación de la explanación, canales y préstamos para distancias mayores de 1000m</v>
          </cell>
          <cell r="G243" t="str">
            <v>m³-km</v>
          </cell>
          <cell r="H243" t="str">
            <v>m³-km</v>
          </cell>
        </row>
        <row r="244">
          <cell r="C244">
            <v>900.3</v>
          </cell>
          <cell r="D244">
            <v>900</v>
          </cell>
          <cell r="F244" t="str">
            <v>Transporte de materiales provenientes de derrumbes</v>
          </cell>
          <cell r="G244" t="str">
            <v>m³-km</v>
          </cell>
          <cell r="H244" t="str">
            <v>m³-km</v>
          </cell>
        </row>
        <row r="245">
          <cell r="C245">
            <v>1000.1</v>
          </cell>
          <cell r="E245" t="str">
            <v>1000P</v>
          </cell>
          <cell r="F245" t="str">
            <v>Retroexcavadora sobre orugas de capacidad mínima 1.5 yardas cúbicas</v>
          </cell>
          <cell r="G245" t="str">
            <v>H-maq</v>
          </cell>
          <cell r="H245" t="str">
            <v>H-maq</v>
          </cell>
        </row>
        <row r="246">
          <cell r="C246">
            <v>1000.2</v>
          </cell>
          <cell r="E246" t="str">
            <v>1000P.2</v>
          </cell>
          <cell r="F246" t="str">
            <v>Desmonte programado de rocas y material de derrumbe</v>
          </cell>
          <cell r="G246" t="str">
            <v>m3</v>
          </cell>
          <cell r="H246">
            <v>17488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ES"/>
      <sheetName val="T133-134"/>
      <sheetName val="T132-133"/>
      <sheetName val="T130-131"/>
    </sheetNames>
    <sheetDataSet>
      <sheetData sheetId="0" refreshError="1">
        <row r="11">
          <cell r="D11" t="str">
            <v>m3</v>
          </cell>
        </row>
        <row r="13">
          <cell r="D13" t="str">
            <v>m3</v>
          </cell>
        </row>
        <row r="15">
          <cell r="D15" t="str">
            <v>m2</v>
          </cell>
        </row>
        <row r="17">
          <cell r="D17" t="str">
            <v>m</v>
          </cell>
        </row>
        <row r="19">
          <cell r="D19">
            <v>0</v>
          </cell>
        </row>
        <row r="21">
          <cell r="D21" t="str">
            <v xml:space="preserve"> m3</v>
          </cell>
        </row>
        <row r="23">
          <cell r="D23" t="str">
            <v xml:space="preserve"> m3</v>
          </cell>
        </row>
        <row r="25">
          <cell r="D25" t="str">
            <v xml:space="preserve"> m3</v>
          </cell>
        </row>
        <row r="27">
          <cell r="D27" t="str">
            <v xml:space="preserve"> m3</v>
          </cell>
        </row>
        <row r="29">
          <cell r="D29" t="str">
            <v>un</v>
          </cell>
        </row>
        <row r="31">
          <cell r="D31" t="str">
            <v xml:space="preserve"> m3</v>
          </cell>
        </row>
        <row r="33">
          <cell r="D33" t="str">
            <v>un</v>
          </cell>
        </row>
        <row r="37">
          <cell r="D37" t="str">
            <v>m3</v>
          </cell>
        </row>
        <row r="39">
          <cell r="D39" t="str">
            <v>m3</v>
          </cell>
        </row>
        <row r="41">
          <cell r="D41" t="str">
            <v>m3</v>
          </cell>
        </row>
        <row r="45">
          <cell r="D45" t="str">
            <v>m2</v>
          </cell>
        </row>
        <row r="47">
          <cell r="D47" t="str">
            <v>m2</v>
          </cell>
        </row>
        <row r="49">
          <cell r="D49" t="str">
            <v>m2</v>
          </cell>
        </row>
        <row r="51">
          <cell r="D51" t="str">
            <v>m3</v>
          </cell>
        </row>
        <row r="55">
          <cell r="D55" t="str">
            <v>m3</v>
          </cell>
        </row>
        <row r="57">
          <cell r="D57" t="str">
            <v>m3</v>
          </cell>
        </row>
        <row r="59">
          <cell r="D59" t="str">
            <v>m3</v>
          </cell>
        </row>
        <row r="63">
          <cell r="D63" t="str">
            <v>m3</v>
          </cell>
        </row>
        <row r="65">
          <cell r="D65" t="str">
            <v>m3</v>
          </cell>
        </row>
        <row r="67">
          <cell r="D67" t="str">
            <v>m2</v>
          </cell>
        </row>
        <row r="71">
          <cell r="D71" t="str">
            <v>m2</v>
          </cell>
        </row>
        <row r="73">
          <cell r="D73" t="str">
            <v>m2</v>
          </cell>
        </row>
        <row r="75">
          <cell r="D75" t="str">
            <v>m2</v>
          </cell>
        </row>
        <row r="77">
          <cell r="D77" t="str">
            <v>m3</v>
          </cell>
        </row>
        <row r="79">
          <cell r="D79" t="str">
            <v>m3</v>
          </cell>
        </row>
        <row r="81">
          <cell r="D81" t="str">
            <v>m2</v>
          </cell>
        </row>
        <row r="85">
          <cell r="D85" t="str">
            <v>m2</v>
          </cell>
        </row>
        <row r="87">
          <cell r="D87" t="str">
            <v>m2</v>
          </cell>
        </row>
        <row r="91">
          <cell r="D91" t="str">
            <v>m3</v>
          </cell>
        </row>
        <row r="93">
          <cell r="D93" t="str">
            <v>m3</v>
          </cell>
        </row>
        <row r="95">
          <cell r="D95" t="str">
            <v>m3</v>
          </cell>
        </row>
        <row r="99">
          <cell r="D99" t="str">
            <v>m3</v>
          </cell>
        </row>
        <row r="101">
          <cell r="D101" t="str">
            <v>m3</v>
          </cell>
        </row>
        <row r="103">
          <cell r="D103" t="str">
            <v>m3</v>
          </cell>
        </row>
        <row r="105">
          <cell r="D105" t="str">
            <v>m3</v>
          </cell>
        </row>
        <row r="109">
          <cell r="D109" t="str">
            <v>Kg</v>
          </cell>
        </row>
        <row r="111">
          <cell r="D111" t="str">
            <v>Kg</v>
          </cell>
        </row>
        <row r="113">
          <cell r="D113" t="str">
            <v>un</v>
          </cell>
        </row>
        <row r="117">
          <cell r="D117" t="str">
            <v>un</v>
          </cell>
        </row>
        <row r="119">
          <cell r="D119" t="str">
            <v>un</v>
          </cell>
        </row>
        <row r="121">
          <cell r="D121" t="str">
            <v>un</v>
          </cell>
        </row>
        <row r="123">
          <cell r="D123" t="str">
            <v>un</v>
          </cell>
        </row>
        <row r="129">
          <cell r="D129" t="str">
            <v>m</v>
          </cell>
        </row>
        <row r="131">
          <cell r="D131" t="str">
            <v>m</v>
          </cell>
        </row>
        <row r="133">
          <cell r="D133" t="str">
            <v>m</v>
          </cell>
        </row>
        <row r="135">
          <cell r="D135" t="str">
            <v>m</v>
          </cell>
        </row>
        <row r="137">
          <cell r="D137" t="str">
            <v>m</v>
          </cell>
        </row>
        <row r="139">
          <cell r="D139" t="str">
            <v>m</v>
          </cell>
        </row>
        <row r="143">
          <cell r="D143" t="str">
            <v>m</v>
          </cell>
        </row>
        <row r="145">
          <cell r="D145" t="str">
            <v>m</v>
          </cell>
        </row>
        <row r="147">
          <cell r="D147" t="str">
            <v>m</v>
          </cell>
        </row>
        <row r="149">
          <cell r="D149" t="str">
            <v>m</v>
          </cell>
        </row>
        <row r="153">
          <cell r="D153" t="str">
            <v>m</v>
          </cell>
        </row>
        <row r="155">
          <cell r="D155" t="str">
            <v>m</v>
          </cell>
        </row>
        <row r="157">
          <cell r="D157" t="str">
            <v>m</v>
          </cell>
        </row>
        <row r="159">
          <cell r="D159" t="str">
            <v>m</v>
          </cell>
        </row>
        <row r="161">
          <cell r="D161" t="str">
            <v>m</v>
          </cell>
        </row>
        <row r="163">
          <cell r="D163" t="str">
            <v>m</v>
          </cell>
        </row>
        <row r="167">
          <cell r="D167" t="str">
            <v>m</v>
          </cell>
        </row>
        <row r="169">
          <cell r="D169" t="str">
            <v>m</v>
          </cell>
        </row>
        <row r="171">
          <cell r="D171" t="str">
            <v>m</v>
          </cell>
        </row>
        <row r="175">
          <cell r="D175" t="str">
            <v>m</v>
          </cell>
        </row>
        <row r="177">
          <cell r="D177" t="str">
            <v>m</v>
          </cell>
        </row>
        <row r="179">
          <cell r="D179" t="str">
            <v>m</v>
          </cell>
        </row>
        <row r="181">
          <cell r="D181" t="str">
            <v>m</v>
          </cell>
        </row>
        <row r="183">
          <cell r="D183" t="str">
            <v>m</v>
          </cell>
        </row>
        <row r="185">
          <cell r="D185" t="str">
            <v>m</v>
          </cell>
        </row>
        <row r="187">
          <cell r="D187" t="str">
            <v>m</v>
          </cell>
        </row>
        <row r="191">
          <cell r="D191" t="str">
            <v>m</v>
          </cell>
        </row>
        <row r="193">
          <cell r="D193" t="str">
            <v>m</v>
          </cell>
        </row>
        <row r="194">
          <cell r="D194">
            <v>0</v>
          </cell>
        </row>
        <row r="197">
          <cell r="D197" t="str">
            <v>m</v>
          </cell>
        </row>
        <row r="199">
          <cell r="D199" t="str">
            <v>m</v>
          </cell>
        </row>
        <row r="201">
          <cell r="D201" t="str">
            <v>m</v>
          </cell>
        </row>
        <row r="205">
          <cell r="D205" t="str">
            <v>un</v>
          </cell>
        </row>
        <row r="207">
          <cell r="D207" t="str">
            <v>un</v>
          </cell>
        </row>
        <row r="209">
          <cell r="D209" t="str">
            <v>un</v>
          </cell>
        </row>
        <row r="211">
          <cell r="D211" t="str">
            <v>un</v>
          </cell>
        </row>
        <row r="213">
          <cell r="D213" t="str">
            <v>un</v>
          </cell>
        </row>
        <row r="219">
          <cell r="D219" t="str">
            <v>un</v>
          </cell>
        </row>
        <row r="221">
          <cell r="D221" t="str">
            <v>un</v>
          </cell>
        </row>
        <row r="223">
          <cell r="D223" t="str">
            <v>un</v>
          </cell>
        </row>
        <row r="225">
          <cell r="D225" t="str">
            <v>un</v>
          </cell>
        </row>
        <row r="227">
          <cell r="D227" t="str">
            <v>un</v>
          </cell>
        </row>
        <row r="229">
          <cell r="D229" t="str">
            <v>un</v>
          </cell>
        </row>
        <row r="233">
          <cell r="D233" t="str">
            <v>un</v>
          </cell>
        </row>
        <row r="235">
          <cell r="D235" t="str">
            <v>un</v>
          </cell>
        </row>
        <row r="237">
          <cell r="D237" t="str">
            <v>un</v>
          </cell>
        </row>
        <row r="239">
          <cell r="D239" t="str">
            <v>un</v>
          </cell>
        </row>
        <row r="243">
          <cell r="D243" t="str">
            <v>un</v>
          </cell>
        </row>
        <row r="245">
          <cell r="D245" t="str">
            <v>un</v>
          </cell>
        </row>
        <row r="249">
          <cell r="D249" t="str">
            <v>un</v>
          </cell>
        </row>
        <row r="251">
          <cell r="D251" t="str">
            <v>un</v>
          </cell>
        </row>
        <row r="255">
          <cell r="D255" t="str">
            <v>un</v>
          </cell>
        </row>
        <row r="257">
          <cell r="D257" t="str">
            <v>un</v>
          </cell>
        </row>
        <row r="259">
          <cell r="D259" t="str">
            <v>un</v>
          </cell>
        </row>
        <row r="261">
          <cell r="D261" t="str">
            <v>un</v>
          </cell>
        </row>
        <row r="263">
          <cell r="D263" t="str">
            <v>un</v>
          </cell>
        </row>
        <row r="265">
          <cell r="D265" t="str">
            <v>un</v>
          </cell>
        </row>
        <row r="269">
          <cell r="D269" t="str">
            <v>un</v>
          </cell>
        </row>
        <row r="271">
          <cell r="D271" t="str">
            <v>un</v>
          </cell>
        </row>
        <row r="273">
          <cell r="D273" t="str">
            <v>un</v>
          </cell>
        </row>
        <row r="275">
          <cell r="D275" t="str">
            <v>un</v>
          </cell>
        </row>
        <row r="277">
          <cell r="D277" t="str">
            <v>un</v>
          </cell>
        </row>
        <row r="279">
          <cell r="D279" t="str">
            <v>un</v>
          </cell>
        </row>
        <row r="283">
          <cell r="D283" t="str">
            <v>un</v>
          </cell>
        </row>
        <row r="285">
          <cell r="D285" t="str">
            <v>un</v>
          </cell>
        </row>
        <row r="287">
          <cell r="D287" t="str">
            <v>un</v>
          </cell>
        </row>
        <row r="289">
          <cell r="D289" t="str">
            <v>un</v>
          </cell>
        </row>
        <row r="291">
          <cell r="D291" t="str">
            <v>un</v>
          </cell>
        </row>
        <row r="293">
          <cell r="D293" t="str">
            <v>un</v>
          </cell>
        </row>
        <row r="297">
          <cell r="D297" t="str">
            <v>un</v>
          </cell>
        </row>
        <row r="299">
          <cell r="D299" t="str">
            <v>un</v>
          </cell>
        </row>
        <row r="301">
          <cell r="D301" t="str">
            <v>un</v>
          </cell>
        </row>
        <row r="303">
          <cell r="D303" t="str">
            <v>un</v>
          </cell>
        </row>
        <row r="305">
          <cell r="D305" t="str">
            <v>un</v>
          </cell>
        </row>
        <row r="307">
          <cell r="D307" t="str">
            <v>un</v>
          </cell>
        </row>
        <row r="309">
          <cell r="D309" t="str">
            <v>un</v>
          </cell>
        </row>
        <row r="311">
          <cell r="D311" t="str">
            <v>un</v>
          </cell>
        </row>
        <row r="313">
          <cell r="D313" t="str">
            <v>un</v>
          </cell>
        </row>
        <row r="317">
          <cell r="D317" t="str">
            <v>un</v>
          </cell>
        </row>
        <row r="319">
          <cell r="D319" t="str">
            <v>un</v>
          </cell>
        </row>
        <row r="321">
          <cell r="D321" t="str">
            <v>un</v>
          </cell>
        </row>
        <row r="323">
          <cell r="D323" t="str">
            <v>un</v>
          </cell>
        </row>
        <row r="325">
          <cell r="D325" t="str">
            <v>un</v>
          </cell>
        </row>
        <row r="327">
          <cell r="D327" t="str">
            <v>un</v>
          </cell>
        </row>
        <row r="331">
          <cell r="D331" t="str">
            <v>un</v>
          </cell>
        </row>
        <row r="333">
          <cell r="D333" t="str">
            <v>un</v>
          </cell>
        </row>
        <row r="335">
          <cell r="D335" t="str">
            <v>un</v>
          </cell>
        </row>
        <row r="337">
          <cell r="D337" t="str">
            <v>un</v>
          </cell>
        </row>
        <row r="339">
          <cell r="D339" t="str">
            <v>un</v>
          </cell>
        </row>
        <row r="341">
          <cell r="D341" t="str">
            <v>un</v>
          </cell>
        </row>
        <row r="343">
          <cell r="D343" t="str">
            <v>un</v>
          </cell>
        </row>
        <row r="345">
          <cell r="D345" t="str">
            <v>un</v>
          </cell>
        </row>
        <row r="349">
          <cell r="D349" t="str">
            <v>un</v>
          </cell>
        </row>
        <row r="351">
          <cell r="D351" t="str">
            <v>un</v>
          </cell>
        </row>
        <row r="353">
          <cell r="D353" t="str">
            <v>un</v>
          </cell>
        </row>
        <row r="355">
          <cell r="D355" t="str">
            <v>un</v>
          </cell>
        </row>
        <row r="357">
          <cell r="D357" t="str">
            <v>un</v>
          </cell>
        </row>
        <row r="359">
          <cell r="D359" t="str">
            <v>un</v>
          </cell>
        </row>
        <row r="361">
          <cell r="D361" t="str">
            <v>un</v>
          </cell>
        </row>
        <row r="363">
          <cell r="D363" t="str">
            <v>un</v>
          </cell>
        </row>
        <row r="367">
          <cell r="D367" t="str">
            <v>un</v>
          </cell>
        </row>
        <row r="369">
          <cell r="D369" t="str">
            <v>un</v>
          </cell>
        </row>
        <row r="371">
          <cell r="D371" t="str">
            <v>un</v>
          </cell>
        </row>
        <row r="373">
          <cell r="D373" t="str">
            <v>un</v>
          </cell>
        </row>
        <row r="377">
          <cell r="D377" t="str">
            <v>un</v>
          </cell>
        </row>
        <row r="379">
          <cell r="D379" t="str">
            <v>un</v>
          </cell>
        </row>
        <row r="381">
          <cell r="D381" t="str">
            <v>un</v>
          </cell>
        </row>
        <row r="383">
          <cell r="D383" t="str">
            <v>un</v>
          </cell>
        </row>
        <row r="388">
          <cell r="D388" t="str">
            <v>un</v>
          </cell>
        </row>
        <row r="390">
          <cell r="D390" t="str">
            <v>un</v>
          </cell>
        </row>
        <row r="392">
          <cell r="D392" t="str">
            <v>un</v>
          </cell>
        </row>
        <row r="396">
          <cell r="D396" t="str">
            <v>un</v>
          </cell>
        </row>
        <row r="398">
          <cell r="D398" t="str">
            <v>un</v>
          </cell>
        </row>
        <row r="400">
          <cell r="D400" t="str">
            <v>un</v>
          </cell>
        </row>
        <row r="402">
          <cell r="D402" t="str">
            <v>un</v>
          </cell>
        </row>
        <row r="406">
          <cell r="D406" t="str">
            <v>un</v>
          </cell>
        </row>
        <row r="408">
          <cell r="D408" t="str">
            <v>un</v>
          </cell>
        </row>
        <row r="410">
          <cell r="D410" t="str">
            <v>un</v>
          </cell>
        </row>
        <row r="412">
          <cell r="D412" t="str">
            <v>un</v>
          </cell>
        </row>
        <row r="414">
          <cell r="D414" t="str">
            <v>un</v>
          </cell>
        </row>
        <row r="416">
          <cell r="D416" t="str">
            <v>un</v>
          </cell>
        </row>
        <row r="420">
          <cell r="D420" t="str">
            <v>un</v>
          </cell>
        </row>
        <row r="422">
          <cell r="D422" t="str">
            <v>un</v>
          </cell>
        </row>
        <row r="424">
          <cell r="D424" t="str">
            <v>un</v>
          </cell>
        </row>
        <row r="426">
          <cell r="D426" t="str">
            <v>un</v>
          </cell>
        </row>
        <row r="428">
          <cell r="D428" t="str">
            <v>un</v>
          </cell>
        </row>
        <row r="432">
          <cell r="D432" t="str">
            <v>un</v>
          </cell>
        </row>
        <row r="434">
          <cell r="D434" t="str">
            <v>un</v>
          </cell>
        </row>
        <row r="436">
          <cell r="D436" t="str">
            <v>un</v>
          </cell>
        </row>
        <row r="438">
          <cell r="D438" t="str">
            <v>un</v>
          </cell>
        </row>
        <row r="440">
          <cell r="D440" t="str">
            <v>un</v>
          </cell>
        </row>
        <row r="444">
          <cell r="D444" t="str">
            <v>un</v>
          </cell>
        </row>
        <row r="446">
          <cell r="D446" t="str">
            <v>un</v>
          </cell>
        </row>
        <row r="448">
          <cell r="D448" t="str">
            <v>un</v>
          </cell>
        </row>
        <row r="450">
          <cell r="D450" t="str">
            <v>un</v>
          </cell>
        </row>
        <row r="452">
          <cell r="D452" t="str">
            <v>un</v>
          </cell>
        </row>
        <row r="456">
          <cell r="D456" t="str">
            <v>un</v>
          </cell>
        </row>
        <row r="458">
          <cell r="D458" t="str">
            <v>un</v>
          </cell>
        </row>
        <row r="460">
          <cell r="D460" t="str">
            <v>un</v>
          </cell>
        </row>
        <row r="462">
          <cell r="D462" t="str">
            <v>un</v>
          </cell>
        </row>
        <row r="464">
          <cell r="D464" t="str">
            <v>un</v>
          </cell>
        </row>
        <row r="466">
          <cell r="D466" t="str">
            <v>un</v>
          </cell>
        </row>
        <row r="468">
          <cell r="D468" t="str">
            <v>un</v>
          </cell>
        </row>
        <row r="470">
          <cell r="D470" t="str">
            <v>un</v>
          </cell>
        </row>
        <row r="472">
          <cell r="D472" t="str">
            <v>un</v>
          </cell>
        </row>
        <row r="473">
          <cell r="D473">
            <v>0</v>
          </cell>
        </row>
        <row r="474">
          <cell r="D474" t="str">
            <v>cm2</v>
          </cell>
        </row>
        <row r="476">
          <cell r="D476" t="str">
            <v>un</v>
          </cell>
        </row>
        <row r="480">
          <cell r="D480" t="str">
            <v>un</v>
          </cell>
        </row>
        <row r="482">
          <cell r="D482" t="str">
            <v>un</v>
          </cell>
        </row>
        <row r="484">
          <cell r="D484" t="str">
            <v>un</v>
          </cell>
        </row>
        <row r="486">
          <cell r="D486" t="str">
            <v>un</v>
          </cell>
        </row>
        <row r="488">
          <cell r="D488" t="str">
            <v>un</v>
          </cell>
        </row>
        <row r="490">
          <cell r="D490" t="str">
            <v>un</v>
          </cell>
        </row>
        <row r="494">
          <cell r="D494" t="str">
            <v>un</v>
          </cell>
        </row>
        <row r="496">
          <cell r="D496" t="str">
            <v>un</v>
          </cell>
        </row>
        <row r="498">
          <cell r="D498" t="str">
            <v>un</v>
          </cell>
        </row>
        <row r="500">
          <cell r="D500" t="str">
            <v>un</v>
          </cell>
        </row>
        <row r="502">
          <cell r="D502" t="str">
            <v>un</v>
          </cell>
        </row>
        <row r="504">
          <cell r="D504" t="str">
            <v>un</v>
          </cell>
        </row>
        <row r="506">
          <cell r="D506" t="str">
            <v>un</v>
          </cell>
        </row>
        <row r="508">
          <cell r="D508" t="str">
            <v>un</v>
          </cell>
        </row>
        <row r="510">
          <cell r="D510" t="str">
            <v>un</v>
          </cell>
        </row>
        <row r="512">
          <cell r="D512" t="str">
            <v>un</v>
          </cell>
        </row>
        <row r="514">
          <cell r="D514" t="str">
            <v>un</v>
          </cell>
        </row>
        <row r="518">
          <cell r="D518" t="str">
            <v xml:space="preserve"> cm</v>
          </cell>
        </row>
        <row r="520">
          <cell r="D520" t="str">
            <v xml:space="preserve"> cm</v>
          </cell>
        </row>
        <row r="522">
          <cell r="D522" t="str">
            <v>cm</v>
          </cell>
        </row>
        <row r="524">
          <cell r="D524" t="str">
            <v>un</v>
          </cell>
        </row>
        <row r="530">
          <cell r="D530" t="str">
            <v>m</v>
          </cell>
        </row>
        <row r="532">
          <cell r="D532" t="str">
            <v>m</v>
          </cell>
        </row>
        <row r="534">
          <cell r="D534" t="str">
            <v>m</v>
          </cell>
        </row>
        <row r="536">
          <cell r="D536" t="str">
            <v>m</v>
          </cell>
        </row>
        <row r="538">
          <cell r="D538" t="str">
            <v>m</v>
          </cell>
        </row>
        <row r="540">
          <cell r="D540" t="str">
            <v>m</v>
          </cell>
        </row>
        <row r="544">
          <cell r="D544" t="str">
            <v>m</v>
          </cell>
        </row>
        <row r="546">
          <cell r="D546" t="str">
            <v>m</v>
          </cell>
        </row>
        <row r="548">
          <cell r="D548" t="str">
            <v>m</v>
          </cell>
        </row>
        <row r="550">
          <cell r="D550" t="str">
            <v>un</v>
          </cell>
        </row>
        <row r="554">
          <cell r="D554" t="str">
            <v>un</v>
          </cell>
        </row>
        <row r="556">
          <cell r="D556" t="str">
            <v>un</v>
          </cell>
        </row>
        <row r="558">
          <cell r="D558" t="str">
            <v>un</v>
          </cell>
        </row>
        <row r="560">
          <cell r="D560" t="str">
            <v>m</v>
          </cell>
        </row>
        <row r="564">
          <cell r="D564" t="str">
            <v>un</v>
          </cell>
        </row>
        <row r="566">
          <cell r="D566" t="str">
            <v>un</v>
          </cell>
        </row>
        <row r="568">
          <cell r="D568" t="str">
            <v>un</v>
          </cell>
        </row>
        <row r="572">
          <cell r="D572" t="str">
            <v>un</v>
          </cell>
        </row>
        <row r="574">
          <cell r="D574" t="str">
            <v>un</v>
          </cell>
        </row>
        <row r="576">
          <cell r="D576" t="str">
            <v>un</v>
          </cell>
        </row>
        <row r="578">
          <cell r="D578" t="str">
            <v>un</v>
          </cell>
        </row>
        <row r="580">
          <cell r="D580" t="str">
            <v>un</v>
          </cell>
        </row>
        <row r="584">
          <cell r="D584" t="str">
            <v>un</v>
          </cell>
        </row>
        <row r="586">
          <cell r="D586" t="str">
            <v>un</v>
          </cell>
        </row>
        <row r="588">
          <cell r="D588" t="str">
            <v>un</v>
          </cell>
        </row>
        <row r="590">
          <cell r="D590" t="str">
            <v>un</v>
          </cell>
        </row>
        <row r="592">
          <cell r="D592" t="str">
            <v>un</v>
          </cell>
        </row>
        <row r="596">
          <cell r="D596" t="str">
            <v>un</v>
          </cell>
        </row>
        <row r="598">
          <cell r="D598" t="str">
            <v>un</v>
          </cell>
        </row>
        <row r="600">
          <cell r="D600" t="str">
            <v>un</v>
          </cell>
        </row>
        <row r="604">
          <cell r="D604" t="str">
            <v>un</v>
          </cell>
        </row>
        <row r="606">
          <cell r="D606" t="str">
            <v>un</v>
          </cell>
        </row>
        <row r="608">
          <cell r="D608" t="str">
            <v>un</v>
          </cell>
        </row>
        <row r="610">
          <cell r="D610" t="str">
            <v>un</v>
          </cell>
        </row>
        <row r="612">
          <cell r="D612" t="str">
            <v>un</v>
          </cell>
        </row>
        <row r="614">
          <cell r="D614" t="str">
            <v>un</v>
          </cell>
        </row>
        <row r="616">
          <cell r="D616" t="str">
            <v>un</v>
          </cell>
        </row>
        <row r="618">
          <cell r="D618" t="str">
            <v>un</v>
          </cell>
        </row>
        <row r="622">
          <cell r="D622" t="str">
            <v>m</v>
          </cell>
        </row>
        <row r="624">
          <cell r="D624" t="str">
            <v>m</v>
          </cell>
        </row>
        <row r="626">
          <cell r="D626" t="str">
            <v>un</v>
          </cell>
        </row>
        <row r="628">
          <cell r="D628" t="str">
            <v>un</v>
          </cell>
        </row>
        <row r="632">
          <cell r="D632" t="str">
            <v>h</v>
          </cell>
        </row>
        <row r="634">
          <cell r="D634" t="str">
            <v>h</v>
          </cell>
        </row>
        <row r="636">
          <cell r="D636" t="str">
            <v>h</v>
          </cell>
        </row>
        <row r="638">
          <cell r="D638" t="str">
            <v>h</v>
          </cell>
        </row>
        <row r="640">
          <cell r="D640" t="str">
            <v>h</v>
          </cell>
        </row>
        <row r="642">
          <cell r="D642" t="str">
            <v>h</v>
          </cell>
        </row>
        <row r="646">
          <cell r="D646" t="str">
            <v>h</v>
          </cell>
        </row>
        <row r="648">
          <cell r="D648" t="str">
            <v>h</v>
          </cell>
        </row>
        <row r="650">
          <cell r="D650" t="str">
            <v>un</v>
          </cell>
        </row>
        <row r="654">
          <cell r="D654" t="str">
            <v>sg</v>
          </cell>
        </row>
      </sheetData>
      <sheetData sheetId="1"/>
      <sheetData sheetId="2"/>
      <sheetData sheetId="3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IDENTES DE 1995 - 1996"/>
    </sheetNames>
    <definedNames>
      <definedName name="absc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te (6)"/>
      <sheetName val="Corte (5)"/>
      <sheetName val="Corte (4)"/>
      <sheetName val="Corte (3)"/>
      <sheetName val="Corte (2)"/>
      <sheetName val="Corte (1)"/>
      <sheetName val="Corte"/>
      <sheetName val="pagos"/>
      <sheetName val="%EJECUTADO"/>
      <sheetName val="RESUMENREAJUSTES"/>
      <sheetName val="REAJUSTESACTA1PROVI"/>
      <sheetName val="REAJUSTE DEFINITACTA1"/>
      <sheetName val="REAJUSTESDEFINITACTAS2 (2)"/>
      <sheetName val="REAJUSTESDEFINITIVOSACTA3"/>
      <sheetName val="REAJUSTESDEFINITIVOSACTA4"/>
      <sheetName val="REAJUSTESDEFINITIVOSACTA5"/>
      <sheetName val="Hoja2"/>
      <sheetName val="Hoja1"/>
      <sheetName val="Gráfico6"/>
      <sheetName val="Valores"/>
      <sheetName val="Grafico"/>
      <sheetName val="Módulo1"/>
      <sheetName val="REAJUSTESDEFINITACTAS3"/>
      <sheetName val="REAJUSTESDEFINITACTAS4"/>
      <sheetName val="REAJUSTESDEFINITACTAS5"/>
      <sheetName val="BASE"/>
      <sheetName val="Corte_(6)"/>
      <sheetName val="Corte_(5)"/>
      <sheetName val="Corte_(4)"/>
      <sheetName val="Corte_(3)"/>
      <sheetName val="Corte_(2)"/>
      <sheetName val="Corte_(1)"/>
      <sheetName val="REAJUSTE_DEFINITACTA1"/>
      <sheetName val="REAJUSTESDEFINITACTAS2_(2)"/>
      <sheetName val="Paral. 1"/>
      <sheetName val="Paral. 2"/>
      <sheetName val="Paral. 3"/>
      <sheetName val="Paral.4"/>
      <sheetName val="Coloc. e Interc. Tapones"/>
      <sheetName val="Cambio de Valv."/>
      <sheetName val="Interc de Hidr."/>
      <sheetName val="Interc.tapones"/>
      <sheetName val="Interc.válv."/>
      <sheetName val="Varios."/>
      <sheetName val="Acum"/>
      <sheetName val="REAJ"/>
      <sheetName val="REAJUSTE "/>
      <sheetName val="Corte_(6)1"/>
      <sheetName val="Corte_(5)1"/>
      <sheetName val="Corte_(4)1"/>
      <sheetName val="Corte_(3)1"/>
      <sheetName val="Corte_(2)1"/>
      <sheetName val="Corte_(1)1"/>
      <sheetName val="REAJUSTE_DEFINITACTA11"/>
      <sheetName val="REAJUSTESDEFINITACTAS2_(2)1"/>
      <sheetName val="Paral__1"/>
      <sheetName val="Paral__2"/>
      <sheetName val="Paral__3"/>
      <sheetName val="Paral_4"/>
      <sheetName val="Coloc__e_Interc__Tapones"/>
      <sheetName val="Cambio_de_Valv_"/>
      <sheetName val="Interc_de_Hidr_"/>
      <sheetName val="Interc_tapones"/>
      <sheetName val="Interc_válv_"/>
      <sheetName val="Varios_"/>
      <sheetName val="LISTA CÓDIGOS"/>
      <sheetName val="BASE APU"/>
      <sheetName val="MANO DE OBRA"/>
      <sheetName val="INSUMOS"/>
      <sheetName val="EQUIPOS"/>
      <sheetName val="MATERIALES"/>
      <sheetName val="ESTRUCTURAS"/>
      <sheetName val="TRANSPOR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nsidades"/>
      <sheetName val="INDICE"/>
      <sheetName val="Materiales"/>
      <sheetName val="Equipo"/>
      <sheetName val="Otros"/>
      <sheetName val="200.1"/>
      <sheetName val="200.2"/>
      <sheetName val="201.7"/>
      <sheetName val="201.8"/>
      <sheetName val="201.9"/>
      <sheetName val="201.10"/>
      <sheetName val="201.11"/>
      <sheetName val="201.12"/>
      <sheetName val="201.14"/>
      <sheetName val="201.15"/>
      <sheetName val="201.16"/>
      <sheetName val="201.21"/>
      <sheetName val="210.1.1"/>
      <sheetName val="210.1.2"/>
      <sheetName val="210.2.1"/>
      <sheetName val="210.2.2"/>
      <sheetName val="210.2.3"/>
      <sheetName val="210.2.4"/>
      <sheetName val="211.1"/>
      <sheetName val="220.1"/>
      <sheetName val="221.1"/>
      <sheetName val="221.2"/>
      <sheetName val="230.1"/>
      <sheetName val="230.2"/>
      <sheetName val="231.1"/>
      <sheetName val="232.1"/>
      <sheetName val="310.1"/>
      <sheetName val="311.1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2.1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,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COMPRADA"/>
      <sheetName val="440.2"/>
      <sheetName val="440.2COMPRADA"/>
      <sheetName val="440.3"/>
      <sheetName val="440.3COMPRADA"/>
      <sheetName val="440.4"/>
      <sheetName val="441.1"/>
      <sheetName val="441.1COMPRADA"/>
      <sheetName val="441.2"/>
      <sheetName val="441.2COMPRADA"/>
      <sheetName val="441.3"/>
      <sheetName val="441.3COMPRADA"/>
      <sheetName val="441.4"/>
      <sheetName val="450.1"/>
      <sheetName val="450.1P COMPRADA"/>
      <sheetName val="450.2"/>
      <sheetName val="450.2comprada"/>
      <sheetName val="450.3"/>
      <sheetName val="450.3 COMPRADA"/>
      <sheetName val="450.4"/>
      <sheetName val="450.5"/>
      <sheetName val="450.6"/>
      <sheetName val="450.7"/>
      <sheetName val="450.8"/>
      <sheetName val="450.9"/>
      <sheetName val="451.1"/>
      <sheetName val="451.1 COMPRADA"/>
      <sheetName val="451.2"/>
      <sheetName val="451.2 COMPRADA"/>
      <sheetName val="451.3"/>
      <sheetName val="451.3 COMPRADA "/>
      <sheetName val="451.4"/>
      <sheetName val="452.1"/>
      <sheetName val="452.1COMPRADA"/>
      <sheetName val="452.2"/>
      <sheetName val="452.2COMPRADA "/>
      <sheetName val="452.3"/>
      <sheetName val="452.3COMPRADA"/>
      <sheetName val="452.4"/>
      <sheetName val="452.4COMPRADA"/>
      <sheetName val="453,1"/>
      <sheetName val="460,1"/>
      <sheetName val="461.1"/>
      <sheetName val="461.2"/>
      <sheetName val="462.1"/>
      <sheetName val="462.2"/>
      <sheetName val="464,1"/>
      <sheetName val="464,2"/>
      <sheetName val="464,3"/>
      <sheetName val="464,4"/>
      <sheetName val="465,1"/>
      <sheetName val="466,1"/>
      <sheetName val="466,2"/>
      <sheetName val="500.1"/>
      <sheetName val="501.1"/>
      <sheetName val="510.1"/>
      <sheetName val="600.1"/>
      <sheetName val="600.2"/>
      <sheetName val="600.3"/>
      <sheetName val="600.4"/>
      <sheetName val="600.5"/>
      <sheetName val="610.1"/>
      <sheetName val="610.2"/>
      <sheetName val="620.1"/>
      <sheetName val="620.2"/>
      <sheetName val="620.3"/>
      <sheetName val="621.1"/>
      <sheetName val="621.2"/>
      <sheetName val="621.3"/>
      <sheetName val="621.4"/>
      <sheetName val="621.5"/>
      <sheetName val="621.6"/>
      <sheetName val="622.1"/>
      <sheetName val="622.2"/>
      <sheetName val="622.3"/>
      <sheetName val="622.4"/>
      <sheetName val="622.5"/>
      <sheetName val="623.1"/>
      <sheetName val="623.2"/>
      <sheetName val="630.1"/>
      <sheetName val="630.2"/>
      <sheetName val="630.3"/>
      <sheetName val="630.4"/>
      <sheetName val="630.5"/>
      <sheetName val="630.6"/>
      <sheetName val="630.7"/>
      <sheetName val="631.1"/>
      <sheetName val="632.1"/>
      <sheetName val="640.1"/>
      <sheetName val="640.2"/>
      <sheetName val="641.1"/>
      <sheetName val="641.2"/>
      <sheetName val="642.1"/>
      <sheetName val="642.2 JUNTA JEENE"/>
      <sheetName val="650.1"/>
      <sheetName val="650.2"/>
      <sheetName val="650.3 "/>
      <sheetName val="650.4 "/>
      <sheetName val="660.1"/>
      <sheetName val="660.2 "/>
      <sheetName val="660.3 "/>
      <sheetName val="661 TIPO 1"/>
      <sheetName val="661 TIPO2 "/>
      <sheetName val="661 OTRO "/>
      <sheetName val="662.1 "/>
      <sheetName val="662.2"/>
      <sheetName val="670.1"/>
      <sheetName val="670.2 "/>
      <sheetName val="671.1"/>
      <sheetName val="671.2 "/>
      <sheetName val="672"/>
      <sheetName val="673.1 "/>
      <sheetName val="673.2 "/>
      <sheetName val="673.3"/>
      <sheetName val="674.1"/>
      <sheetName val="674.2"/>
      <sheetName val="680.1 "/>
      <sheetName val="680.2 "/>
      <sheetName val="680.3"/>
      <sheetName val="681"/>
      <sheetName val="682 "/>
      <sheetName val="690"/>
      <sheetName val="700.1 "/>
      <sheetName val="700.2 "/>
      <sheetName val="700.3"/>
      <sheetName val="700.4"/>
      <sheetName val="701"/>
      <sheetName val="710.1 "/>
      <sheetName val="710.2 "/>
      <sheetName val="710.3 "/>
      <sheetName val="710.4 "/>
      <sheetName val="710.5"/>
      <sheetName val="720.1"/>
      <sheetName val="730.1"/>
      <sheetName val="730.2"/>
      <sheetName val="730.3"/>
      <sheetName val="731.1 "/>
      <sheetName val="740.1"/>
      <sheetName val="741.1P1 "/>
      <sheetName val="741.1P2"/>
      <sheetName val="741.1P3"/>
      <sheetName val="800.1"/>
      <sheetName val="800.2"/>
      <sheetName val="800.3"/>
      <sheetName val="800.4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 P1"/>
      <sheetName val="811.1 P2"/>
      <sheetName val="811.1P3"/>
      <sheetName val="811.1P4"/>
      <sheetName val="811.1P5"/>
      <sheetName val="811.1P6"/>
      <sheetName val="811.1P7"/>
      <sheetName val="811.1P8"/>
      <sheetName val="811.1P9"/>
      <sheetName val="811.1P10"/>
      <sheetName val="811.1P11"/>
      <sheetName val="811.1P12"/>
      <sheetName val="811.1P13"/>
      <sheetName val="811.1P14"/>
      <sheetName val="811.1P15"/>
      <sheetName val="812.1"/>
      <sheetName val="900.1"/>
      <sheetName val="900.2"/>
      <sheetName val="900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Resumen"/>
      <sheetName val="TORTA"/>
      <sheetName val="Resum_Pav"/>
      <sheetName val="INVENT.ALC-CUNETAS 90BLB"/>
      <sheetName val="PUENTES Y PONTONES"/>
      <sheetName val="SEÑAL VERTICAL90BLB"/>
      <sheetName val="SEÑAL HORIZONTAL90BLB"/>
      <sheetName val="Tab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VÍA-CRIT.TECNICO"/>
      <sheetName val="CALIFICACIÓN"/>
      <sheetName val="DAÑOS 8002"/>
      <sheetName val="DAÑOS 4313 "/>
      <sheetName val="DAÑOS 7805"/>
      <sheetName val="DAÑOS 80MG01"/>
      <sheetName val="INVENT.ALC-CUNETAS 8002"/>
      <sheetName val="INV.ALC-CUNET 4313 - 7805"/>
      <sheetName val="INVENT.ALC-CUNET 80MG01"/>
      <sheetName val="SEÑAL VERTICAL 8002"/>
      <sheetName val="SEÑAL VERTICAL 4313"/>
      <sheetName val="SEÑAL VERTICAL 80MG01"/>
      <sheetName val="SEÑAL HORIZONTAL 8002"/>
      <sheetName val="SEÑAL HORIZONTAL 4313"/>
      <sheetName val="SEÑAL HORIZONTAL 80MG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VÍA-CRIT.TECNICO"/>
      <sheetName val="CALIFICACIÓN"/>
      <sheetName val="DAÑOS 8002"/>
      <sheetName val="DAÑOS 4313 "/>
      <sheetName val="DAÑOS 7805"/>
      <sheetName val="DAÑOS 80MG01"/>
      <sheetName val="INVENT.ALC-CUNETAS 8002"/>
      <sheetName val="INV.ALC-CUNET 4313 - 7805"/>
      <sheetName val="INVENT.ALC-CUNET 80MG01"/>
      <sheetName val="SEÑAL VERTICAL 8002"/>
      <sheetName val="SEÑAL VERTICAL 4313"/>
      <sheetName val="SEÑAL VERTICAL 80MG01"/>
      <sheetName val="SEÑAL HORIZONTAL 8002"/>
      <sheetName val="SEÑAL HORIZONTAL 4313"/>
      <sheetName val="SEÑAL HORIZONTAL 80MG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</sheetNames>
    <sheetDataSet>
      <sheetData sheetId="0">
        <row r="8">
          <cell r="I8" t="str">
            <v>SI</v>
          </cell>
        </row>
        <row r="9">
          <cell r="I9" t="str">
            <v>NO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TIDADES DE OBRA "/>
      <sheetName val="PRESUPUEST0"/>
      <sheetName val="INDICE"/>
      <sheetName val="Equipo"/>
      <sheetName val="materiales"/>
      <sheetName val="otros"/>
      <sheetName val="200.1"/>
      <sheetName val="200.2"/>
      <sheetName val="201.3"/>
      <sheetName val="201.4"/>
      <sheetName val="201.7"/>
      <sheetName val="201.8"/>
      <sheetName val="201.9"/>
      <sheetName val="201.10"/>
      <sheetName val="201.11"/>
      <sheetName val="201.12"/>
      <sheetName val="201.15"/>
      <sheetName val="201.16"/>
      <sheetName val="210.1.1"/>
      <sheetName val="210.1.2"/>
      <sheetName val="210.2.1"/>
      <sheetName val="210.2.2"/>
      <sheetName val="210.2.3"/>
      <sheetName val="210.2.4"/>
      <sheetName val="211.1"/>
      <sheetName val="211.1.P1"/>
      <sheetName val="220"/>
      <sheetName val="221.1"/>
      <sheetName val="221.2"/>
      <sheetName val="230.1"/>
      <sheetName val="230.2"/>
      <sheetName val="231.1"/>
      <sheetName val="232.1"/>
      <sheetName val="310.1"/>
      <sheetName val="311.1"/>
      <sheetName val="312.1"/>
      <sheetName val="312.2"/>
      <sheetName val="312.3"/>
      <sheetName val="312.4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2.1"/>
      <sheetName val="343.P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.5"/>
      <sheetName val="415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2"/>
      <sheetName val="440.3"/>
      <sheetName val="440.4"/>
      <sheetName val="441.1 "/>
      <sheetName val="441.2"/>
      <sheetName val="441.3"/>
      <sheetName val="441.4"/>
      <sheetName val="450.1"/>
      <sheetName val="450.2 COMPRADA"/>
      <sheetName val="450.3 COMPRADA"/>
      <sheetName val="450.9"/>
      <sheetName val="450.9P"/>
      <sheetName val="450.1.1 COMPRADA"/>
      <sheetName val="450.1.2 COMPRADA"/>
      <sheetName val="451.1 COMPRADA"/>
      <sheetName val="451.2 COMPRADA "/>
      <sheetName val="451.3 COMPRADA  "/>
      <sheetName val="451.4 "/>
      <sheetName val="452.1 COMPRADA"/>
      <sheetName val="452.2 COMPRADA"/>
      <sheetName val="452.3 COMPRADA"/>
      <sheetName val="452.4 COMPRADA"/>
      <sheetName val="453.1"/>
      <sheetName val="460.1"/>
      <sheetName val="461.1"/>
      <sheetName val="461.2"/>
      <sheetName val="462.1.1"/>
      <sheetName val="462.1.2"/>
      <sheetName val="464.1 "/>
      <sheetName val="464.1P"/>
      <sheetName val="464.2"/>
      <sheetName val="464.3"/>
      <sheetName val="464.4"/>
      <sheetName val="465.1"/>
      <sheetName val="466.1"/>
      <sheetName val="466.2"/>
      <sheetName val="500"/>
      <sheetName val="510"/>
      <sheetName val="600.1"/>
      <sheetName val="600.2"/>
      <sheetName val="600.3"/>
      <sheetName val="600.4"/>
      <sheetName val="600.5"/>
      <sheetName val="610.1"/>
      <sheetName val="610.2"/>
      <sheetName val="620.1"/>
      <sheetName val="620.2"/>
      <sheetName val="621.1"/>
      <sheetName val="621.2"/>
      <sheetName val="622.1"/>
      <sheetName val="622.5"/>
      <sheetName val="623.1"/>
      <sheetName val="623.2"/>
      <sheetName val="630.1"/>
      <sheetName val="630.2"/>
      <sheetName val="630.3"/>
      <sheetName val="630.4"/>
      <sheetName val="630.5"/>
      <sheetName val="630.6"/>
      <sheetName val="630.7"/>
      <sheetName val="631P BOLSACRETO"/>
      <sheetName val="632.1"/>
      <sheetName val="640.1"/>
      <sheetName val="640.2"/>
      <sheetName val="641.1"/>
      <sheetName val="642.1"/>
      <sheetName val="642.2"/>
      <sheetName val="650.1"/>
      <sheetName val="650.2"/>
      <sheetName val="650.3"/>
      <sheetName val="650.4"/>
      <sheetName val="660.1"/>
      <sheetName val="660.2"/>
      <sheetName val="660.3"/>
      <sheetName val="661 TIPO 1"/>
      <sheetName val="661 TIPO 2"/>
      <sheetName val="661 OTRO"/>
      <sheetName val="662.1"/>
      <sheetName val="670.1"/>
      <sheetName val="670.2"/>
      <sheetName val="671.1"/>
      <sheetName val="672.1"/>
      <sheetName val="673.1"/>
      <sheetName val="673.2"/>
      <sheetName val="673.3"/>
      <sheetName val="673.4P"/>
      <sheetName val="674.1"/>
      <sheetName val="674.2"/>
      <sheetName val="680.1"/>
      <sheetName val="680.2"/>
      <sheetName val="680.3"/>
      <sheetName val="681.1"/>
      <sheetName val="682"/>
      <sheetName val="682.1"/>
      <sheetName val="690.1"/>
      <sheetName val="700.1"/>
      <sheetName val="700.2"/>
      <sheetName val="700.3"/>
      <sheetName val="700.4"/>
      <sheetName val="701.1"/>
      <sheetName val="701 P"/>
      <sheetName val="710.1.1"/>
      <sheetName val="710.1.1 (2)"/>
      <sheetName val="710.2"/>
      <sheetName val="710.1.3"/>
      <sheetName val="710.1.4"/>
      <sheetName val="710.1.5"/>
      <sheetName val="720"/>
      <sheetName val="730.1"/>
      <sheetName val="730.2"/>
      <sheetName val="730.3"/>
      <sheetName val="740.1"/>
      <sheetName val="800.1"/>
      <sheetName val="800.2"/>
      <sheetName val="800.3"/>
      <sheetName val="800.4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20P1"/>
      <sheetName val="900.1"/>
      <sheetName val="900.2"/>
      <sheetName val="900.3"/>
    </sheetNames>
    <sheetDataSet>
      <sheetData sheetId="0" refreshError="1"/>
      <sheetData sheetId="1" refreshError="1"/>
      <sheetData sheetId="2">
        <row r="9">
          <cell r="A9">
            <v>200.1</v>
          </cell>
          <cell r="B9" t="str">
            <v>200-07</v>
          </cell>
          <cell r="D9" t="str">
            <v>DESMONTE Y LIMPIEZA: Desmonte y limpieza en bosque</v>
          </cell>
          <cell r="E9" t="str">
            <v>3.6.1.2.1</v>
          </cell>
          <cell r="F9" t="str">
            <v xml:space="preserve"> HA</v>
          </cell>
          <cell r="G9">
            <v>2121779</v>
          </cell>
        </row>
        <row r="10">
          <cell r="A10">
            <v>200.2</v>
          </cell>
          <cell r="B10" t="str">
            <v>200-07</v>
          </cell>
          <cell r="D10" t="str">
            <v>DESMONTE Y LIMPIEZA:Desmonte y limpieza en zonas no boscosas</v>
          </cell>
          <cell r="E10" t="str">
            <v>3.6.1.2.3</v>
          </cell>
          <cell r="F10" t="str">
            <v xml:space="preserve"> HA</v>
          </cell>
          <cell r="G10">
            <v>829733.84166666679</v>
          </cell>
        </row>
        <row r="11">
          <cell r="A11" t="str">
            <v>ARTICULO 201 - DEMOLICIÓN Y REMOCIÓN</v>
          </cell>
        </row>
        <row r="12">
          <cell r="A12">
            <v>201.3</v>
          </cell>
          <cell r="B12" t="str">
            <v>201-07</v>
          </cell>
          <cell r="D12" t="str">
            <v>DEMOLICIÓN Y REMOCIÓN:Demolicion de pavimentos rígidos, pisos, andenes y bordillos de concreto.</v>
          </cell>
          <cell r="E12" t="str">
            <v>3.6.1.3.33</v>
          </cell>
          <cell r="F12" t="str">
            <v>GL</v>
          </cell>
          <cell r="G12">
            <v>35822</v>
          </cell>
        </row>
        <row r="13">
          <cell r="A13">
            <v>201.4</v>
          </cell>
          <cell r="B13">
            <v>201.07</v>
          </cell>
          <cell r="D13" t="str">
            <v>DEMOLICIÓN Y REMOCIÓN:Demolicion de obstáculos</v>
          </cell>
          <cell r="F13" t="str">
            <v>GL</v>
          </cell>
          <cell r="G13">
            <v>64603</v>
          </cell>
        </row>
        <row r="14">
          <cell r="A14">
            <v>201.7</v>
          </cell>
          <cell r="B14" t="str">
            <v>201-07</v>
          </cell>
          <cell r="D14" t="str">
            <v>DEMOLICIÓN Y REMOCIÓN: Demolición de estructuras</v>
          </cell>
          <cell r="E14" t="str">
            <v xml:space="preserve">3.6.1.3.13  </v>
          </cell>
          <cell r="F14" t="str">
            <v>M³</v>
          </cell>
          <cell r="G14">
            <v>45442</v>
          </cell>
        </row>
        <row r="15">
          <cell r="A15" t="str">
            <v>201.8</v>
          </cell>
          <cell r="B15" t="str">
            <v>201-07</v>
          </cell>
          <cell r="D15" t="str">
            <v>DEMOLICIÓN Y REMOCIÓN: Demolición de pavimentos rígidos</v>
          </cell>
          <cell r="E15" t="str">
            <v>3.6.1.3.15</v>
          </cell>
          <cell r="F15" t="str">
            <v>M2</v>
          </cell>
          <cell r="G15">
            <v>15607</v>
          </cell>
        </row>
        <row r="16">
          <cell r="A16">
            <v>201.9</v>
          </cell>
          <cell r="B16" t="str">
            <v>201-07</v>
          </cell>
          <cell r="D16" t="str">
            <v>DEMOLICIÓN Y REMOCIÓN: Demolición de pisos y andenes de concreto</v>
          </cell>
          <cell r="E16" t="str">
            <v>3.6.1.3.33</v>
          </cell>
          <cell r="F16" t="str">
            <v>M²</v>
          </cell>
          <cell r="G16">
            <v>13894</v>
          </cell>
        </row>
        <row r="17">
          <cell r="A17" t="str">
            <v>201.10</v>
          </cell>
          <cell r="B17" t="str">
            <v>201.07</v>
          </cell>
          <cell r="D17" t="str">
            <v>DEMOLICIÓN Y REMOCIÓN:Demolicion de bordillos de concreto</v>
          </cell>
          <cell r="E17" t="str">
            <v>3.6.1.3.35</v>
          </cell>
          <cell r="F17" t="str">
            <v>M</v>
          </cell>
          <cell r="G17">
            <v>15679</v>
          </cell>
        </row>
        <row r="18">
          <cell r="A18" t="str">
            <v>201.11</v>
          </cell>
          <cell r="B18" t="str">
            <v>201-07</v>
          </cell>
          <cell r="D18" t="str">
            <v xml:space="preserve">DEMOLICIÓN Y REMOCIÓN:Desmontaje y traslado de estructuras metálicas. </v>
          </cell>
          <cell r="F18" t="str">
            <v>KG</v>
          </cell>
          <cell r="G18">
            <v>281</v>
          </cell>
        </row>
        <row r="19">
          <cell r="A19" t="str">
            <v>201.12</v>
          </cell>
          <cell r="B19" t="str">
            <v>201-07</v>
          </cell>
          <cell r="D19" t="str">
            <v xml:space="preserve">DEMOLICIÓN Y REMOCIÓN:Remocion de especies vegetales  </v>
          </cell>
          <cell r="E19" t="str">
            <v>3.6.1.3.47</v>
          </cell>
          <cell r="F19" t="str">
            <v>U</v>
          </cell>
          <cell r="G19">
            <v>357417</v>
          </cell>
        </row>
        <row r="20">
          <cell r="A20" t="str">
            <v>201.15</v>
          </cell>
          <cell r="B20" t="str">
            <v>201-07</v>
          </cell>
          <cell r="D20" t="str">
            <v>DEMOLICIÓN Y REMOCIÓN:Remocion de alcantarillas</v>
          </cell>
          <cell r="E20" t="str">
            <v>3.6.1.3</v>
          </cell>
          <cell r="F20" t="str">
            <v>ML</v>
          </cell>
          <cell r="G20">
            <v>33219</v>
          </cell>
        </row>
        <row r="21">
          <cell r="A21" t="str">
            <v>201.16</v>
          </cell>
          <cell r="B21" t="str">
            <v>201-07</v>
          </cell>
          <cell r="D21" t="str">
            <v xml:space="preserve">DEMOLICIÓN Y REMOCIÓN:Remocion de cercas de alambre   </v>
          </cell>
          <cell r="F21" t="str">
            <v>ML</v>
          </cell>
          <cell r="G21">
            <v>2787</v>
          </cell>
        </row>
        <row r="22">
          <cell r="A22" t="str">
            <v xml:space="preserve">ARTICULO 210 - EXCAVACIÓN DE LA EXPLANACIÓN, CANALES Y PRÉSTAMOS </v>
          </cell>
        </row>
        <row r="23">
          <cell r="A23" t="str">
            <v>210.1.1</v>
          </cell>
          <cell r="B23" t="str">
            <v>210-07</v>
          </cell>
          <cell r="D23" t="str">
            <v>EXCAVACIÓN  DE LA EXPLANACIÓN, CANALES Y PRÉSTAMOS: Excavación sin clasificar de la explanación y canales</v>
          </cell>
          <cell r="E23" t="str">
            <v xml:space="preserve">3.6.2.1.1 </v>
          </cell>
          <cell r="F23" t="str">
            <v>M³</v>
          </cell>
          <cell r="G23">
            <v>4368</v>
          </cell>
        </row>
        <row r="24">
          <cell r="A24" t="str">
            <v>210.1,2</v>
          </cell>
          <cell r="B24" t="str">
            <v>210-07</v>
          </cell>
          <cell r="D24" t="str">
            <v>EXCAVACIÓN DE LA EXPLANACIÓN, CANALES Y PRÉSTAMOS :Excavación sin clasificar de prestamos</v>
          </cell>
          <cell r="F24" t="str">
            <v>M³</v>
          </cell>
          <cell r="G24">
            <v>4342</v>
          </cell>
        </row>
        <row r="25">
          <cell r="A25" t="str">
            <v>210.2.1</v>
          </cell>
          <cell r="B25" t="str">
            <v>210-07</v>
          </cell>
          <cell r="D25" t="str">
            <v>EXCAVACIÓN  DE LA EXPLANACIÓN, CANALES Y PRÉSTAMOS: Excavación en roca de la explanación y canales</v>
          </cell>
          <cell r="E25" t="str">
            <v>3.6.2.1.3</v>
          </cell>
          <cell r="F25" t="str">
            <v>M³</v>
          </cell>
          <cell r="G25">
            <v>26298</v>
          </cell>
        </row>
        <row r="26">
          <cell r="A26" t="str">
            <v>210.2.2</v>
          </cell>
          <cell r="B26" t="str">
            <v>210-07</v>
          </cell>
          <cell r="D26" t="str">
            <v>EXCAVACIÓN DE LA EXPLANACIÓN, CANALES Y PRÉSTAMOS :Excavación en material común de la explanación y canales</v>
          </cell>
          <cell r="E26" t="str">
            <v>3.6.2.1.5</v>
          </cell>
          <cell r="F26" t="str">
            <v>M³</v>
          </cell>
          <cell r="G26">
            <v>3989</v>
          </cell>
        </row>
        <row r="27">
          <cell r="A27" t="str">
            <v>210.2.3</v>
          </cell>
          <cell r="B27" t="str">
            <v>210-07</v>
          </cell>
          <cell r="D27" t="str">
            <v>EXCAVACIÓN DE LA EXPLANACIÓN, CANALES Y PRÉSTAMOS :Excavación en roca de prestamos</v>
          </cell>
          <cell r="F27" t="str">
            <v>M³</v>
          </cell>
          <cell r="G27">
            <v>26298</v>
          </cell>
        </row>
        <row r="28">
          <cell r="A28" t="str">
            <v>210.2.4</v>
          </cell>
          <cell r="B28" t="str">
            <v>210-07</v>
          </cell>
          <cell r="D28" t="str">
            <v>EXCAVACIÓN DE LA EXPLANACIÓN, CANALES Y PRÉSTAMOS :Excavación en material común de prestamos</v>
          </cell>
          <cell r="F28" t="str">
            <v>M³</v>
          </cell>
          <cell r="G28">
            <v>3989</v>
          </cell>
        </row>
        <row r="29">
          <cell r="A29" t="str">
            <v xml:space="preserve">ARTICULO 211 - REMOCIÓN DE DERRUMBES </v>
          </cell>
        </row>
        <row r="30">
          <cell r="A30">
            <v>211.1</v>
          </cell>
          <cell r="B30" t="str">
            <v>211-07</v>
          </cell>
          <cell r="D30" t="str">
            <v>REMOCIÓN DE DERRUMBES:Remocion de derrumbes</v>
          </cell>
          <cell r="E30" t="str">
            <v xml:space="preserve">3.6.2.2.1  </v>
          </cell>
          <cell r="F30" t="str">
            <v>M³</v>
          </cell>
          <cell r="G30">
            <v>6001</v>
          </cell>
        </row>
        <row r="31">
          <cell r="A31" t="str">
            <v xml:space="preserve">ARTICULO 220 - TERRAPLENES </v>
          </cell>
        </row>
        <row r="32">
          <cell r="A32" t="str">
            <v>220.1</v>
          </cell>
          <cell r="B32" t="str">
            <v>220-07</v>
          </cell>
          <cell r="D32" t="str">
            <v>TERRAPLENES :Terraplenes</v>
          </cell>
          <cell r="E32" t="str">
            <v>3.6.2.3.1</v>
          </cell>
          <cell r="F32" t="str">
            <v>M³</v>
          </cell>
          <cell r="G32">
            <v>7225</v>
          </cell>
        </row>
        <row r="33">
          <cell r="A33" t="str">
            <v>ARTICULO 221 - PEDRAPLENES</v>
          </cell>
        </row>
        <row r="34">
          <cell r="A34" t="str">
            <v>221.1</v>
          </cell>
          <cell r="B34" t="str">
            <v>221-07</v>
          </cell>
          <cell r="D34" t="str">
            <v>PEDRAPLENES:Pedraplen compacto</v>
          </cell>
          <cell r="E34" t="str">
            <v>3.6.2.4.2</v>
          </cell>
          <cell r="F34" t="str">
            <v>M³</v>
          </cell>
          <cell r="G34">
            <v>8887</v>
          </cell>
        </row>
        <row r="35">
          <cell r="A35" t="str">
            <v>221.2</v>
          </cell>
          <cell r="B35" t="str">
            <v>221-07</v>
          </cell>
          <cell r="D35" t="str">
            <v>PEDRAPLENES:Pedraplen suelto</v>
          </cell>
          <cell r="E35" t="str">
            <v>3.6.2.4.1</v>
          </cell>
          <cell r="F35" t="str">
            <v>M³</v>
          </cell>
          <cell r="G35">
            <v>5842</v>
          </cell>
        </row>
        <row r="36">
          <cell r="A36" t="str">
            <v>ARTICULO 230 - MEJORAMIENTO DE LA SUBRASANTE</v>
          </cell>
        </row>
        <row r="37">
          <cell r="A37" t="str">
            <v>230.1</v>
          </cell>
          <cell r="B37" t="str">
            <v>230-07</v>
          </cell>
          <cell r="D37" t="str">
            <v>MEJORAMIENTO DE LA SUBRASANTE:Mejoramiento de la subrasante involucrando suelo existente</v>
          </cell>
          <cell r="E37" t="str">
            <v>3.6.2.5.1</v>
          </cell>
          <cell r="F37" t="str">
            <v>M²</v>
          </cell>
          <cell r="G37">
            <v>426</v>
          </cell>
        </row>
        <row r="38">
          <cell r="A38" t="str">
            <v>230.2</v>
          </cell>
          <cell r="B38" t="str">
            <v>230-07</v>
          </cell>
          <cell r="D38" t="str">
            <v>MEJORAMIENTO DE LA SUBRASANTE:Mejoramiento de la subrasante empleando únicamente material adicionado</v>
          </cell>
          <cell r="E38" t="str">
            <v>3.6.2.5.2</v>
          </cell>
          <cell r="F38" t="str">
            <v>M³</v>
          </cell>
          <cell r="G38">
            <v>9319</v>
          </cell>
        </row>
        <row r="39">
          <cell r="A39" t="str">
            <v>ARTICULO 231 - SEPARACIÓN DE SUELOS DE SUBRASANTE Y  CAPAS GRANULARES CON GEOTEXTIL</v>
          </cell>
        </row>
        <row r="40">
          <cell r="A40" t="str">
            <v xml:space="preserve">231.1 </v>
          </cell>
          <cell r="B40" t="str">
            <v>231-07</v>
          </cell>
          <cell r="D40" t="str">
            <v>SEPARACIÓN DE SUELOS DE SUBRASANTE Y  CAPAS GRANULARES CON GEOTEXTIL:Geotextil para separación de suelo de subrasante y capas granulares</v>
          </cell>
          <cell r="F40" t="str">
            <v>M²</v>
          </cell>
          <cell r="G40">
            <v>7080</v>
          </cell>
        </row>
        <row r="41">
          <cell r="A41" t="str">
            <v>ARTICULO 232 - ESTABILIZACIÓN DE SUELOS DE SUBRASANTE Y CAPAS GRANULARES CON GEOTEXTIL</v>
          </cell>
        </row>
        <row r="42">
          <cell r="A42" t="str">
            <v>232-1</v>
          </cell>
          <cell r="B42" t="str">
            <v>232-07</v>
          </cell>
          <cell r="D42" t="str">
            <v>ESTABILIZACIÓN DE SUELOS DE SUBRASANTE Y CAPAS GRANULARES CON GEOTEXTIL:Geotextil para estabilización de suelos de subrasante y capas granulares</v>
          </cell>
          <cell r="F42" t="str">
            <v>M²</v>
          </cell>
          <cell r="G42">
            <v>6076</v>
          </cell>
        </row>
        <row r="43">
          <cell r="A43" t="str">
            <v>ARTICULO 310 - CONFORMACIÓN DE LA CALZADA EXISTENTE</v>
          </cell>
        </row>
        <row r="44">
          <cell r="A44">
            <v>310.10000000000002</v>
          </cell>
          <cell r="B44" t="str">
            <v>310-07</v>
          </cell>
          <cell r="D44" t="str">
            <v>CONFORMACIÓN DE LA CALZADA EXISTENTE:Conformacion de la calzada existente</v>
          </cell>
          <cell r="E44" t="str">
            <v xml:space="preserve">3.6.3.1.1 </v>
          </cell>
          <cell r="F44" t="str">
            <v>M²</v>
          </cell>
          <cell r="G44">
            <v>505</v>
          </cell>
        </row>
        <row r="45">
          <cell r="A45" t="str">
            <v xml:space="preserve">ARTICULO 311 - AFIRMADO </v>
          </cell>
        </row>
        <row r="46">
          <cell r="A46">
            <v>311.10000000000002</v>
          </cell>
          <cell r="B46" t="str">
            <v>311-07</v>
          </cell>
          <cell r="D46" t="str">
            <v xml:space="preserve"> AFIRMADO:Afirmado</v>
          </cell>
          <cell r="E46" t="str">
            <v>3.6.3.2.1</v>
          </cell>
          <cell r="F46" t="str">
            <v>M³</v>
          </cell>
          <cell r="G46">
            <v>89800</v>
          </cell>
        </row>
        <row r="47">
          <cell r="A47" t="str">
            <v>ARTICULO 312 - TRATAMIENTO PALIATIVO DEL POLVO EN AFIRMADOS</v>
          </cell>
        </row>
        <row r="48">
          <cell r="A48" t="str">
            <v xml:space="preserve">312.1 </v>
          </cell>
          <cell r="B48" t="str">
            <v>312-07</v>
          </cell>
          <cell r="D48" t="str">
            <v>TRATAMIENTO PALIATIVO DEL POLVO EN AFIRMADOS:Tratamiento paliativo de polvo aplicado en forma sólida en hojuelas</v>
          </cell>
          <cell r="F48" t="str">
            <v>KG</v>
          </cell>
          <cell r="G48">
            <v>22531</v>
          </cell>
        </row>
        <row r="49">
          <cell r="A49" t="str">
            <v xml:space="preserve">312.2 </v>
          </cell>
          <cell r="B49" t="str">
            <v>312-07</v>
          </cell>
          <cell r="D49" t="str">
            <v>TRATAMIENTO PALIATIVO DEL POLVO EN AFIRMADOS:Tratamiento paliativo de polvo aplicado en forma sólida en esferas</v>
          </cell>
          <cell r="F49" t="str">
            <v>KG</v>
          </cell>
          <cell r="G49">
            <v>37448</v>
          </cell>
        </row>
        <row r="50">
          <cell r="A50" t="str">
            <v>312.3</v>
          </cell>
          <cell r="B50" t="str">
            <v>312-07</v>
          </cell>
          <cell r="D50" t="str">
            <v>TRATAMIENTO PALIATIVO DEL POLVO EN AFIRMADOS:Tratamiento paliativo de polvo aplicado en forma liquida</v>
          </cell>
          <cell r="F50" t="str">
            <v>LT</v>
          </cell>
          <cell r="G50">
            <v>37448</v>
          </cell>
        </row>
        <row r="51">
          <cell r="A51" t="str">
            <v>312.4</v>
          </cell>
          <cell r="B51" t="str">
            <v>312-07</v>
          </cell>
          <cell r="D51" t="str">
            <v>TRATAMIENTO PALIATIVO DEL POLVO EN AFIRMADOS:Material granular de adición</v>
          </cell>
          <cell r="F51" t="str">
            <v>M³</v>
          </cell>
          <cell r="G51">
            <v>45077</v>
          </cell>
        </row>
        <row r="52">
          <cell r="A52" t="str">
            <v>ARTICULO 320 - SUBBASE GRANULAR</v>
          </cell>
        </row>
        <row r="53">
          <cell r="A53" t="str">
            <v>320.1</v>
          </cell>
          <cell r="B53" t="str">
            <v>320-07</v>
          </cell>
          <cell r="D53" t="str">
            <v>SUBBASE GRANULAR:Subase granular</v>
          </cell>
          <cell r="E53" t="str">
            <v>3.6.3.4.4</v>
          </cell>
          <cell r="F53" t="str">
            <v>M³</v>
          </cell>
          <cell r="G53">
            <v>123210</v>
          </cell>
        </row>
        <row r="54">
          <cell r="A54" t="str">
            <v>320.2</v>
          </cell>
          <cell r="B54" t="str">
            <v>320-07</v>
          </cell>
          <cell r="D54" t="str">
            <v>SUBBASE GRANULAR:Subbase granular para bacheo</v>
          </cell>
          <cell r="E54" t="str">
            <v>3.6.3.4.4</v>
          </cell>
          <cell r="F54" t="str">
            <v>M³</v>
          </cell>
          <cell r="G54">
            <v>143384</v>
          </cell>
        </row>
        <row r="55">
          <cell r="A55" t="str">
            <v>ARTICULO 330 - BASE GRANULAR</v>
          </cell>
        </row>
        <row r="56">
          <cell r="A56" t="str">
            <v>330.1</v>
          </cell>
          <cell r="B56" t="str">
            <v>330-07</v>
          </cell>
          <cell r="D56" t="str">
            <v>BASE GRANULAR:Base granular</v>
          </cell>
          <cell r="E56" t="str">
            <v>3.6.3.6.2</v>
          </cell>
          <cell r="F56" t="str">
            <v>M³</v>
          </cell>
          <cell r="G56">
            <v>151606</v>
          </cell>
        </row>
        <row r="57">
          <cell r="A57" t="str">
            <v>330.2</v>
          </cell>
          <cell r="B57" t="str">
            <v>330-07</v>
          </cell>
          <cell r="D57" t="str">
            <v>BASE GRANULAR:Base granular para bacheo</v>
          </cell>
          <cell r="E57" t="str">
            <v>3.6.3.6.3</v>
          </cell>
          <cell r="F57" t="str">
            <v>M³</v>
          </cell>
          <cell r="G57">
            <v>152471</v>
          </cell>
        </row>
        <row r="58">
          <cell r="A58" t="str">
            <v>ARTICULO 340 - BASE ESTABILIZADA CON EMULSIÓN ASFÁLTICA</v>
          </cell>
        </row>
        <row r="59">
          <cell r="A59">
            <v>340.1</v>
          </cell>
          <cell r="B59" t="str">
            <v>340-07</v>
          </cell>
          <cell r="D59" t="str">
            <v>BASE ESTABILIZADA CON EMULSIÓN ASFÁLTICA:Base estabilizada con emulsión asfáltica BEE-1</v>
          </cell>
          <cell r="E59" t="str">
            <v>3.6.3.7.1</v>
          </cell>
          <cell r="F59" t="str">
            <v>M³</v>
          </cell>
          <cell r="G59">
            <v>151506</v>
          </cell>
        </row>
        <row r="60">
          <cell r="A60">
            <v>340.2</v>
          </cell>
          <cell r="B60" t="str">
            <v>340-07</v>
          </cell>
          <cell r="D60" t="str">
            <v>BASE ESTABILIZADA CON EMULSIÓN ASFÁLTICA:Base estabilizada con emulsión asfáltica BEE-2</v>
          </cell>
          <cell r="E60" t="str">
            <v>3.6.3.7.3</v>
          </cell>
          <cell r="F60" t="str">
            <v>M³</v>
          </cell>
          <cell r="G60">
            <v>151506</v>
          </cell>
        </row>
        <row r="61">
          <cell r="A61">
            <v>340.3</v>
          </cell>
          <cell r="B61" t="str">
            <v>340-07</v>
          </cell>
          <cell r="D61" t="str">
            <v>BASE ESTABILIZADA CON EMULSIÓN ASFÁLTICA:Base estabilizada con emulsión asfáltica BEE-3</v>
          </cell>
          <cell r="E61" t="str">
            <v>3.6.3.7.5</v>
          </cell>
          <cell r="F61" t="str">
            <v>M³</v>
          </cell>
          <cell r="G61">
            <v>151506</v>
          </cell>
        </row>
        <row r="62">
          <cell r="A62" t="str">
            <v>ARTICULO 341 - BASE ESTABILIZADA CON CEMENTO</v>
          </cell>
        </row>
        <row r="63">
          <cell r="A63">
            <v>341.1</v>
          </cell>
          <cell r="B63" t="str">
            <v>341-07</v>
          </cell>
          <cell r="D63" t="str">
            <v>BASE ESTABILIZADA CON CEMENTO:Base estabilizada con cemento</v>
          </cell>
          <cell r="E63" t="str">
            <v>3.6.3.7</v>
          </cell>
          <cell r="F63" t="str">
            <v>M³</v>
          </cell>
          <cell r="G63">
            <v>164698</v>
          </cell>
        </row>
        <row r="64">
          <cell r="A64">
            <v>341.2</v>
          </cell>
          <cell r="B64" t="str">
            <v>341-07</v>
          </cell>
          <cell r="D64" t="str">
            <v>BASE ESTABILIZADA CON CEMENTO:Cemento para estabilización de base</v>
          </cell>
          <cell r="E64" t="str">
            <v>3.6.3.7</v>
          </cell>
          <cell r="F64" t="str">
            <v>KG</v>
          </cell>
          <cell r="G64">
            <v>548</v>
          </cell>
        </row>
        <row r="65">
          <cell r="A65" t="str">
            <v>ARTICULO 342 - BASE DE CONCRETO HIDRÁULICO</v>
          </cell>
        </row>
        <row r="66">
          <cell r="A66" t="str">
            <v>342-1</v>
          </cell>
          <cell r="B66" t="str">
            <v>342-07</v>
          </cell>
          <cell r="D66" t="str">
            <v>BASE DE CONCRETO HIDRÁULICO:Base de concreto hidráulico</v>
          </cell>
          <cell r="F66" t="str">
            <v>M³</v>
          </cell>
          <cell r="G66">
            <v>360002</v>
          </cell>
        </row>
        <row r="67">
          <cell r="A67" t="str">
            <v>ARTICULO 410 - SUMINISTRO DE CEMENTO ASFÁLTICO</v>
          </cell>
        </row>
        <row r="68">
          <cell r="A68">
            <v>410.1</v>
          </cell>
          <cell r="B68" t="str">
            <v>410-07</v>
          </cell>
          <cell r="D68" t="str">
            <v>SUMINISTRO DE CEMENTO ASFÁLTICO:Cemento asfáltico de penetración 60-70</v>
          </cell>
          <cell r="E68" t="str">
            <v>3.6.4.1.1</v>
          </cell>
          <cell r="F68" t="str">
            <v>KG</v>
          </cell>
          <cell r="G68">
            <v>1081</v>
          </cell>
        </row>
        <row r="69">
          <cell r="A69">
            <v>410.2</v>
          </cell>
          <cell r="B69" t="str">
            <v>410-07</v>
          </cell>
          <cell r="D69" t="str">
            <v>SUMINISTRO DE CEMENTO ASFÁLTICO:Cemento asfáltico de penetración 80-100</v>
          </cell>
          <cell r="E69" t="str">
            <v>3.6.4.1.2</v>
          </cell>
          <cell r="F69" t="str">
            <v>KG</v>
          </cell>
          <cell r="G69">
            <v>1081</v>
          </cell>
        </row>
        <row r="70">
          <cell r="A70" t="str">
            <v>ARTICULO 411 - SUMINISTRO DE EMULSIÓN ASFÁLTICA</v>
          </cell>
        </row>
        <row r="71">
          <cell r="A71" t="str">
            <v>411.1</v>
          </cell>
          <cell r="B71" t="str">
            <v>411-07</v>
          </cell>
          <cell r="D71" t="str">
            <v>SUMINISTRO DE EMULSIÓN ASFÁLTICA:Emulsion asfáltica de rotura media CRM</v>
          </cell>
          <cell r="E71" t="str">
            <v>3.6.4.2.1</v>
          </cell>
          <cell r="F71" t="str">
            <v>LT</v>
          </cell>
          <cell r="G71">
            <v>1043</v>
          </cell>
        </row>
        <row r="72">
          <cell r="A72">
            <v>411.2</v>
          </cell>
          <cell r="B72" t="str">
            <v>411-07</v>
          </cell>
          <cell r="D72" t="str">
            <v>SUMINISTRO DE EMULSIÓN ASFÁLTICA:Emulsion asfáltica de rotura lenta CRL</v>
          </cell>
          <cell r="E72" t="str">
            <v>3.6.4.2.2</v>
          </cell>
          <cell r="F72" t="str">
            <v>LT</v>
          </cell>
          <cell r="G72">
            <v>1956</v>
          </cell>
        </row>
        <row r="73">
          <cell r="A73">
            <v>411.3</v>
          </cell>
          <cell r="B73" t="str">
            <v>411-07</v>
          </cell>
          <cell r="D73" t="str">
            <v>SUMINISTRO DE EMULSIÓN ASFÁLTICA:Emulsion asfáltica de rotura lenta CRL-1H</v>
          </cell>
          <cell r="E73" t="str">
            <v>3.6.4.2.3</v>
          </cell>
          <cell r="F73" t="str">
            <v>LT</v>
          </cell>
          <cell r="G73">
            <v>2478</v>
          </cell>
        </row>
        <row r="74">
          <cell r="A74" t="str">
            <v xml:space="preserve">ARTICULO 414 - SUMINISTRO DE CEMENTO ASFÁLTICO  MODIFICADO CON POLÍMEROS </v>
          </cell>
        </row>
        <row r="75">
          <cell r="A75" t="str">
            <v>414.1</v>
          </cell>
          <cell r="B75" t="str">
            <v>414-07</v>
          </cell>
          <cell r="D75" t="str">
            <v>SUMINISTRO DE CEMENTO ASFÁLTICO  MODIFICADO CON POLÍMEROS:Cemento asfáltico modificado con polímeros tipo 1</v>
          </cell>
          <cell r="E75" t="str">
            <v>3.6.4.1.3</v>
          </cell>
          <cell r="F75" t="str">
            <v>KG</v>
          </cell>
          <cell r="G75">
            <v>2079</v>
          </cell>
        </row>
        <row r="76">
          <cell r="A76" t="str">
            <v>414.2</v>
          </cell>
          <cell r="B76" t="str">
            <v>414-07</v>
          </cell>
          <cell r="D76" t="str">
            <v>SUMINISTRO DE CEMENTO ASFÁLTICO  MODIFICADO CON POLÍMEROS:Cemento asfáltico modificado con polímeros tipo 2</v>
          </cell>
          <cell r="E76" t="str">
            <v>3.6.4.1.4</v>
          </cell>
          <cell r="F76" t="str">
            <v>KG</v>
          </cell>
          <cell r="G76">
            <v>2363</v>
          </cell>
        </row>
        <row r="77">
          <cell r="A77" t="str">
            <v>414.3</v>
          </cell>
          <cell r="B77" t="str">
            <v>414-07</v>
          </cell>
          <cell r="D77" t="str">
            <v>SUMINISTRO DE CEMENTO ASFÁLTICO  MODIFICADO CON POLÍMEROS:Cemento asfáltico modificado con polímeros tipo 3</v>
          </cell>
          <cell r="E77" t="str">
            <v>3.6.4.1.5</v>
          </cell>
          <cell r="F77" t="str">
            <v>KG</v>
          </cell>
          <cell r="G77">
            <v>2163</v>
          </cell>
        </row>
        <row r="78">
          <cell r="A78" t="str">
            <v>414.4</v>
          </cell>
          <cell r="B78" t="str">
            <v>414-07</v>
          </cell>
          <cell r="D78" t="str">
            <v>SUMINISTRO DE CEMENTO ASFÁLTICO  MODIFICADO CON POLÍMEROS:Cemento asfáltico modificado con polímeros tipo 4</v>
          </cell>
          <cell r="E78" t="str">
            <v>3.6.4.1.6</v>
          </cell>
          <cell r="F78" t="str">
            <v>KG</v>
          </cell>
          <cell r="G78">
            <v>2244</v>
          </cell>
        </row>
        <row r="79">
          <cell r="A79" t="str">
            <v>414.5</v>
          </cell>
          <cell r="B79" t="str">
            <v>414-07</v>
          </cell>
          <cell r="D79" t="str">
            <v>SUMINISTRO DE CEMENTO ASFÁLTICO  MODIFICADO CON POLÍMEROS:Cemento asfáltico modificado con polímeros tipo 5</v>
          </cell>
          <cell r="F79" t="str">
            <v>KG</v>
          </cell>
          <cell r="G79">
            <v>2377</v>
          </cell>
        </row>
        <row r="80">
          <cell r="A80" t="str">
            <v xml:space="preserve">ARTICULO 415 - SUMINISTRO  DE  EMULSIÓN  ASFÁLTICA MODIFICADA  CON POLÍMEROS </v>
          </cell>
        </row>
        <row r="81">
          <cell r="A81" t="str">
            <v>415.1</v>
          </cell>
          <cell r="B81" t="str">
            <v>415-07</v>
          </cell>
          <cell r="D81" t="str">
            <v>SUMINISTRO  DE  EMULSIÓN  ASFÁLTICA MODIFICADA  CON POLÍMEROS:Emulsion asfáltica de rotura media modificada con polímeros CRMm</v>
          </cell>
          <cell r="E81" t="str">
            <v>3.6.4.2.5</v>
          </cell>
          <cell r="F81" t="str">
            <v>LT</v>
          </cell>
          <cell r="G81">
            <v>2660</v>
          </cell>
        </row>
        <row r="82">
          <cell r="A82" t="str">
            <v xml:space="preserve">ARTICULO 420 - RIEGO  DE  IMPRIMACIÓN </v>
          </cell>
        </row>
        <row r="83">
          <cell r="A83">
            <v>420.1</v>
          </cell>
          <cell r="B83" t="str">
            <v>420-07</v>
          </cell>
          <cell r="D83" t="str">
            <v>RIEGO DE IMPRIMACIÓN: Riego de imprimación con emulsión asfáltica</v>
          </cell>
          <cell r="E83" t="str">
            <v xml:space="preserve">3.6.4.3.1 </v>
          </cell>
          <cell r="F83" t="str">
            <v>M²</v>
          </cell>
          <cell r="G83">
            <v>2049</v>
          </cell>
        </row>
        <row r="84">
          <cell r="A84">
            <v>420.2</v>
          </cell>
          <cell r="B84" t="str">
            <v>420-07</v>
          </cell>
          <cell r="D84" t="str">
            <v>RIEGO DE IMPRIMACIÓN: Riego de imprimación con asfalto liquido</v>
          </cell>
          <cell r="E84" t="str">
            <v>3.6.4.3.2</v>
          </cell>
          <cell r="F84" t="str">
            <v>M²</v>
          </cell>
          <cell r="G84">
            <v>3060</v>
          </cell>
        </row>
        <row r="85">
          <cell r="A85" t="str">
            <v>ARTICULO 421 - RIEGO DE LIGA</v>
          </cell>
        </row>
        <row r="86">
          <cell r="A86">
            <v>421.1</v>
          </cell>
          <cell r="B86" t="str">
            <v>421-07</v>
          </cell>
          <cell r="D86" t="str">
            <v>RIEGO DE LIGA:  Riego de liga con emulsión asfáltica  CRR-1</v>
          </cell>
          <cell r="E86" t="str">
            <v>3.6.4.4.2</v>
          </cell>
          <cell r="F86" t="str">
            <v>M²</v>
          </cell>
          <cell r="G86">
            <v>1094</v>
          </cell>
        </row>
        <row r="87">
          <cell r="A87" t="str">
            <v>421.2</v>
          </cell>
          <cell r="B87" t="str">
            <v>421-07</v>
          </cell>
          <cell r="D87" t="str">
            <v xml:space="preserve"> RIEGO DE LIGA:Riego de liga con emulsión asfáltica CRR-2</v>
          </cell>
          <cell r="E87" t="str">
            <v>3.6.4.4.3</v>
          </cell>
          <cell r="F87" t="str">
            <v>M²</v>
          </cell>
          <cell r="G87">
            <v>1147</v>
          </cell>
        </row>
        <row r="88">
          <cell r="A88" t="str">
            <v>421.3</v>
          </cell>
          <cell r="B88" t="str">
            <v>421-07</v>
          </cell>
          <cell r="D88" t="str">
            <v xml:space="preserve"> RIEGO DE LIGA:Riego de liga con emulsión modificada con polímeros CRR-1M</v>
          </cell>
          <cell r="E88" t="str">
            <v>3.6.4.4.4</v>
          </cell>
          <cell r="F88" t="str">
            <v>M²</v>
          </cell>
          <cell r="G88">
            <v>1488</v>
          </cell>
        </row>
        <row r="89">
          <cell r="A89" t="str">
            <v>421.4</v>
          </cell>
          <cell r="B89" t="str">
            <v>421-07</v>
          </cell>
          <cell r="D89" t="str">
            <v xml:space="preserve"> RIEGO DE LIGA:Riego de liga con emulsión modificada con polímeros CRR-2M</v>
          </cell>
          <cell r="E89" t="str">
            <v>3.6.4.4.5</v>
          </cell>
          <cell r="F89" t="str">
            <v>M²</v>
          </cell>
          <cell r="G89">
            <v>1488</v>
          </cell>
        </row>
        <row r="90">
          <cell r="A90" t="str">
            <v xml:space="preserve">ARTICULO 430 - TRATAMIENTO SUPERFICIAL SIMPLE </v>
          </cell>
        </row>
        <row r="91">
          <cell r="A91" t="str">
            <v>430.1</v>
          </cell>
          <cell r="B91" t="str">
            <v>430-07</v>
          </cell>
          <cell r="D91" t="str">
            <v>TRATAMIENTO SUPERFICIAL SIMPLE :Tratamiento superficial simple con emulsión CRR-2</v>
          </cell>
          <cell r="E91" t="str">
            <v>3.6.4.5.1</v>
          </cell>
          <cell r="F91" t="str">
            <v>M²</v>
          </cell>
          <cell r="G91">
            <v>4780</v>
          </cell>
        </row>
        <row r="92">
          <cell r="A92" t="str">
            <v>430.2</v>
          </cell>
          <cell r="B92" t="str">
            <v>430-07</v>
          </cell>
          <cell r="D92" t="str">
            <v>TRATAMIENTO SUPERFICIAL SIMPLE :Tratamiento superficial simple con emulsión CRR-2M</v>
          </cell>
          <cell r="E92" t="str">
            <v>3.6.4.5.2</v>
          </cell>
          <cell r="F92" t="str">
            <v>M²</v>
          </cell>
          <cell r="G92">
            <v>5367</v>
          </cell>
        </row>
        <row r="93">
          <cell r="A93" t="str">
            <v>ARTICULO 431 - TRATAMIENTO SUPERFICIAL DOBLE</v>
          </cell>
        </row>
        <row r="94">
          <cell r="A94" t="str">
            <v>431.1</v>
          </cell>
          <cell r="B94" t="str">
            <v>431-07</v>
          </cell>
          <cell r="D94" t="str">
            <v>TRATAMIENTO SUPERFICIAL DOBLE:Tratamiento superficial doble con emulsión  CRR-2</v>
          </cell>
          <cell r="E94" t="str">
            <v>3.6.4.6.1</v>
          </cell>
          <cell r="F94" t="str">
            <v>M²</v>
          </cell>
          <cell r="G94">
            <v>9837</v>
          </cell>
        </row>
        <row r="95">
          <cell r="A95" t="str">
            <v>431.2</v>
          </cell>
          <cell r="B95" t="str">
            <v>431-07</v>
          </cell>
          <cell r="D95" t="str">
            <v>TRATAMIENTO SUPERFICIAL DOBLE:Tratamiento superficial doble con emulsión CRR-2M</v>
          </cell>
          <cell r="E95" t="str">
            <v>3.6.4.6.2</v>
          </cell>
          <cell r="F95" t="str">
            <v>M²</v>
          </cell>
          <cell r="G95">
            <v>10476</v>
          </cell>
        </row>
        <row r="96">
          <cell r="A96" t="str">
            <v xml:space="preserve">ARTICULO 432 - SELLO DE ARENA - ASFALTO </v>
          </cell>
        </row>
        <row r="97">
          <cell r="A97" t="str">
            <v>432.1</v>
          </cell>
          <cell r="B97" t="str">
            <v>432-07</v>
          </cell>
          <cell r="D97" t="str">
            <v>SELLO DE ARENA - ASFALTO :Sello de arena-asfalto con emulsión  CRR-2</v>
          </cell>
          <cell r="E97" t="str">
            <v>3.6.4.7.1</v>
          </cell>
          <cell r="F97" t="str">
            <v>M²</v>
          </cell>
          <cell r="G97">
            <v>3506</v>
          </cell>
        </row>
        <row r="98">
          <cell r="A98" t="str">
            <v>432.2</v>
          </cell>
          <cell r="B98" t="str">
            <v>432-07</v>
          </cell>
          <cell r="D98" t="str">
            <v>SELLO DE ARENA - ASFALTO :Sello de arna -asfalto con emulsión CRR-2m</v>
          </cell>
          <cell r="E98" t="str">
            <v>3.6.4.7.1</v>
          </cell>
          <cell r="F98" t="str">
            <v>M²</v>
          </cell>
          <cell r="G98">
            <v>5563</v>
          </cell>
        </row>
        <row r="99">
          <cell r="A99" t="str">
            <v>ARTICULO 433- LECHADA ASFÁLTICA</v>
          </cell>
        </row>
        <row r="100">
          <cell r="A100" t="str">
            <v>433.1</v>
          </cell>
          <cell r="B100" t="str">
            <v>433-07</v>
          </cell>
          <cell r="D100" t="str">
            <v>LECHADA ASFÁLTICA : Lechada asfáltica con emulsión CRL-1H LA-1</v>
          </cell>
          <cell r="E100" t="str">
            <v>3.6.4.8.1</v>
          </cell>
          <cell r="F100" t="str">
            <v>M²</v>
          </cell>
          <cell r="G100">
            <v>4538</v>
          </cell>
        </row>
        <row r="101">
          <cell r="A101" t="str">
            <v>433.2</v>
          </cell>
          <cell r="B101" t="str">
            <v>433-07</v>
          </cell>
          <cell r="D101" t="str">
            <v>LECHADA ASFÁLTICA : Lechada asfáltica con emulsión CRL-1H LA-2</v>
          </cell>
          <cell r="E101" t="str">
            <v>3.6.4.8.2</v>
          </cell>
          <cell r="F101" t="str">
            <v>M²</v>
          </cell>
          <cell r="G101">
            <v>7044</v>
          </cell>
        </row>
        <row r="102">
          <cell r="A102" t="str">
            <v>433.3</v>
          </cell>
          <cell r="B102" t="str">
            <v>433-07</v>
          </cell>
          <cell r="D102" t="str">
            <v>LECHADA ASFÁLTICA : Lechada asfáltica con emulsión CRL-1H LA-3</v>
          </cell>
          <cell r="E102" t="str">
            <v>3.6.4.8.3</v>
          </cell>
          <cell r="F102" t="str">
            <v>M²</v>
          </cell>
          <cell r="G102">
            <v>7552</v>
          </cell>
        </row>
        <row r="103">
          <cell r="A103" t="str">
            <v>433.4</v>
          </cell>
          <cell r="B103" t="str">
            <v>433-07</v>
          </cell>
          <cell r="D103" t="str">
            <v>LECHADA ASFÁLTICA : Lechada asfáltica con emulsión CRL-1H LA-4</v>
          </cell>
          <cell r="E103" t="str">
            <v>3.6.4.8.4</v>
          </cell>
          <cell r="F103" t="str">
            <v>M²</v>
          </cell>
          <cell r="G103">
            <v>8569</v>
          </cell>
        </row>
        <row r="104">
          <cell r="A104" t="str">
            <v>433.5</v>
          </cell>
          <cell r="B104" t="str">
            <v>433-07</v>
          </cell>
          <cell r="D104" t="str">
            <v>LECHADA ASFÁLTICA : Lechada asfáltica con emulsión CRL-1HM LA-1</v>
          </cell>
          <cell r="E104" t="str">
            <v>3.6.4.8.5</v>
          </cell>
          <cell r="F104" t="str">
            <v>M²</v>
          </cell>
          <cell r="G104">
            <v>5442</v>
          </cell>
        </row>
        <row r="105">
          <cell r="A105" t="str">
            <v>433.6</v>
          </cell>
          <cell r="B105" t="str">
            <v>433-07</v>
          </cell>
          <cell r="D105" t="str">
            <v>LECHADA ASFÁLTICA : Lechada asfáltica con emulsión CRL-1HM LA-2</v>
          </cell>
          <cell r="E105" t="str">
            <v>3.6.4.8.6</v>
          </cell>
          <cell r="F105" t="str">
            <v>M²</v>
          </cell>
          <cell r="G105">
            <v>8593</v>
          </cell>
        </row>
        <row r="106">
          <cell r="A106" t="str">
            <v>433.7</v>
          </cell>
          <cell r="B106" t="str">
            <v>433-07</v>
          </cell>
          <cell r="D106" t="str">
            <v>LECHADA ASFÁLTICA : Lechada asfáltica con emulsión CRL-1HM LA-3</v>
          </cell>
          <cell r="E106" t="str">
            <v>3.6.4.8.7</v>
          </cell>
          <cell r="F106" t="str">
            <v>M²</v>
          </cell>
          <cell r="G106">
            <v>9231</v>
          </cell>
        </row>
        <row r="107">
          <cell r="A107" t="str">
            <v>433.8</v>
          </cell>
          <cell r="B107" t="str">
            <v>433-07</v>
          </cell>
          <cell r="D107" t="str">
            <v>LECHADA ASFÁLTICA : Lechada asfáltica con emulsión CRL-1HM LA-4</v>
          </cell>
          <cell r="E107" t="str">
            <v>3.6.4.8.8</v>
          </cell>
          <cell r="F107" t="str">
            <v>M²</v>
          </cell>
          <cell r="G107">
            <v>10505</v>
          </cell>
        </row>
        <row r="108">
          <cell r="A108" t="str">
            <v>ARTICULO 440 - MEZCLA DENSA EN FRÍO</v>
          </cell>
        </row>
        <row r="109">
          <cell r="A109" t="str">
            <v>440.1</v>
          </cell>
          <cell r="B109" t="str">
            <v>440-07</v>
          </cell>
          <cell r="D109" t="str">
            <v>MEZCLA DENSA EN FRÍO.Mezcla densa en frío tipo MDF- 1</v>
          </cell>
          <cell r="E109" t="str">
            <v>3.6.4.9.1</v>
          </cell>
          <cell r="F109" t="str">
            <v>M³</v>
          </cell>
          <cell r="G109">
            <v>518888</v>
          </cell>
        </row>
        <row r="110">
          <cell r="A110" t="str">
            <v>440.2</v>
          </cell>
          <cell r="B110" t="str">
            <v>440-07</v>
          </cell>
          <cell r="D110" t="str">
            <v>MEZCLA DENSA EN FRÍO:Mezcla densa en frío tipo MDF- 2</v>
          </cell>
          <cell r="E110" t="str">
            <v>3.6.4.9.2</v>
          </cell>
          <cell r="F110" t="str">
            <v>M³</v>
          </cell>
          <cell r="G110">
            <v>527627</v>
          </cell>
        </row>
        <row r="111">
          <cell r="A111" t="str">
            <v>440.3</v>
          </cell>
          <cell r="B111" t="str">
            <v>440-07</v>
          </cell>
          <cell r="D111" t="str">
            <v>MEZCLA DENSA EN FRÍO:Mezcla densa en frío tipo MDF- 3</v>
          </cell>
          <cell r="E111" t="str">
            <v>3.6.4.9.3</v>
          </cell>
          <cell r="F111" t="str">
            <v>M³</v>
          </cell>
          <cell r="G111">
            <v>536539</v>
          </cell>
        </row>
        <row r="112">
          <cell r="A112" t="str">
            <v>440.4</v>
          </cell>
          <cell r="B112" t="str">
            <v>440-07</v>
          </cell>
          <cell r="D112" t="str">
            <v>MEZCLA DENSA EN FRÍO:Mezcla densa en frío para bacheo</v>
          </cell>
          <cell r="E112" t="str">
            <v>3.6.4.9.4</v>
          </cell>
          <cell r="F112" t="str">
            <v>M³</v>
          </cell>
          <cell r="G112">
            <v>534445</v>
          </cell>
        </row>
        <row r="113">
          <cell r="A113" t="str">
            <v>ARTICULO 441 - MEZCLA ABIERTA EN FRÍO</v>
          </cell>
        </row>
        <row r="114">
          <cell r="A114">
            <v>441.1</v>
          </cell>
          <cell r="B114" t="str">
            <v>441-07</v>
          </cell>
          <cell r="D114" t="str">
            <v xml:space="preserve"> MEZCLA ABIERTA EN FRÍO: Mezcla abierta en frío tipo MAF-1</v>
          </cell>
          <cell r="E114" t="str">
            <v>3.6.4.10.1</v>
          </cell>
          <cell r="F114" t="str">
            <v>M³</v>
          </cell>
          <cell r="G114">
            <v>480308</v>
          </cell>
        </row>
        <row r="115">
          <cell r="A115">
            <v>441.2</v>
          </cell>
          <cell r="B115" t="str">
            <v>441-07</v>
          </cell>
          <cell r="D115" t="str">
            <v>MEZCLA ABIERTA EN FRÍO: Mezcla abierta en frío tipo MAF-2</v>
          </cell>
          <cell r="E115" t="str">
            <v>3.6.4.10.2</v>
          </cell>
          <cell r="F115" t="str">
            <v>M³</v>
          </cell>
          <cell r="G115">
            <v>479698</v>
          </cell>
        </row>
        <row r="116">
          <cell r="A116">
            <v>441.3</v>
          </cell>
          <cell r="B116" t="str">
            <v>441-07</v>
          </cell>
          <cell r="D116" t="str">
            <v>MEZCLA ABIERTA EN FRÍO: Mezcla abierta en frío tipo MAF-3</v>
          </cell>
          <cell r="E116" t="str">
            <v>3.6.4.10.3</v>
          </cell>
          <cell r="F116" t="str">
            <v>M³</v>
          </cell>
          <cell r="G116">
            <v>479698</v>
          </cell>
        </row>
        <row r="117">
          <cell r="A117" t="str">
            <v>441.4</v>
          </cell>
          <cell r="B117" t="str">
            <v>441-07</v>
          </cell>
          <cell r="D117" t="str">
            <v>MEZCLA ABIERTA EN FRÍO: Mezcla abierta en frío para bacheo</v>
          </cell>
          <cell r="E117" t="str">
            <v>3.6.4.10.4</v>
          </cell>
          <cell r="F117" t="str">
            <v>M³</v>
          </cell>
          <cell r="G117">
            <v>496486</v>
          </cell>
        </row>
        <row r="118">
          <cell r="A118" t="str">
            <v xml:space="preserve">ARTICULO 450 - MEZCLAS ASFÁLTICAS EN CALIENTE (CONCRETO ASFÁLTICO Y MEZCLA DE ALTO MÓDULO) </v>
          </cell>
        </row>
        <row r="119">
          <cell r="A119">
            <v>450.1</v>
          </cell>
          <cell r="B119" t="str">
            <v>450-07</v>
          </cell>
          <cell r="D119" t="str">
            <v>MEZCLA ASFÁLTICA EN CALIENTE: Mezcla densa en caliente tipo MDC-1</v>
          </cell>
          <cell r="E119" t="str">
            <v>3.6.4.11.2</v>
          </cell>
          <cell r="F119" t="str">
            <v>M³</v>
          </cell>
          <cell r="G119">
            <v>592585</v>
          </cell>
        </row>
        <row r="120">
          <cell r="A120">
            <v>450.2</v>
          </cell>
          <cell r="B120" t="str">
            <v>450-07</v>
          </cell>
          <cell r="D120" t="str">
            <v>MEZCLA ASFÁLTICA EN CALIENTE: Mezcla densa en caliente tipo MDC-2</v>
          </cell>
          <cell r="E120" t="str">
            <v>3.6.4.11.3</v>
          </cell>
          <cell r="F120" t="str">
            <v>M³</v>
          </cell>
          <cell r="G120">
            <v>563245</v>
          </cell>
        </row>
        <row r="121">
          <cell r="A121">
            <v>450.3</v>
          </cell>
          <cell r="B121" t="str">
            <v>450-07</v>
          </cell>
          <cell r="D121" t="str">
            <v>MEZCLA ASFÁLTICA EN CALIENTE: Mezcla densa en caliente tipo MDC-3</v>
          </cell>
          <cell r="E121" t="str">
            <v>3.6.4.11.4</v>
          </cell>
          <cell r="F121" t="str">
            <v>M³</v>
          </cell>
          <cell r="G121">
            <v>563245</v>
          </cell>
        </row>
        <row r="122">
          <cell r="A122">
            <v>450.9</v>
          </cell>
          <cell r="B122" t="str">
            <v>450-07</v>
          </cell>
          <cell r="D122" t="str">
            <v>MEZCLA ASFÁLTICA EN CALIENTE:Mezcla densa tipo MDC-2 en caliente para bacheo</v>
          </cell>
          <cell r="E122" t="str">
            <v>3.6.4.11.5</v>
          </cell>
          <cell r="F122" t="str">
            <v>M³</v>
          </cell>
          <cell r="G122">
            <v>619858.16583333327</v>
          </cell>
        </row>
        <row r="123">
          <cell r="A123" t="str">
            <v>450.1.1</v>
          </cell>
          <cell r="B123" t="str">
            <v>450-07</v>
          </cell>
          <cell r="D123" t="str">
            <v>MEZCLAS ASFÁLTICAS EN CALIENTE:Mezcla densa en caliente tipo MDC-1 para capa de rodadura</v>
          </cell>
          <cell r="F123" t="str">
            <v>M³</v>
          </cell>
          <cell r="G123">
            <v>588170</v>
          </cell>
        </row>
        <row r="124">
          <cell r="A124" t="str">
            <v>450.1.2</v>
          </cell>
          <cell r="B124" t="str">
            <v>450-07</v>
          </cell>
          <cell r="D124" t="str">
            <v>MEZCLAS ASFÁLTICAS EN CALIENTE:Mezcla densa en caliente tipo MDC-1 para capa intermedia</v>
          </cell>
          <cell r="F124" t="str">
            <v>M³</v>
          </cell>
          <cell r="G124">
            <v>581737</v>
          </cell>
        </row>
        <row r="125">
          <cell r="A125" t="str">
            <v>ARTICULO 451 - MEZCLA ABIERTA EN CALIENTE</v>
          </cell>
        </row>
        <row r="126">
          <cell r="A126">
            <v>451.1</v>
          </cell>
          <cell r="B126" t="str">
            <v>451-07</v>
          </cell>
          <cell r="D126" t="str">
            <v xml:space="preserve"> MEZCLA ABIERTA EN CALIENTE: Mezcla abierta en caliente tipo  MAC-1</v>
          </cell>
          <cell r="E126" t="str">
            <v>3.6.4.12.1</v>
          </cell>
          <cell r="F126" t="str">
            <v>M³</v>
          </cell>
          <cell r="G126">
            <v>546003</v>
          </cell>
        </row>
        <row r="127">
          <cell r="A127">
            <v>451.2</v>
          </cell>
          <cell r="B127" t="str">
            <v>451-07</v>
          </cell>
          <cell r="D127" t="str">
            <v xml:space="preserve"> MEZCLA ABIERTA EN CALIENTE:Mezcla abierta en caliente tipo MAC-2</v>
          </cell>
          <cell r="E127" t="str">
            <v>3.6.4.12.2</v>
          </cell>
          <cell r="F127" t="str">
            <v>M³</v>
          </cell>
          <cell r="G127">
            <v>555527</v>
          </cell>
        </row>
        <row r="128">
          <cell r="A128">
            <v>451.3</v>
          </cell>
          <cell r="B128" t="str">
            <v>451-07</v>
          </cell>
          <cell r="D128" t="str">
            <v xml:space="preserve"> MEZCLA ABIERTA EN CALIENTE:Mezcla abierta en caliente tipo  MAC-3</v>
          </cell>
          <cell r="E128" t="str">
            <v>3.6.4.12.3</v>
          </cell>
          <cell r="F128" t="str">
            <v>M³</v>
          </cell>
          <cell r="G128">
            <v>565244</v>
          </cell>
        </row>
        <row r="129">
          <cell r="A129" t="str">
            <v>451.4</v>
          </cell>
          <cell r="B129" t="str">
            <v>451-07</v>
          </cell>
          <cell r="D129" t="str">
            <v xml:space="preserve"> MEZCLA ABIERTA EN CALIENTE:Mezcla abierta en caliente tipo MAC-3 para bacheo</v>
          </cell>
          <cell r="F129" t="str">
            <v>M³</v>
          </cell>
          <cell r="G129">
            <v>592709</v>
          </cell>
        </row>
        <row r="130">
          <cell r="A130" t="str">
            <v xml:space="preserve">ARTICULO 452 - MEZCLA DISCONTINUA EN CALIENTE PARA CAPA DE RODADURA (MICROAGLOMERADO EN CALIENTE) </v>
          </cell>
        </row>
        <row r="131">
          <cell r="A131">
            <v>452.1</v>
          </cell>
          <cell r="B131" t="str">
            <v>452-07</v>
          </cell>
          <cell r="D131" t="str">
            <v>MEZCLA DISCONTINUA EN CALIENTE PARA CAPA DE RODADURA: Mezcla discontinua en caliente tipo M-1</v>
          </cell>
          <cell r="E131" t="str">
            <v>3.6.4.13.1</v>
          </cell>
          <cell r="F131" t="str">
            <v>M³</v>
          </cell>
          <cell r="G131">
            <v>320238</v>
          </cell>
        </row>
        <row r="132">
          <cell r="A132">
            <v>452.2</v>
          </cell>
          <cell r="B132" t="str">
            <v>452-07</v>
          </cell>
          <cell r="D132" t="str">
            <v>MEZCLA DISCONTINUA EN CALIENTE PARA CAPA DE RODADURA:Mezcla discontinua en caliente tipo M-2</v>
          </cell>
          <cell r="E132" t="str">
            <v>3.6.4.13.2</v>
          </cell>
          <cell r="F132" t="str">
            <v>M³</v>
          </cell>
          <cell r="G132">
            <v>320238</v>
          </cell>
        </row>
        <row r="133">
          <cell r="A133">
            <v>452.3</v>
          </cell>
          <cell r="B133" t="str">
            <v>452-07</v>
          </cell>
          <cell r="D133" t="str">
            <v>MEZCLA DISCONTINUA EN CALIENTE PARA CAPA DE RODADURA:Mezcla discontinua en caliente tipo F-1</v>
          </cell>
          <cell r="E133" t="str">
            <v>3.6.4.13.7</v>
          </cell>
          <cell r="F133" t="str">
            <v>M³</v>
          </cell>
          <cell r="G133">
            <v>322789</v>
          </cell>
        </row>
        <row r="134">
          <cell r="A134">
            <v>452.4</v>
          </cell>
          <cell r="B134" t="str">
            <v>452-07</v>
          </cell>
          <cell r="D134" t="str">
            <v>MEZCLA DISCONTINUA EN CALIENTE PARA CAPA DE RODADURA:Mezcla discontinua en caliente tipo F-2</v>
          </cell>
          <cell r="E134" t="str">
            <v>3.6.4.13.8</v>
          </cell>
          <cell r="F134" t="str">
            <v>M³</v>
          </cell>
          <cell r="G134">
            <v>322789</v>
          </cell>
        </row>
        <row r="135">
          <cell r="A135" t="str">
            <v>ARTICULO 453 - MEZCLA DRENANTE</v>
          </cell>
        </row>
        <row r="136">
          <cell r="A136" t="str">
            <v>453.1</v>
          </cell>
          <cell r="B136" t="str">
            <v>453-07</v>
          </cell>
          <cell r="D136" t="str">
            <v>MEZCLA DRENANTE:Mezcla drenante</v>
          </cell>
          <cell r="F136" t="str">
            <v>M³</v>
          </cell>
          <cell r="G136">
            <v>197066</v>
          </cell>
        </row>
        <row r="137">
          <cell r="A137" t="str">
            <v xml:space="preserve">ARTICULO 460 - FRESADO DE PAVIMENTO ASFÁLTICO </v>
          </cell>
        </row>
        <row r="138">
          <cell r="A138">
            <v>460.1</v>
          </cell>
          <cell r="B138" t="str">
            <v>460-07</v>
          </cell>
          <cell r="D138" t="str">
            <v>FRESADO DE PAVIMENTO ASFÁLTICO: Fresado de pavimento asfáltico en espesor de 10cm.</v>
          </cell>
          <cell r="E138" t="str">
            <v>3.6.4.15.2</v>
          </cell>
          <cell r="F138" t="str">
            <v>M²</v>
          </cell>
          <cell r="G138">
            <v>3187</v>
          </cell>
        </row>
        <row r="139">
          <cell r="A139" t="str">
            <v>ARTICULO 461 - RECICLADO DE PAVIMENTO ASFÁLTICO EN FRÍO EN EL LUGAR EMPLEANDO LIGANTES BITUMINOSOS</v>
          </cell>
        </row>
        <row r="140">
          <cell r="A140" t="str">
            <v>461.1</v>
          </cell>
          <cell r="B140" t="str">
            <v>461-07</v>
          </cell>
          <cell r="D140" t="str">
            <v>RECICLADO DE PAVIMENTO ASFÁLTICO:Pavimento asfáltico reciclado en frío en el lugar con emulsión asfáltica</v>
          </cell>
          <cell r="E140" t="str">
            <v>3.6.4.16.1</v>
          </cell>
          <cell r="F140" t="str">
            <v>M³</v>
          </cell>
          <cell r="G140">
            <v>207937</v>
          </cell>
        </row>
        <row r="141">
          <cell r="A141" t="str">
            <v>461.2</v>
          </cell>
          <cell r="B141" t="str">
            <v>461-07</v>
          </cell>
          <cell r="D141" t="str">
            <v>RECICLADO DE PAVIMENTO ASFÁLTICO:Pavimento asfáltico reciclado en frío en el lugar con cemento asfáltico espumado</v>
          </cell>
          <cell r="E141" t="str">
            <v>3.6.4.16.2</v>
          </cell>
          <cell r="F141" t="str">
            <v>M³</v>
          </cell>
          <cell r="G141">
            <v>81912</v>
          </cell>
        </row>
        <row r="142">
          <cell r="A142" t="str">
            <v xml:space="preserve">ARTICULO 462 - RECICLADO DE PAVIMENTO ASFÁLTICO EN PLANTA Y EN CALIENTE </v>
          </cell>
        </row>
        <row r="143">
          <cell r="A143" t="str">
            <v>462.1.1</v>
          </cell>
          <cell r="B143" t="str">
            <v>462-07</v>
          </cell>
          <cell r="D143" t="str">
            <v>RECICLADO DE PAVIMENTO ASFÁLTICO EN PLANTA Y EN CALIENTE :Mezcla asfáltica reciclada en caliente del tipo MDC-2</v>
          </cell>
          <cell r="E143" t="str">
            <v>3.6.4.17.3</v>
          </cell>
          <cell r="F143" t="str">
            <v>M³</v>
          </cell>
          <cell r="G143">
            <v>101484</v>
          </cell>
        </row>
        <row r="144">
          <cell r="A144" t="str">
            <v>462.1.2</v>
          </cell>
          <cell r="B144" t="str">
            <v>462-07</v>
          </cell>
          <cell r="D144" t="str">
            <v>RECICLADO DE PAVIMENTO ASFÁLTICO EN PLANTA Y EN CALIENTE :Mezcla asfáltica reciclada en caliente del tipo para bacheo</v>
          </cell>
          <cell r="E144" t="str">
            <v>3.6.4.17.4</v>
          </cell>
          <cell r="F144" t="str">
            <v>M³</v>
          </cell>
          <cell r="G144">
            <v>112520</v>
          </cell>
        </row>
        <row r="145">
          <cell r="A145" t="str">
            <v>ARTICULO 464 - REHABILITACIÓN DE PAVIMENTOS ASFÁLTICOS CON GEOTEXTILES</v>
          </cell>
        </row>
        <row r="146">
          <cell r="A146">
            <v>464.1</v>
          </cell>
          <cell r="B146" t="str">
            <v>464-07</v>
          </cell>
          <cell r="D146" t="str">
            <v>REHABILITACIÓN DE PAVIMENTOS ASFÁLTICOS CON GEOTEXTL:Geotextil  para rehabilitación de pavimentos asfálticos</v>
          </cell>
          <cell r="F146" t="str">
            <v>M²</v>
          </cell>
          <cell r="G146">
            <v>6188</v>
          </cell>
        </row>
        <row r="147">
          <cell r="A147" t="str">
            <v>464.2</v>
          </cell>
          <cell r="B147" t="str">
            <v>464-07</v>
          </cell>
          <cell r="D147" t="str">
            <v>REHABILITACIÓN DE PAVIMENTOS ASFÁLTICOS CON GEOTEXTILES:Suministro de cemento asfáltico</v>
          </cell>
          <cell r="F147" t="str">
            <v>Kg</v>
          </cell>
          <cell r="G147">
            <v>2838</v>
          </cell>
        </row>
        <row r="148">
          <cell r="A148" t="str">
            <v>464.3</v>
          </cell>
          <cell r="B148" t="str">
            <v>464-07</v>
          </cell>
          <cell r="D148" t="str">
            <v>REHABILITACIÓN DE PAVIMENTOS ASFÁLTICOS CON GEOTEXTILES:Suministro de emulsión asfáltica convencional</v>
          </cell>
          <cell r="F148" t="str">
            <v>LT</v>
          </cell>
          <cell r="G148">
            <v>3442</v>
          </cell>
        </row>
        <row r="149">
          <cell r="A149" t="str">
            <v>464.4</v>
          </cell>
          <cell r="B149" t="str">
            <v>464-07</v>
          </cell>
          <cell r="D149" t="str">
            <v>REHABILITACIÓN DE PAVIMENTOS ASFÁLTICOS CON GEOTEXTILES:Suministro de emulsión asfáltica modificada con polimeros</v>
          </cell>
          <cell r="F149" t="str">
            <v>LT</v>
          </cell>
          <cell r="G149">
            <v>4547</v>
          </cell>
        </row>
        <row r="150">
          <cell r="A150" t="str">
            <v>ARTICULO 465 - EXCAVACIÓN PARA REPARACIÓN DE PAVIMENTO ASFÁLTICO EXISTENTE</v>
          </cell>
        </row>
        <row r="151">
          <cell r="A151">
            <v>465.1</v>
          </cell>
          <cell r="B151" t="str">
            <v>465-07</v>
          </cell>
          <cell r="D151" t="str">
            <v>EXCAVACIÓN PARA REPARACIÓN DE PAVIMENTO ASFÁLTICO EXISTENTE:Excavaciones para reparación de pavimento asfáltico existente</v>
          </cell>
          <cell r="E151" t="str">
            <v>3.6.2.1</v>
          </cell>
          <cell r="F151" t="str">
            <v>M³</v>
          </cell>
          <cell r="G151">
            <v>50529</v>
          </cell>
        </row>
        <row r="152">
          <cell r="A152" t="str">
            <v>ARTICULO 466 - SELLO DE GRIETAS EN PAVIMENTOS ASFALTICOS</v>
          </cell>
        </row>
        <row r="153">
          <cell r="A153">
            <v>466.1</v>
          </cell>
          <cell r="B153" t="str">
            <v>466-07</v>
          </cell>
          <cell r="D153" t="str">
            <v>SELLO DE GRIETAS EN PAVIMENTOS ASFALTICOS: sello de grietas en pavimentos asfalticos sin ruteo</v>
          </cell>
          <cell r="F153" t="str">
            <v>ML</v>
          </cell>
          <cell r="G153">
            <v>2161</v>
          </cell>
        </row>
        <row r="154">
          <cell r="A154">
            <v>466.2</v>
          </cell>
          <cell r="B154" t="str">
            <v>466-07</v>
          </cell>
          <cell r="D154" t="str">
            <v>SELLO DE GRIETAS EN PAVIMENTOS ASFALTICOS: sello de grietas en pavimentos asfalticos con ruteo</v>
          </cell>
          <cell r="F154" t="str">
            <v>ML</v>
          </cell>
          <cell r="G154">
            <v>2588</v>
          </cell>
        </row>
        <row r="155">
          <cell r="A155" t="str">
            <v>ARTICULO 500 - PAVIMENTO DE CONCRETO HIDRÁULICO</v>
          </cell>
        </row>
        <row r="156">
          <cell r="A156" t="str">
            <v>500.1</v>
          </cell>
          <cell r="B156" t="str">
            <v>500-07</v>
          </cell>
          <cell r="D156" t="str">
            <v>PAVIMENTO DE CONCRETO HIDRÁULICO:Pavimento de concreto hidráulico</v>
          </cell>
          <cell r="E156" t="str">
            <v>3.6.5.1</v>
          </cell>
          <cell r="F156" t="str">
            <v>M³</v>
          </cell>
          <cell r="G156">
            <v>657029</v>
          </cell>
        </row>
        <row r="157">
          <cell r="A157" t="str">
            <v>ARTICULO 510 - PAVIMENTO DE ADOQUINES DE CONCRETO</v>
          </cell>
        </row>
        <row r="158">
          <cell r="A158" t="str">
            <v>510.1</v>
          </cell>
          <cell r="B158" t="str">
            <v>510-07</v>
          </cell>
          <cell r="D158" t="str">
            <v>PAVIMENTO DE ADOQUINES DE CONCRETO:Pavimento de adoquines de concreto</v>
          </cell>
          <cell r="E158" t="str">
            <v>3.6.5.2</v>
          </cell>
          <cell r="F158" t="str">
            <v>M²</v>
          </cell>
          <cell r="G158">
            <v>73531</v>
          </cell>
        </row>
        <row r="159">
          <cell r="A159" t="str">
            <v>ARTICULO 600 - EXCAVACIONES  VARIAS</v>
          </cell>
        </row>
        <row r="160">
          <cell r="A160">
            <v>600.1</v>
          </cell>
          <cell r="B160" t="str">
            <v>600-07</v>
          </cell>
          <cell r="D160" t="str">
            <v>EXCAVACIONES VARIAS: Excavaciones varias sin clasificar</v>
          </cell>
          <cell r="E160" t="str">
            <v>3.6.6.1.9</v>
          </cell>
          <cell r="F160" t="str">
            <v>M³</v>
          </cell>
          <cell r="G160">
            <v>10502</v>
          </cell>
        </row>
        <row r="161">
          <cell r="A161">
            <v>600.20000000000005</v>
          </cell>
          <cell r="B161" t="str">
            <v>600-07</v>
          </cell>
          <cell r="D161" t="str">
            <v>EXCAVACIONES VARIAS: Excavaciones varias en roca en seco</v>
          </cell>
          <cell r="E161" t="str">
            <v>3.6.6.1.9</v>
          </cell>
          <cell r="F161" t="str">
            <v>M³</v>
          </cell>
          <cell r="G161">
            <v>80692</v>
          </cell>
        </row>
        <row r="162">
          <cell r="A162">
            <v>600.29999999999995</v>
          </cell>
          <cell r="B162" t="str">
            <v>600-07</v>
          </cell>
          <cell r="D162" t="str">
            <v>EXCAVACIONES VARIAS: Excavaciones varias en roca bajo agua</v>
          </cell>
          <cell r="E162" t="str">
            <v>3.6.6.1.9</v>
          </cell>
          <cell r="F162" t="str">
            <v>M³</v>
          </cell>
          <cell r="G162">
            <v>81425</v>
          </cell>
        </row>
        <row r="163">
          <cell r="A163">
            <v>600.4</v>
          </cell>
          <cell r="B163" t="str">
            <v>600-07</v>
          </cell>
          <cell r="D163" t="str">
            <v>EXCAVACIONES VARIAS: Excavaciones varias en material común en seco</v>
          </cell>
          <cell r="E163" t="str">
            <v xml:space="preserve">3.6.6.1.10  </v>
          </cell>
          <cell r="F163" t="str">
            <v>M³</v>
          </cell>
          <cell r="G163">
            <v>9809</v>
          </cell>
        </row>
        <row r="164">
          <cell r="A164">
            <v>600.5</v>
          </cell>
          <cell r="B164" t="str">
            <v>600-07</v>
          </cell>
          <cell r="D164" t="str">
            <v>EXCAVACIONES VARIAS: Excavaciones varias en material común bajo agua</v>
          </cell>
          <cell r="E164" t="str">
            <v>3.6.6.1.11</v>
          </cell>
          <cell r="F164" t="str">
            <v>M³</v>
          </cell>
          <cell r="G164">
            <v>15732</v>
          </cell>
        </row>
        <row r="165">
          <cell r="A165" t="str">
            <v>ARTICULO 610 - RELLENOS PARA ESTRUCTURAS</v>
          </cell>
        </row>
        <row r="166">
          <cell r="A166">
            <v>610.1</v>
          </cell>
          <cell r="B166" t="str">
            <v>610-07</v>
          </cell>
          <cell r="D166" t="str">
            <v>RELLENO PARA ESTRUCTURAS : Rellenos para estructuras</v>
          </cell>
          <cell r="E166" t="str">
            <v xml:space="preserve">3.6.6.2.1   </v>
          </cell>
          <cell r="F166" t="str">
            <v>M³</v>
          </cell>
          <cell r="G166">
            <v>45716</v>
          </cell>
        </row>
        <row r="167">
          <cell r="A167">
            <v>610.20000000000005</v>
          </cell>
          <cell r="B167" t="str">
            <v>610-07</v>
          </cell>
          <cell r="D167" t="str">
            <v>RELLENO PARA ESTRUCTURAS : Rellenos con material filtrante</v>
          </cell>
          <cell r="E167" t="str">
            <v>3.6.6.19.2</v>
          </cell>
          <cell r="F167" t="str">
            <v>M³</v>
          </cell>
          <cell r="G167">
            <v>109417</v>
          </cell>
        </row>
        <row r="168">
          <cell r="A168" t="str">
            <v>ARTICULO 620 - PILOTES PREFABRICADOS DE CONCRETO</v>
          </cell>
        </row>
        <row r="169">
          <cell r="A169" t="str">
            <v>620.1</v>
          </cell>
          <cell r="B169" t="str">
            <v>620-07</v>
          </cell>
          <cell r="D169" t="str">
            <v>PILOTES PREFABRICADOS DE CONCRETO:Pilotes prefabricados de concreto</v>
          </cell>
          <cell r="E169" t="str">
            <v>3.6.6.3.1</v>
          </cell>
          <cell r="F169" t="str">
            <v>M</v>
          </cell>
          <cell r="G169">
            <v>276234</v>
          </cell>
        </row>
        <row r="170">
          <cell r="A170" t="str">
            <v>620.2</v>
          </cell>
          <cell r="B170" t="str">
            <v>620-07</v>
          </cell>
          <cell r="D170" t="str">
            <v>PILOTES PREFABRICADOS DE CONCRETO:Extencion de pilotes prefabricados</v>
          </cell>
          <cell r="E170" t="str">
            <v>3.6.6.3.2</v>
          </cell>
          <cell r="F170" t="str">
            <v>M</v>
          </cell>
          <cell r="G170">
            <v>0</v>
          </cell>
        </row>
        <row r="171">
          <cell r="A171" t="str">
            <v>ARTICULO 621 - PILOTES  PREEXCAVADOS</v>
          </cell>
        </row>
        <row r="172">
          <cell r="A172" t="str">
            <v>621.1</v>
          </cell>
          <cell r="B172" t="str">
            <v>621-07</v>
          </cell>
          <cell r="D172" t="str">
            <v>PILOTES PREEXCAVADOS : Pilote de concreto fundido en situ, de diámetro 1,2m</v>
          </cell>
          <cell r="E172" t="str">
            <v>3.6.6.4.1</v>
          </cell>
          <cell r="F172" t="str">
            <v>ML</v>
          </cell>
          <cell r="G172">
            <v>1673790</v>
          </cell>
        </row>
        <row r="173">
          <cell r="A173" t="str">
            <v>621.2</v>
          </cell>
          <cell r="B173" t="str">
            <v>621-07</v>
          </cell>
          <cell r="D173" t="str">
            <v>PILOTES  PREEXCAVADOS:Base acampanada</v>
          </cell>
          <cell r="E173" t="str">
            <v>3.6.6.4.2</v>
          </cell>
          <cell r="F173" t="str">
            <v>M³</v>
          </cell>
          <cell r="G173">
            <v>1119913</v>
          </cell>
        </row>
        <row r="174">
          <cell r="A174" t="str">
            <v xml:space="preserve">ARTICULO 622 - TABLESTACADOS </v>
          </cell>
        </row>
        <row r="175">
          <cell r="A175" t="str">
            <v>622.1</v>
          </cell>
          <cell r="B175" t="str">
            <v>622-07</v>
          </cell>
          <cell r="D175" t="str">
            <v>TABLESTACADOS :Tablestacado de madera</v>
          </cell>
          <cell r="E175" t="str">
            <v>3.6.6.5.1</v>
          </cell>
          <cell r="F175" t="str">
            <v>M²</v>
          </cell>
          <cell r="G175">
            <v>68422</v>
          </cell>
        </row>
        <row r="176">
          <cell r="A176" t="str">
            <v>622.5</v>
          </cell>
          <cell r="B176" t="str">
            <v>622-07</v>
          </cell>
          <cell r="D176" t="str">
            <v>TABLESTACADOS :Corte del extremo superior del elemento</v>
          </cell>
          <cell r="E176" t="str">
            <v>3.6.6.5.5</v>
          </cell>
          <cell r="F176" t="str">
            <v>ML</v>
          </cell>
          <cell r="G176">
            <v>49768.30020948952</v>
          </cell>
        </row>
        <row r="177">
          <cell r="A177" t="str">
            <v xml:space="preserve">ARTICULO 623 - ANCLAJES </v>
          </cell>
        </row>
        <row r="178">
          <cell r="A178" t="str">
            <v>623.1</v>
          </cell>
          <cell r="B178" t="str">
            <v>623-07</v>
          </cell>
          <cell r="D178" t="str">
            <v>ANCLAJES :Anclaje tipo</v>
          </cell>
          <cell r="F178" t="str">
            <v>ML</v>
          </cell>
          <cell r="G178">
            <v>379806</v>
          </cell>
        </row>
        <row r="179">
          <cell r="A179" t="str">
            <v>623.2</v>
          </cell>
          <cell r="B179" t="str">
            <v>621-07</v>
          </cell>
          <cell r="D179" t="str">
            <v>ANCLAJES :Prueba de carga</v>
          </cell>
          <cell r="F179" t="str">
            <v>U</v>
          </cell>
          <cell r="G179">
            <v>107029701</v>
          </cell>
        </row>
        <row r="180">
          <cell r="A180" t="str">
            <v>ARTICULO 630 - CONCRETO ESTRUCTURAL</v>
          </cell>
        </row>
        <row r="181">
          <cell r="A181">
            <v>630.1</v>
          </cell>
          <cell r="B181" t="str">
            <v>630-07</v>
          </cell>
          <cell r="D181" t="str">
            <v>CONCRETO ESTRUCTURAL: Concreto clase A</v>
          </cell>
          <cell r="E181" t="str">
            <v>3.6.6.6.8</v>
          </cell>
          <cell r="F181" t="str">
            <v>M³</v>
          </cell>
          <cell r="G181">
            <v>929815</v>
          </cell>
        </row>
        <row r="182">
          <cell r="A182">
            <v>630.20000000000005</v>
          </cell>
          <cell r="B182" t="str">
            <v>630-07</v>
          </cell>
          <cell r="D182" t="str">
            <v>CONCRETO ESTRUCTURAL: Concreto clase B</v>
          </cell>
          <cell r="E182" t="str">
            <v>3.6.6.6.17</v>
          </cell>
          <cell r="F182" t="str">
            <v>M³</v>
          </cell>
          <cell r="G182">
            <v>897415</v>
          </cell>
        </row>
        <row r="183">
          <cell r="A183">
            <v>630.29999999999995</v>
          </cell>
          <cell r="B183" t="str">
            <v>630-07</v>
          </cell>
          <cell r="D183" t="str">
            <v>CONCRETO ESTRUCTURAL: Concreto clase C</v>
          </cell>
          <cell r="E183" t="str">
            <v xml:space="preserve"> 3.6.6.6.26</v>
          </cell>
          <cell r="F183" t="str">
            <v>M³</v>
          </cell>
          <cell r="G183">
            <v>567402</v>
          </cell>
        </row>
        <row r="184">
          <cell r="A184">
            <v>630.4</v>
          </cell>
          <cell r="B184" t="str">
            <v>630-07</v>
          </cell>
          <cell r="D184" t="str">
            <v>CONCRETO ESTRUCTURAL: Concreto clase  D</v>
          </cell>
          <cell r="E184" t="str">
            <v xml:space="preserve">3.6.6.6.35 </v>
          </cell>
          <cell r="F184" t="str">
            <v>M³</v>
          </cell>
          <cell r="G184">
            <v>510031</v>
          </cell>
        </row>
        <row r="185">
          <cell r="A185">
            <v>630.5</v>
          </cell>
          <cell r="B185" t="str">
            <v>630-07</v>
          </cell>
          <cell r="D185" t="str">
            <v>CONCRETO ESTRUCTURAL: Concreto clase E</v>
          </cell>
          <cell r="E185" t="str">
            <v>3.6.6.6.44</v>
          </cell>
          <cell r="F185" t="str">
            <v>M³</v>
          </cell>
          <cell r="G185">
            <v>497253</v>
          </cell>
        </row>
        <row r="186">
          <cell r="A186">
            <v>630.6</v>
          </cell>
          <cell r="B186" t="str">
            <v>630-07</v>
          </cell>
          <cell r="D186" t="str">
            <v>CONCRETO ESTRUCTURAL: Concreto clase  F</v>
          </cell>
          <cell r="E186" t="str">
            <v>3.6.6.6.46</v>
          </cell>
          <cell r="F186" t="str">
            <v>M³</v>
          </cell>
          <cell r="G186">
            <v>390439</v>
          </cell>
        </row>
        <row r="187">
          <cell r="A187">
            <v>630.70000000000005</v>
          </cell>
          <cell r="B187" t="str">
            <v>630-07</v>
          </cell>
          <cell r="D187" t="str">
            <v>CONCRETO ESTRUCTURAL: Concreto clase  G</v>
          </cell>
          <cell r="E187" t="str">
            <v>3.6.6.6.47</v>
          </cell>
          <cell r="F187" t="str">
            <v>M³</v>
          </cell>
          <cell r="G187">
            <v>386045</v>
          </cell>
        </row>
        <row r="188">
          <cell r="A188" t="str">
            <v xml:space="preserve">ARTICULO 631 - BARANDAS DE CONCRETO </v>
          </cell>
        </row>
        <row r="189">
          <cell r="A189" t="str">
            <v>632.1</v>
          </cell>
          <cell r="B189" t="str">
            <v>632-07</v>
          </cell>
          <cell r="D189" t="str">
            <v xml:space="preserve"> BARANDAS DE CONCRETO :Baranda de concreto</v>
          </cell>
          <cell r="F189" t="str">
            <v>ML</v>
          </cell>
          <cell r="G189">
            <v>257591</v>
          </cell>
        </row>
        <row r="190">
          <cell r="A190" t="str">
            <v xml:space="preserve">ARTICULO 640 - ACERO DE REFUERZO </v>
          </cell>
        </row>
        <row r="191">
          <cell r="A191">
            <v>640.1</v>
          </cell>
          <cell r="B191" t="str">
            <v>640-07</v>
          </cell>
          <cell r="D191" t="str">
            <v>ACERO DE REFUERZO : Acero de refuerzo  Fy 4200</v>
          </cell>
          <cell r="E191" t="str">
            <v xml:space="preserve">3.6.6.8.3 </v>
          </cell>
          <cell r="F191" t="str">
            <v>KG</v>
          </cell>
          <cell r="G191">
            <v>3583</v>
          </cell>
        </row>
        <row r="192">
          <cell r="A192">
            <v>640.20000000000005</v>
          </cell>
          <cell r="B192" t="str">
            <v>640-07</v>
          </cell>
          <cell r="D192" t="str">
            <v xml:space="preserve">ACERO DE REFUERZO:Malla de refuerzo  fy 4200 MPA  </v>
          </cell>
          <cell r="F192" t="str">
            <v>KG</v>
          </cell>
          <cell r="G192">
            <v>3755</v>
          </cell>
        </row>
        <row r="193">
          <cell r="A193" t="str">
            <v>ARTICULO 641 - ACERO DE PREESFUERZO</v>
          </cell>
        </row>
        <row r="194">
          <cell r="A194" t="str">
            <v>641.1</v>
          </cell>
          <cell r="B194" t="str">
            <v>641-07</v>
          </cell>
          <cell r="D194" t="str">
            <v>ACERO DE PREESFUERZO:Acero de preesfuerzo</v>
          </cell>
          <cell r="E194" t="str">
            <v>3.6.6.9.1</v>
          </cell>
          <cell r="F194" t="str">
            <v>TON-M</v>
          </cell>
          <cell r="G194">
            <v>1332</v>
          </cell>
        </row>
        <row r="195">
          <cell r="A195" t="str">
            <v xml:space="preserve">ARTICULO 642 - APOYOS Y SELLOS PARA JUNTAS DE PUENTES </v>
          </cell>
        </row>
        <row r="196">
          <cell r="A196">
            <v>642.1</v>
          </cell>
          <cell r="B196" t="str">
            <v>642-07</v>
          </cell>
          <cell r="D196" t="str">
            <v>APOYOS Y SELLOS PARA JUNTAS DE PUENTES :Apoyo elastomerico</v>
          </cell>
          <cell r="E196" t="str">
            <v>3.6.6.10.1</v>
          </cell>
          <cell r="F196" t="str">
            <v>U (DM3)</v>
          </cell>
          <cell r="G196">
            <v>347272</v>
          </cell>
        </row>
        <row r="197">
          <cell r="A197">
            <v>642.20000000000005</v>
          </cell>
          <cell r="B197" t="str">
            <v>642-07</v>
          </cell>
          <cell r="D197" t="str">
            <v>APOYOS Y SELLOS PARA JUNTAS DE PUENTES :Sello para juntas de puentes</v>
          </cell>
          <cell r="E197" t="str">
            <v>3.6.6.10.2</v>
          </cell>
          <cell r="F197" t="str">
            <v>ML</v>
          </cell>
          <cell r="G197">
            <v>42703</v>
          </cell>
        </row>
        <row r="198">
          <cell r="A198" t="str">
            <v>ARTICULO 650 - ESTRUCTURAS DE ACERO</v>
          </cell>
        </row>
        <row r="199">
          <cell r="A199" t="str">
            <v>650.1</v>
          </cell>
          <cell r="B199" t="str">
            <v>650-07</v>
          </cell>
          <cell r="D199" t="str">
            <v>ESTRUCTURAS DE ACERO: Diseño y fabricación de estructura metálica</v>
          </cell>
          <cell r="E199" t="str">
            <v>3.6.6.11.1</v>
          </cell>
          <cell r="F199" t="str">
            <v>KG</v>
          </cell>
          <cell r="G199">
            <v>0</v>
          </cell>
        </row>
        <row r="200">
          <cell r="A200" t="str">
            <v>650.2</v>
          </cell>
          <cell r="B200" t="str">
            <v>650-07</v>
          </cell>
          <cell r="D200" t="str">
            <v>ESTRUCTURAS DE ACERO: Fabricación de la estructura metálica</v>
          </cell>
          <cell r="E200" t="str">
            <v>3.6.6.11.2</v>
          </cell>
          <cell r="F200" t="str">
            <v>KG</v>
          </cell>
          <cell r="G200">
            <v>8294</v>
          </cell>
        </row>
        <row r="201">
          <cell r="A201" t="str">
            <v>650.3</v>
          </cell>
          <cell r="B201" t="str">
            <v>650-07</v>
          </cell>
          <cell r="D201" t="str">
            <v>ESTRUCTURAS DE ACERO: Transporte de la estructura metálica</v>
          </cell>
          <cell r="E201" t="str">
            <v>3.6.6.11.7</v>
          </cell>
          <cell r="F201" t="str">
            <v>KG</v>
          </cell>
          <cell r="G201">
            <v>261</v>
          </cell>
        </row>
        <row r="202">
          <cell r="A202">
            <v>650.4</v>
          </cell>
          <cell r="B202" t="str">
            <v>650-07</v>
          </cell>
          <cell r="D202" t="str">
            <v>ESTRUCTURAS DE ACERO: Montaje y pintura de estructura metálica</v>
          </cell>
          <cell r="E202" t="str">
            <v>3.6.6.11.6</v>
          </cell>
          <cell r="F202" t="str">
            <v>KG</v>
          </cell>
          <cell r="G202">
            <v>1398</v>
          </cell>
        </row>
        <row r="203">
          <cell r="A203" t="str">
            <v xml:space="preserve">ARTICULO 660 - TUBERÍA DE CONCRETO SIMPLE </v>
          </cell>
        </row>
        <row r="204">
          <cell r="A204" t="str">
            <v>660.1</v>
          </cell>
          <cell r="B204" t="str">
            <v>660-07</v>
          </cell>
          <cell r="D204" t="str">
            <v>TUBERÍA DE CONCRETO SIMPLE: Tubería de concreto simple de diámetro 450mm</v>
          </cell>
          <cell r="E204" t="str">
            <v>3.6.6.12.7</v>
          </cell>
          <cell r="F204" t="str">
            <v>ML</v>
          </cell>
          <cell r="G204">
            <v>262469</v>
          </cell>
        </row>
        <row r="205">
          <cell r="A205" t="str">
            <v>660.2</v>
          </cell>
          <cell r="B205" t="str">
            <v>660-07</v>
          </cell>
          <cell r="D205" t="str">
            <v>TUBERÍA DE CONCRETO SIMPLE: Tubería de concreto simple de diámetro 500mm</v>
          </cell>
          <cell r="E205" t="str">
            <v>3.6.6.12.8</v>
          </cell>
          <cell r="F205" t="str">
            <v>ML</v>
          </cell>
          <cell r="G205">
            <v>401717</v>
          </cell>
        </row>
        <row r="206">
          <cell r="A206" t="str">
            <v>660.3</v>
          </cell>
          <cell r="B206" t="str">
            <v>660-07</v>
          </cell>
          <cell r="D206" t="str">
            <v>TUBERÍA DE CONCRETO SIMPLE: Tubería de concreto simple de diámetro 600mm</v>
          </cell>
          <cell r="E206" t="str">
            <v>3.6.6.12.9</v>
          </cell>
          <cell r="F206" t="str">
            <v>ML</v>
          </cell>
          <cell r="G206">
            <v>342900</v>
          </cell>
        </row>
        <row r="207">
          <cell r="A207" t="str">
            <v xml:space="preserve">ARTICULO 661 - TUBERÍA DE CONCRETO REFORZADO </v>
          </cell>
        </row>
        <row r="208">
          <cell r="A208">
            <v>661.1</v>
          </cell>
          <cell r="B208" t="str">
            <v>661-07</v>
          </cell>
          <cell r="D208" t="str">
            <v>TUBERÍA DE CONCRETO REFORZADO:Tuberia de concreto reforzado de 900mm de diámetro interior</v>
          </cell>
          <cell r="E208" t="str">
            <v>3.6.6.13.1</v>
          </cell>
          <cell r="F208" t="str">
            <v>ML</v>
          </cell>
          <cell r="G208">
            <v>586574</v>
          </cell>
        </row>
        <row r="209">
          <cell r="A209" t="str">
            <v>661,1,1</v>
          </cell>
          <cell r="B209" t="str">
            <v>661-07</v>
          </cell>
          <cell r="D209" t="str">
            <v>TUBERÍA DE CONCRETO REFORZADO:Tuberia de concreto reforzado de 900mm de diámetro interior ( TIPO 2)</v>
          </cell>
          <cell r="F209" t="str">
            <v>ML</v>
          </cell>
          <cell r="G209">
            <v>481120</v>
          </cell>
        </row>
        <row r="210">
          <cell r="A210" t="str">
            <v>661,1,2</v>
          </cell>
          <cell r="B210" t="str">
            <v>661-07</v>
          </cell>
          <cell r="D210" t="str">
            <v>TUBERÍA DE CONCRETO REFORZADO:Tuberia de concreto reforzado de 900mm de diámetro interior (HECHO EN OBRA)</v>
          </cell>
          <cell r="F210" t="str">
            <v>ML</v>
          </cell>
          <cell r="G210">
            <v>299285</v>
          </cell>
        </row>
        <row r="211">
          <cell r="A211" t="str">
            <v>ARTICULO 662 - TUBERÍA METÁLICA CORRUGADA</v>
          </cell>
        </row>
        <row r="212">
          <cell r="A212" t="str">
            <v>662.1</v>
          </cell>
          <cell r="B212" t="str">
            <v>662-07</v>
          </cell>
          <cell r="D212" t="str">
            <v>TUBERÍA METÁLICA CORRUGADA:Tuberia corrugada de acero galvanizado</v>
          </cell>
          <cell r="E212" t="str">
            <v>3.3.14.19.1</v>
          </cell>
          <cell r="F212" t="str">
            <v>ML</v>
          </cell>
          <cell r="G212">
            <v>446511</v>
          </cell>
        </row>
        <row r="213">
          <cell r="A213" t="str">
            <v>ARTICULO 670 - DISIPADORES DE ENERGÍA Y SEDIMENTADORES</v>
          </cell>
        </row>
        <row r="214">
          <cell r="A214">
            <v>670.1</v>
          </cell>
          <cell r="B214" t="str">
            <v>670-07</v>
          </cell>
          <cell r="D214" t="str">
            <v>DISIPADORES DE ENERGIA Y SEDIMENTADORES :En gaviones</v>
          </cell>
          <cell r="E214" t="str">
            <v>3.6.6.15.2</v>
          </cell>
          <cell r="F214" t="str">
            <v>M³</v>
          </cell>
          <cell r="G214">
            <v>289136</v>
          </cell>
        </row>
        <row r="215">
          <cell r="A215">
            <v>670.2</v>
          </cell>
          <cell r="B215" t="str">
            <v>670-07</v>
          </cell>
          <cell r="D215" t="str">
            <v>DISIPADORES DE ENERGÍA Y SEDIMENTADORES : En concreto ciclópeo</v>
          </cell>
          <cell r="E215" t="str">
            <v>3.6.6.15.2</v>
          </cell>
          <cell r="F215" t="str">
            <v>M³</v>
          </cell>
          <cell r="G215">
            <v>408917</v>
          </cell>
        </row>
        <row r="216">
          <cell r="A216" t="str">
            <v xml:space="preserve">ARTICULO 671 - CUNETAS REVESTIDAS EN CONCRETO </v>
          </cell>
        </row>
        <row r="217">
          <cell r="A217">
            <v>671.1</v>
          </cell>
          <cell r="B217" t="str">
            <v>671-07</v>
          </cell>
          <cell r="D217" t="str">
            <v>CUNETAS REVESTIDAS EN CONCRETO: Cuneta de concreto fundida en el lugar</v>
          </cell>
          <cell r="E217" t="str">
            <v>3.6.6.16.1</v>
          </cell>
          <cell r="F217" t="str">
            <v>M³</v>
          </cell>
          <cell r="G217">
            <v>489095</v>
          </cell>
        </row>
        <row r="218">
          <cell r="A218" t="str">
            <v xml:space="preserve">ARTICULO 672 - BORDILLOS DE CONCRETO </v>
          </cell>
        </row>
        <row r="219">
          <cell r="A219">
            <v>672.1</v>
          </cell>
          <cell r="B219">
            <v>672.07</v>
          </cell>
          <cell r="D219" t="str">
            <v>BORDILLOS DE CONCRETO :Bordillos</v>
          </cell>
          <cell r="E219" t="str">
            <v>3.6.6.17</v>
          </cell>
          <cell r="F219" t="str">
            <v>ML</v>
          </cell>
          <cell r="G219">
            <v>66372</v>
          </cell>
        </row>
        <row r="220">
          <cell r="A220" t="str">
            <v>ARTICULO 673 - SUBDRENES CON GEOTEXTIL Y MATERIAL GRANULAR</v>
          </cell>
        </row>
        <row r="221">
          <cell r="A221">
            <v>673.1</v>
          </cell>
          <cell r="B221" t="str">
            <v>673-07</v>
          </cell>
          <cell r="D221" t="str">
            <v>SUBDRENES CON GEOTEXTIL Y MATERIAL GRANULAR: Material granular filtrante</v>
          </cell>
          <cell r="E221" t="str">
            <v>3.6.6.19.2</v>
          </cell>
          <cell r="F221" t="str">
            <v>M³</v>
          </cell>
          <cell r="G221">
            <v>94072</v>
          </cell>
        </row>
        <row r="222">
          <cell r="A222">
            <v>673.2</v>
          </cell>
          <cell r="B222" t="str">
            <v>673-07</v>
          </cell>
          <cell r="D222" t="str">
            <v>SUBDRENES CON GEOTEXTIL Y MATERIAL GRANULAR: Geotextil</v>
          </cell>
          <cell r="E222" t="str">
            <v>3.6.8.1.2</v>
          </cell>
          <cell r="F222" t="str">
            <v>M²</v>
          </cell>
          <cell r="G222">
            <v>7854</v>
          </cell>
        </row>
        <row r="223">
          <cell r="A223">
            <v>673.3</v>
          </cell>
          <cell r="B223" t="str">
            <v>673-07</v>
          </cell>
          <cell r="D223" t="str">
            <v>SUBDRENES CON GEOTEXTIL Y MATERIAL GRANULAR: Material de cobertura</v>
          </cell>
          <cell r="E223" t="str">
            <v>3.6.8.1.2</v>
          </cell>
          <cell r="F223" t="str">
            <v>M³</v>
          </cell>
          <cell r="G223">
            <v>35073</v>
          </cell>
        </row>
        <row r="224">
          <cell r="A224" t="str">
            <v>ARTICULO 674 - DRENES HORIZONTALES EN TALUDES</v>
          </cell>
        </row>
        <row r="225">
          <cell r="A225">
            <v>674.1</v>
          </cell>
          <cell r="B225" t="str">
            <v>674-07</v>
          </cell>
          <cell r="D225" t="str">
            <v>DRENES HORIZONTALES EN TALUDES.Dren horizontal de longitud menor o igual a diez (10) metros</v>
          </cell>
          <cell r="F225" t="str">
            <v>ML</v>
          </cell>
          <cell r="G225">
            <v>139615</v>
          </cell>
        </row>
        <row r="226">
          <cell r="A226" t="str">
            <v>674.2</v>
          </cell>
          <cell r="B226" t="str">
            <v>674-07</v>
          </cell>
          <cell r="D226" t="str">
            <v>DRENES HORIZONTALES EN TALUDES:Dren horizontal de longitud mayor a diez (10) metros</v>
          </cell>
          <cell r="F226" t="str">
            <v>ML</v>
          </cell>
          <cell r="G226">
            <v>139615</v>
          </cell>
        </row>
        <row r="227">
          <cell r="A227" t="str">
            <v>ARTICULO 680 - TIERRA ARMADA</v>
          </cell>
        </row>
        <row r="228">
          <cell r="A228" t="str">
            <v>680.1</v>
          </cell>
          <cell r="B228" t="str">
            <v>680-07</v>
          </cell>
          <cell r="D228" t="str">
            <v>TIERRA ARMADA:Escamas en concreto</v>
          </cell>
          <cell r="E228" t="str">
            <v>3.6.6.20.1</v>
          </cell>
          <cell r="F228" t="str">
            <v>M²</v>
          </cell>
          <cell r="G228">
            <v>221116</v>
          </cell>
        </row>
        <row r="229">
          <cell r="A229" t="str">
            <v>680.2</v>
          </cell>
          <cell r="B229" t="str">
            <v>680-07</v>
          </cell>
          <cell r="D229" t="str">
            <v>TIERRA ARMADA:Armadura galvanizada</v>
          </cell>
          <cell r="E229" t="str">
            <v>3.6.6.20.2</v>
          </cell>
          <cell r="F229" t="str">
            <v>ML</v>
          </cell>
        </row>
        <row r="230">
          <cell r="A230" t="str">
            <v>680.3</v>
          </cell>
          <cell r="B230" t="str">
            <v>680-07</v>
          </cell>
          <cell r="D230" t="str">
            <v>TIERRA ARMADA:Relleno granular para tierra armada</v>
          </cell>
          <cell r="E230" t="str">
            <v>3.6.6.20.3</v>
          </cell>
          <cell r="F230" t="str">
            <v>M³</v>
          </cell>
          <cell r="G230">
            <v>125054</v>
          </cell>
        </row>
        <row r="231">
          <cell r="A231" t="str">
            <v>ARTICULO 681 - GAVIÓN</v>
          </cell>
        </row>
        <row r="232">
          <cell r="A232">
            <v>681.1</v>
          </cell>
          <cell r="B232" t="str">
            <v>681-07</v>
          </cell>
          <cell r="D232" t="str">
            <v>GAVIÓN:Gaviones</v>
          </cell>
          <cell r="E232" t="str">
            <v xml:space="preserve">3.6.6.21.1  </v>
          </cell>
          <cell r="F232" t="str">
            <v>M³</v>
          </cell>
          <cell r="G232">
            <v>207513</v>
          </cell>
        </row>
        <row r="233">
          <cell r="A233" t="str">
            <v>ARTICULO 682 - COLCHOGAVIONES</v>
          </cell>
        </row>
        <row r="234">
          <cell r="A234" t="str">
            <v>682.1</v>
          </cell>
          <cell r="B234" t="str">
            <v>682-07</v>
          </cell>
          <cell r="D234" t="str">
            <v>COLCHOGAVIONES:Colchogavion</v>
          </cell>
          <cell r="E234" t="str">
            <v>3.2.7.5.3</v>
          </cell>
          <cell r="F234" t="str">
            <v>M³</v>
          </cell>
          <cell r="G234">
            <v>227476</v>
          </cell>
        </row>
        <row r="235">
          <cell r="A235" t="str">
            <v>ARTICULO 690 - IMPERMEABILIZACIÓN DE ESTRUCTURAS</v>
          </cell>
        </row>
        <row r="236">
          <cell r="A236" t="str">
            <v>690.1</v>
          </cell>
          <cell r="B236" t="str">
            <v>690-07</v>
          </cell>
          <cell r="D236" t="str">
            <v xml:space="preserve"> IMPERMEABILIZACIÓN DE ESTRUCTURAS:Impermeabilizacion de estructuras</v>
          </cell>
          <cell r="F236" t="str">
            <v>M²</v>
          </cell>
          <cell r="G236">
            <v>18156</v>
          </cell>
        </row>
        <row r="237">
          <cell r="A237" t="str">
            <v>ARTICULO 700 - LÍNEAS DE DEMARCACIÓN Y MARCAS VIALES</v>
          </cell>
        </row>
        <row r="238">
          <cell r="A238">
            <v>700.1</v>
          </cell>
          <cell r="B238" t="str">
            <v>700-07</v>
          </cell>
          <cell r="D238" t="str">
            <v>LÍNEA DE DEMARCACIÓN Y MARCAS VIALES: Línea de demarcación con pintura en frío</v>
          </cell>
          <cell r="E238" t="str">
            <v>3.6.7.1.1</v>
          </cell>
          <cell r="F238" t="str">
            <v>ML</v>
          </cell>
          <cell r="G238">
            <v>1532</v>
          </cell>
        </row>
        <row r="239">
          <cell r="A239">
            <v>700.2</v>
          </cell>
          <cell r="B239" t="str">
            <v>700-07</v>
          </cell>
          <cell r="D239" t="str">
            <v>LÍNEA DE DEMARCACIÓN Y MARCAS VIALES: Línea de demarcación con resina termoplastica</v>
          </cell>
          <cell r="E239" t="str">
            <v>3.6.7.1</v>
          </cell>
          <cell r="F239" t="str">
            <v>ML</v>
          </cell>
          <cell r="G239">
            <v>4092</v>
          </cell>
        </row>
        <row r="240">
          <cell r="A240">
            <v>700.3</v>
          </cell>
          <cell r="B240" t="str">
            <v>700-07</v>
          </cell>
          <cell r="D240" t="str">
            <v>LÍNEA DE DEMARCACIÓN Y MARCAS VIALES: Marca vial con pintura en frío</v>
          </cell>
          <cell r="F240" t="str">
            <v>M²</v>
          </cell>
          <cell r="G240">
            <v>23037</v>
          </cell>
        </row>
        <row r="241">
          <cell r="A241">
            <v>700.4</v>
          </cell>
          <cell r="B241" t="str">
            <v>700-07</v>
          </cell>
          <cell r="D241" t="str">
            <v>LÍNEA DE DEMARCACIÓN Y MARCAS VIALES: Marca vial con resina termoplastica</v>
          </cell>
          <cell r="E241" t="str">
            <v>3.6.7.1.6</v>
          </cell>
          <cell r="F241" t="str">
            <v>M²</v>
          </cell>
          <cell r="G241">
            <v>40035</v>
          </cell>
        </row>
        <row r="242">
          <cell r="A242" t="str">
            <v xml:space="preserve">ARTICULO 701 - TACHAS REFLECTIVAS </v>
          </cell>
        </row>
        <row r="243">
          <cell r="A243">
            <v>701.1</v>
          </cell>
          <cell r="B243" t="str">
            <v>701-07</v>
          </cell>
          <cell r="D243" t="str">
            <v>TACHAS REFLECTIVAS :Tachas reflectivas</v>
          </cell>
          <cell r="E243" t="str">
            <v>3.6.7.2.1</v>
          </cell>
          <cell r="F243" t="str">
            <v>U</v>
          </cell>
          <cell r="G243">
            <v>11500</v>
          </cell>
        </row>
        <row r="244">
          <cell r="A244" t="str">
            <v>701P</v>
          </cell>
          <cell r="D244" t="str">
            <v>ESTOPEROLES</v>
          </cell>
          <cell r="F244" t="str">
            <v>U</v>
          </cell>
          <cell r="G244">
            <v>6545</v>
          </cell>
        </row>
        <row r="245">
          <cell r="A245" t="str">
            <v>ARTICULO 710 - SEÑALES VERTICALES DE TRÁNSITO</v>
          </cell>
        </row>
        <row r="246">
          <cell r="A246" t="str">
            <v>710.1</v>
          </cell>
          <cell r="B246" t="str">
            <v>710-07</v>
          </cell>
          <cell r="D246" t="str">
            <v>SEÑALES VERTICALES DE TRÁNSITO:Señal vertical de transito tipo 1(0.75x0.75 m)</v>
          </cell>
          <cell r="E246" t="str">
            <v>3.6.7.3.13</v>
          </cell>
          <cell r="F246" t="str">
            <v>UN</v>
          </cell>
          <cell r="G246">
            <v>309824</v>
          </cell>
        </row>
        <row r="247">
          <cell r="A247" t="str">
            <v>710.1.1</v>
          </cell>
          <cell r="B247" t="str">
            <v>710-07</v>
          </cell>
          <cell r="D247" t="str">
            <v>SEÑALES VERTICALES DE TRANSITO :Señal vertical de transito tipo 1 (0,9*0,9 m)</v>
          </cell>
          <cell r="E247" t="str">
            <v>3.6.7.3.39</v>
          </cell>
          <cell r="F247" t="str">
            <v>UN</v>
          </cell>
          <cell r="G247">
            <v>342673</v>
          </cell>
        </row>
        <row r="248">
          <cell r="A248" t="str">
            <v>710.2</v>
          </cell>
          <cell r="B248" t="str">
            <v>710-07</v>
          </cell>
          <cell r="D248" t="str">
            <v>SEÑALES VERTICALES DE TRÁNSITO:Señal vertical de transito tipo 2 (1.20x0.40 m)</v>
          </cell>
          <cell r="E248" t="str">
            <v>3.6.7.3</v>
          </cell>
          <cell r="F248" t="str">
            <v>M²</v>
          </cell>
          <cell r="G248">
            <v>299522</v>
          </cell>
        </row>
        <row r="249">
          <cell r="A249" t="str">
            <v>710.1.3</v>
          </cell>
          <cell r="B249" t="str">
            <v>710-07</v>
          </cell>
          <cell r="D249" t="str">
            <v>SEÑALES VERTICALES DE TRÁNSITO:Señal vertical de transito grupo 3 (2.40*0.30 m)</v>
          </cell>
          <cell r="F249" t="str">
            <v>UN</v>
          </cell>
          <cell r="G249">
            <v>364237</v>
          </cell>
        </row>
        <row r="250">
          <cell r="A250" t="str">
            <v>710.1.4</v>
          </cell>
          <cell r="B250" t="str">
            <v>710-07</v>
          </cell>
          <cell r="D250" t="str">
            <v>SEÑALES VERTICALES DE TRÁNSITO:Señal vertical de transito grupo 4 (Delineadores de curva)</v>
          </cell>
          <cell r="F250" t="str">
            <v>UN</v>
          </cell>
          <cell r="G250">
            <v>247237</v>
          </cell>
        </row>
        <row r="251">
          <cell r="A251" t="str">
            <v>710.1.5</v>
          </cell>
          <cell r="B251" t="str">
            <v>710-07</v>
          </cell>
          <cell r="D251" t="str">
            <v>SEÑALES VERTICALES DE TRÁNSITO:Señal vertical de transito grupo 5 (Informativas)</v>
          </cell>
          <cell r="F251" t="str">
            <v>UN</v>
          </cell>
          <cell r="G251">
            <v>550394</v>
          </cell>
        </row>
        <row r="252">
          <cell r="A252" t="str">
            <v xml:space="preserve">ARTICULO 720 - POSTES DE REFERENCIA </v>
          </cell>
        </row>
        <row r="253">
          <cell r="A253" t="str">
            <v>720.1</v>
          </cell>
          <cell r="B253" t="str">
            <v>720-07</v>
          </cell>
          <cell r="D253" t="str">
            <v>POSTES DE REFERENCIA :Postes de kilometraje</v>
          </cell>
          <cell r="E253" t="str">
            <v>3.6.7.4.1</v>
          </cell>
          <cell r="F253" t="str">
            <v>U</v>
          </cell>
          <cell r="G253">
            <v>122984</v>
          </cell>
        </row>
        <row r="254">
          <cell r="A254" t="str">
            <v>ARTICULO 730 - DEFENSAS METÁLICAS</v>
          </cell>
        </row>
        <row r="255">
          <cell r="A255" t="str">
            <v>730.1</v>
          </cell>
          <cell r="B255" t="str">
            <v>730-07</v>
          </cell>
          <cell r="D255" t="str">
            <v>DEFENSAS METÁLICAS:Defensas metálicas</v>
          </cell>
          <cell r="E255" t="str">
            <v>3.6.7.5.1</v>
          </cell>
          <cell r="F255" t="str">
            <v>ML</v>
          </cell>
          <cell r="G255">
            <v>116247</v>
          </cell>
        </row>
        <row r="256">
          <cell r="A256" t="str">
            <v>730.2</v>
          </cell>
          <cell r="B256" t="str">
            <v>730-07</v>
          </cell>
          <cell r="D256" t="str">
            <v>DEFENSAS METÁLICAS:Seccion final</v>
          </cell>
          <cell r="E256" t="str">
            <v>3.6.7.5.2</v>
          </cell>
          <cell r="F256" t="str">
            <v>UN</v>
          </cell>
          <cell r="G256">
            <v>53983</v>
          </cell>
        </row>
        <row r="257">
          <cell r="A257" t="str">
            <v>730.3</v>
          </cell>
          <cell r="B257" t="str">
            <v>730-07</v>
          </cell>
          <cell r="D257" t="str">
            <v>DEFENSAS METÁLICAS:Seccion de tope</v>
          </cell>
          <cell r="E257" t="str">
            <v>3.6.7.5.3</v>
          </cell>
          <cell r="F257" t="str">
            <v>UN</v>
          </cell>
          <cell r="G257">
            <v>53983</v>
          </cell>
        </row>
        <row r="258">
          <cell r="A258" t="str">
            <v>ARTICULO 740 - CAPTAFAROS</v>
          </cell>
        </row>
        <row r="259">
          <cell r="A259">
            <v>740.1</v>
          </cell>
          <cell r="B259" t="str">
            <v>740-07</v>
          </cell>
          <cell r="D259" t="str">
            <v>CAPTAFAROS:Captafaros</v>
          </cell>
          <cell r="E259" t="str">
            <v>3.6.7.6.1</v>
          </cell>
          <cell r="F259" t="str">
            <v>U</v>
          </cell>
          <cell r="G259">
            <v>14380</v>
          </cell>
        </row>
        <row r="260">
          <cell r="A260" t="str">
            <v xml:space="preserve">ARTICULO 800 - CERCAS DE ALAMBRE </v>
          </cell>
        </row>
        <row r="261">
          <cell r="A261" t="str">
            <v>800.1</v>
          </cell>
          <cell r="B261" t="str">
            <v>800-07</v>
          </cell>
          <cell r="D261" t="str">
            <v>CERCAS DE ALAMBRE : Cerca de alambre de púas con postes de madera</v>
          </cell>
          <cell r="E261" t="str">
            <v>3.6.9.1.4</v>
          </cell>
          <cell r="F261" t="str">
            <v>ML</v>
          </cell>
          <cell r="G261">
            <v>10742</v>
          </cell>
        </row>
        <row r="262">
          <cell r="A262" t="str">
            <v>800.2</v>
          </cell>
          <cell r="B262" t="str">
            <v>800-07</v>
          </cell>
          <cell r="D262" t="str">
            <v>CERCAS DE ALAMBRE : Cerca de alambre de púas con postes de concreto</v>
          </cell>
          <cell r="E262" t="str">
            <v>3.6.9.1.10</v>
          </cell>
          <cell r="F262" t="str">
            <v>ML</v>
          </cell>
          <cell r="G262">
            <v>17966</v>
          </cell>
        </row>
        <row r="263">
          <cell r="A263" t="str">
            <v>800.3</v>
          </cell>
          <cell r="B263" t="str">
            <v>800-07</v>
          </cell>
          <cell r="D263" t="str">
            <v>CERCAS DE ALAMBRE : Cercas de malla con postes de madera</v>
          </cell>
          <cell r="E263" t="str">
            <v>3.6.9.1.6</v>
          </cell>
          <cell r="F263" t="str">
            <v>ML</v>
          </cell>
          <cell r="G263">
            <v>39037</v>
          </cell>
        </row>
        <row r="264">
          <cell r="A264" t="str">
            <v>800.4</v>
          </cell>
          <cell r="B264" t="str">
            <v>800-07</v>
          </cell>
          <cell r="D264" t="str">
            <v>CERCAS DE ALAMBRE : Cercas de malla con postes de concreto</v>
          </cell>
          <cell r="E264" t="str">
            <v>3.6.9.1.13</v>
          </cell>
          <cell r="F264" t="str">
            <v>ML</v>
          </cell>
          <cell r="G264">
            <v>47969</v>
          </cell>
        </row>
        <row r="265">
          <cell r="A265" t="str">
            <v xml:space="preserve">ARTICULO 801 - MANTENIMIENTO  RUTINARIO DE VÍAS </v>
          </cell>
        </row>
        <row r="266">
          <cell r="A266" t="str">
            <v>801.1</v>
          </cell>
          <cell r="B266" t="str">
            <v>801-07</v>
          </cell>
          <cell r="D266" t="str">
            <v>MANTENIMIENTO  RUTINARIO DE VÍAS : Roceria</v>
          </cell>
          <cell r="F266" t="str">
            <v>Ha</v>
          </cell>
          <cell r="G266">
            <v>341400.78333333333</v>
          </cell>
        </row>
        <row r="267">
          <cell r="A267" t="str">
            <v>801.2</v>
          </cell>
          <cell r="B267" t="str">
            <v>801-07</v>
          </cell>
          <cell r="D267" t="str">
            <v>MANTENIMIENTO  RUTINARIO DE VÍAS :Limpieza de bermas</v>
          </cell>
          <cell r="F267" t="str">
            <v>M²</v>
          </cell>
          <cell r="G267">
            <v>729.75099999999998</v>
          </cell>
        </row>
        <row r="268">
          <cell r="A268" t="str">
            <v>801.3</v>
          </cell>
          <cell r="B268" t="str">
            <v>801-07</v>
          </cell>
          <cell r="D268" t="str">
            <v>MANTENIMIENTO  RUTINARIO DE VÍAS :Limpieza a mano de cunetas en tierra</v>
          </cell>
          <cell r="E268" t="str">
            <v>3.6.9.4.12</v>
          </cell>
          <cell r="F268" t="str">
            <v>ML</v>
          </cell>
          <cell r="G268">
            <v>1702.7523333333331</v>
          </cell>
        </row>
        <row r="269">
          <cell r="A269" t="str">
            <v>801.4</v>
          </cell>
          <cell r="B269" t="str">
            <v>801-07</v>
          </cell>
          <cell r="D269" t="str">
            <v>MANTENIMIENTO  RUTINARIO DE VÍAS :Limpieza a mano de cunetas en concreto</v>
          </cell>
          <cell r="E269" t="str">
            <v>3.6.9.4.12</v>
          </cell>
          <cell r="F269" t="str">
            <v>ML</v>
          </cell>
          <cell r="G269">
            <v>1021.6514000000001</v>
          </cell>
        </row>
        <row r="270">
          <cell r="A270" t="str">
            <v>801.5</v>
          </cell>
          <cell r="B270" t="str">
            <v>801-07</v>
          </cell>
          <cell r="D270" t="str">
            <v xml:space="preserve">MANTENIMIENTO  RUTINARIO DE VÍAS :Limpieza a mano de encoles y descoles  </v>
          </cell>
          <cell r="E270" t="str">
            <v>3.6.9.4.8</v>
          </cell>
          <cell r="F270" t="str">
            <v>ML</v>
          </cell>
          <cell r="G270">
            <v>2043.3028000000002</v>
          </cell>
        </row>
        <row r="271">
          <cell r="A271" t="str">
            <v>801.6</v>
          </cell>
          <cell r="B271" t="str">
            <v>801-07</v>
          </cell>
          <cell r="D271" t="str">
            <v>MANTENIMIENTO  RUTINARIO DE VÍAS :Limpieza a mano de alcantarillas de tubo de 600 o 900 mm</v>
          </cell>
          <cell r="E271" t="str">
            <v>3.6.9.4.10</v>
          </cell>
          <cell r="F271" t="str">
            <v>UN</v>
          </cell>
          <cell r="G271">
            <v>4643.87</v>
          </cell>
        </row>
        <row r="272">
          <cell r="A272" t="str">
            <v>801.7</v>
          </cell>
          <cell r="B272" t="str">
            <v>801-07</v>
          </cell>
          <cell r="D272" t="str">
            <v>MANTENIMIENTO  RUTINARIO DE VÍAS :Limpieza a mano de pontones y puentes</v>
          </cell>
          <cell r="F272" t="str">
            <v>ML</v>
          </cell>
          <cell r="G272">
            <v>10216.513999999999</v>
          </cell>
        </row>
        <row r="273">
          <cell r="A273" t="str">
            <v xml:space="preserve">ARTICULO 810 - PROTECCIÓN VEGETAL DE TALUDES </v>
          </cell>
        </row>
        <row r="274">
          <cell r="A274">
            <v>810.1</v>
          </cell>
          <cell r="B274" t="str">
            <v>810-07</v>
          </cell>
          <cell r="D274" t="str">
            <v>PROTECCIÓN VEGETAL DE TALUDES: Protección de taludes con bloque de césped</v>
          </cell>
          <cell r="E274" t="str">
            <v>3.6.9.2.1</v>
          </cell>
          <cell r="F274" t="str">
            <v>M²</v>
          </cell>
          <cell r="G274">
            <v>8904</v>
          </cell>
        </row>
        <row r="275">
          <cell r="A275">
            <v>810.2</v>
          </cell>
          <cell r="B275" t="str">
            <v>810-07</v>
          </cell>
          <cell r="D275" t="str">
            <v>PROTECCIÓN VEGETAL DE TALUDES: Protección de taludes con tierra orgánica</v>
          </cell>
          <cell r="E275" t="str">
            <v>3.6.9.2.2</v>
          </cell>
          <cell r="F275" t="str">
            <v>M²</v>
          </cell>
          <cell r="G275">
            <v>12250</v>
          </cell>
        </row>
        <row r="276">
          <cell r="A276">
            <v>810.3</v>
          </cell>
          <cell r="B276" t="str">
            <v>810-07</v>
          </cell>
          <cell r="D276" t="str">
            <v>PROTECCIÓN VEGETAL DE TALUDES: Protección de taludes con hidrosiembra controlada</v>
          </cell>
          <cell r="E276" t="str">
            <v>3.2.9.1.1</v>
          </cell>
          <cell r="F276" t="str">
            <v>M²</v>
          </cell>
          <cell r="G276">
            <v>12250</v>
          </cell>
        </row>
        <row r="277">
          <cell r="A277" t="str">
            <v xml:space="preserve">ARTICULO 900 - TRANSPORTE DE MATERIALES PROVENIENTES DE EXCAVACIONES Y DERRUMBES </v>
          </cell>
        </row>
        <row r="278">
          <cell r="A278">
            <v>900.1</v>
          </cell>
          <cell r="B278" t="str">
            <v>900-07</v>
          </cell>
          <cell r="D278" t="str">
            <v>TRANSPORTE DE MATERIAL PROVENIENTE DE EXCAVACIONES Y DERRUMBES: Transporte de materiales provenientes de la excavación de la explanación, canales y prestamos, entre cien metros (100m) y mil metros (1000m) de distancia</v>
          </cell>
          <cell r="E278" t="str">
            <v xml:space="preserve">3.6.9.3.1   </v>
          </cell>
          <cell r="F278" t="str">
            <v>M³-KM</v>
          </cell>
          <cell r="G278">
            <v>195.42857142857144</v>
          </cell>
        </row>
        <row r="279">
          <cell r="A279">
            <v>900.2</v>
          </cell>
          <cell r="B279" t="str">
            <v>900-07</v>
          </cell>
          <cell r="D279" t="str">
            <v>TRANSPORTE DE MATERIAL PROVENIENTE DE EXCAVACIONES Y DERRUMBES: Transporte de materiales provenientes de la excavación de la explanación, canales y prestamos para distancias mayores a mil metros (1000m)</v>
          </cell>
          <cell r="E279" t="str">
            <v xml:space="preserve">3.6.9.3.1   </v>
          </cell>
          <cell r="F279" t="str">
            <v>M³-KM</v>
          </cell>
          <cell r="G279">
            <v>838</v>
          </cell>
        </row>
        <row r="280">
          <cell r="A280">
            <v>900.3</v>
          </cell>
          <cell r="B280" t="str">
            <v>900-07</v>
          </cell>
          <cell r="D280" t="str">
            <v>TRANSPORTE DE MATERIAL PROVENIENTE DE EXCAVACIONES Y DERRUMBES: Transporte de materiales provenientes de derrumbes</v>
          </cell>
          <cell r="E280" t="str">
            <v xml:space="preserve">3.6.9.3.1   </v>
          </cell>
          <cell r="F280" t="str">
            <v>M³-KM</v>
          </cell>
          <cell r="G280">
            <v>838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INDICE"/>
      <sheetName val="COMENTARIOS"/>
      <sheetName val="RESUMEN URB"/>
      <sheetName val="URBANISM"/>
      <sheetName val="AREAS"/>
      <sheetName val="CONSIDERACIONES"/>
      <sheetName val="RESUMEN CON"/>
      <sheetName val="DETALLADO"/>
      <sheetName val="UNITARIOS"/>
      <sheetName val="TD"/>
      <sheetName val="PRECIOS"/>
      <sheetName val="FLUJ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>
            <v>0</v>
          </cell>
        </row>
        <row r="2">
          <cell r="A2">
            <v>0</v>
          </cell>
        </row>
        <row r="3">
          <cell r="A3">
            <v>0</v>
          </cell>
        </row>
        <row r="4">
          <cell r="A4">
            <v>0</v>
          </cell>
        </row>
        <row r="5">
          <cell r="A5">
            <v>0</v>
          </cell>
        </row>
        <row r="6">
          <cell r="A6">
            <v>0</v>
          </cell>
        </row>
        <row r="7">
          <cell r="A7">
            <v>0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0</v>
          </cell>
        </row>
        <row r="15">
          <cell r="A15">
            <v>0</v>
          </cell>
        </row>
        <row r="16">
          <cell r="A16">
            <v>0</v>
          </cell>
        </row>
        <row r="17">
          <cell r="A17">
            <v>0</v>
          </cell>
        </row>
        <row r="18">
          <cell r="A18">
            <v>0</v>
          </cell>
        </row>
        <row r="19">
          <cell r="A19">
            <v>0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 t="str">
            <v>ABASTO CROMADO</v>
          </cell>
          <cell r="B25" t="str">
            <v>UN</v>
          </cell>
          <cell r="C25">
            <v>20500</v>
          </cell>
          <cell r="D25">
            <v>20500</v>
          </cell>
          <cell r="E25">
            <v>0</v>
          </cell>
          <cell r="F25">
            <v>38753</v>
          </cell>
          <cell r="G25" t="str">
            <v>HIDROSAN</v>
          </cell>
          <cell r="H25">
            <v>9</v>
          </cell>
          <cell r="I25">
            <v>0</v>
          </cell>
          <cell r="J25" t="str">
            <v>MUNDO ALIANZA</v>
          </cell>
          <cell r="L25">
            <v>0</v>
          </cell>
          <cell r="M25">
            <v>0</v>
          </cell>
        </row>
        <row r="26">
          <cell r="A26" t="str">
            <v>ABASTO PLASTICO</v>
          </cell>
          <cell r="B26" t="str">
            <v>UN</v>
          </cell>
          <cell r="C26">
            <v>8200</v>
          </cell>
          <cell r="D26">
            <v>8200</v>
          </cell>
          <cell r="E26">
            <v>0</v>
          </cell>
          <cell r="F26">
            <v>38091</v>
          </cell>
          <cell r="G26" t="str">
            <v>HIDROSAN</v>
          </cell>
          <cell r="H26">
            <v>9</v>
          </cell>
          <cell r="I26">
            <v>0</v>
          </cell>
          <cell r="J26" t="str">
            <v>BAZAR AMERICANO</v>
          </cell>
          <cell r="L26">
            <v>0</v>
          </cell>
          <cell r="M26">
            <v>0</v>
          </cell>
        </row>
        <row r="27">
          <cell r="A27" t="str">
            <v>ACARREO DE EQUIPO ALQUILADO</v>
          </cell>
          <cell r="B27" t="str">
            <v>MÉS</v>
          </cell>
          <cell r="C27">
            <v>700000</v>
          </cell>
          <cell r="D27">
            <v>700000</v>
          </cell>
          <cell r="E27">
            <v>0</v>
          </cell>
          <cell r="F27">
            <v>37766</v>
          </cell>
          <cell r="G27" t="str">
            <v>FORMALETA Y CONSUMOS</v>
          </cell>
          <cell r="H27">
            <v>100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</row>
        <row r="28">
          <cell r="A28" t="str">
            <v>ACCESORIOS BOMAS DE IMPULSIÓN</v>
          </cell>
          <cell r="B28" t="str">
            <v>UN</v>
          </cell>
          <cell r="C28">
            <v>1500000</v>
          </cell>
          <cell r="D28">
            <v>1500000</v>
          </cell>
          <cell r="E28">
            <v>0</v>
          </cell>
          <cell r="F28">
            <v>38753</v>
          </cell>
          <cell r="G28" t="str">
            <v>HIDROSAN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</row>
        <row r="29">
          <cell r="A29" t="str">
            <v>ACCESORIOS COBRE</v>
          </cell>
          <cell r="B29" t="str">
            <v>BAÑ</v>
          </cell>
          <cell r="C29">
            <v>27500</v>
          </cell>
          <cell r="D29">
            <v>25000</v>
          </cell>
          <cell r="E29">
            <v>-0.1</v>
          </cell>
          <cell r="F29">
            <v>38753</v>
          </cell>
          <cell r="G29" t="str">
            <v>HIDROSAN</v>
          </cell>
          <cell r="H29">
            <v>17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A30" t="str">
            <v>ACCESORIOS PVC PRESION</v>
          </cell>
          <cell r="B30" t="str">
            <v>GL</v>
          </cell>
          <cell r="C30">
            <v>6050</v>
          </cell>
          <cell r="D30">
            <v>5500</v>
          </cell>
          <cell r="E30">
            <v>-0.1</v>
          </cell>
          <cell r="F30">
            <v>38753</v>
          </cell>
          <cell r="G30" t="str">
            <v>HIDROSAN</v>
          </cell>
          <cell r="H30">
            <v>9</v>
          </cell>
          <cell r="I30">
            <v>0</v>
          </cell>
          <cell r="J30" t="str">
            <v>PVM</v>
          </cell>
          <cell r="L30">
            <v>0</v>
          </cell>
          <cell r="M30">
            <v>0</v>
          </cell>
        </row>
        <row r="31">
          <cell r="A31" t="str">
            <v>ACCESORIOS PVC SANIT.</v>
          </cell>
          <cell r="B31" t="str">
            <v>GL</v>
          </cell>
          <cell r="C31">
            <v>21780</v>
          </cell>
          <cell r="D31">
            <v>19800</v>
          </cell>
          <cell r="E31">
            <v>-0.1</v>
          </cell>
          <cell r="F31">
            <v>38753</v>
          </cell>
          <cell r="G31" t="str">
            <v>HIDROSAN</v>
          </cell>
          <cell r="H31">
            <v>9</v>
          </cell>
          <cell r="I31">
            <v>0</v>
          </cell>
          <cell r="J31" t="str">
            <v>PVM</v>
          </cell>
          <cell r="L31">
            <v>0</v>
          </cell>
          <cell r="M31">
            <v>0</v>
          </cell>
        </row>
        <row r="32">
          <cell r="A32" t="str">
            <v>ACCESORIOS RED DE INCENDIOS (POR GTE)</v>
          </cell>
          <cell r="B32" t="str">
            <v>UN</v>
          </cell>
          <cell r="C32">
            <v>363000</v>
          </cell>
          <cell r="D32">
            <v>330000</v>
          </cell>
          <cell r="E32">
            <v>-0.1</v>
          </cell>
          <cell r="F32">
            <v>38753</v>
          </cell>
          <cell r="G32" t="str">
            <v>HIDROSAN</v>
          </cell>
          <cell r="H32">
            <v>9</v>
          </cell>
          <cell r="I32">
            <v>0</v>
          </cell>
          <cell r="J32" t="str">
            <v>PVM</v>
          </cell>
          <cell r="L32">
            <v>0</v>
          </cell>
          <cell r="M32">
            <v>0</v>
          </cell>
        </row>
        <row r="33">
          <cell r="A33" t="str">
            <v>ACCESORIOS TANQUES DE AGUA</v>
          </cell>
          <cell r="B33" t="str">
            <v>UN</v>
          </cell>
          <cell r="C33">
            <v>605000</v>
          </cell>
          <cell r="D33">
            <v>550000</v>
          </cell>
          <cell r="E33">
            <v>-0.1</v>
          </cell>
          <cell r="F33">
            <v>38753</v>
          </cell>
          <cell r="G33" t="str">
            <v>HIDROSAN</v>
          </cell>
          <cell r="H33">
            <v>9</v>
          </cell>
          <cell r="I33">
            <v>0</v>
          </cell>
          <cell r="J33" t="str">
            <v>PVM</v>
          </cell>
          <cell r="L33">
            <v>0</v>
          </cell>
          <cell r="M33">
            <v>0</v>
          </cell>
        </row>
        <row r="34">
          <cell r="A34" t="str">
            <v>ACCESORIOS TUBERIA DE COBRE</v>
          </cell>
          <cell r="B34" t="str">
            <v>ML</v>
          </cell>
          <cell r="C34">
            <v>1452</v>
          </cell>
          <cell r="D34">
            <v>1320</v>
          </cell>
          <cell r="E34">
            <v>-0.1</v>
          </cell>
          <cell r="F34">
            <v>38753</v>
          </cell>
          <cell r="G34" t="str">
            <v>HIDROSAN</v>
          </cell>
          <cell r="H34">
            <v>9</v>
          </cell>
          <cell r="I34">
            <v>0</v>
          </cell>
          <cell r="J34" t="str">
            <v>PVM</v>
          </cell>
          <cell r="L34">
            <v>0</v>
          </cell>
          <cell r="M34">
            <v>0</v>
          </cell>
        </row>
        <row r="35">
          <cell r="A35" t="str">
            <v>ACCESORIOS VARIOS</v>
          </cell>
          <cell r="B35" t="str">
            <v>GL</v>
          </cell>
          <cell r="C35">
            <v>11000</v>
          </cell>
          <cell r="D35">
            <v>11000</v>
          </cell>
          <cell r="E35">
            <v>0</v>
          </cell>
          <cell r="F35">
            <v>38753</v>
          </cell>
          <cell r="G35" t="str">
            <v>HIDROSAN</v>
          </cell>
          <cell r="H35">
            <v>9</v>
          </cell>
          <cell r="I35">
            <v>0</v>
          </cell>
          <cell r="J35" t="str">
            <v>PVM</v>
          </cell>
          <cell r="L35">
            <v>0</v>
          </cell>
          <cell r="M35">
            <v>0</v>
          </cell>
        </row>
        <row r="36">
          <cell r="A36" t="str">
            <v>ACERO DE REFUERZO 1/2" FIGURADO</v>
          </cell>
          <cell r="B36" t="str">
            <v>KG</v>
          </cell>
          <cell r="C36">
            <v>1897</v>
          </cell>
          <cell r="D36">
            <v>1897</v>
          </cell>
          <cell r="E36">
            <v>0</v>
          </cell>
          <cell r="F36">
            <v>38753</v>
          </cell>
          <cell r="G36" t="str">
            <v>ACERO</v>
          </cell>
          <cell r="H36" t="str">
            <v>FERRASA</v>
          </cell>
          <cell r="I36">
            <v>0</v>
          </cell>
          <cell r="J36" t="str">
            <v>FERRASA</v>
          </cell>
          <cell r="L36" t="str">
            <v>1885</v>
          </cell>
          <cell r="M36">
            <v>0</v>
          </cell>
        </row>
        <row r="37">
          <cell r="A37" t="str">
            <v>ACERO DE REFUERZO 1+1/4" FIGURADO</v>
          </cell>
          <cell r="B37" t="str">
            <v>KG</v>
          </cell>
          <cell r="C37">
            <v>1978</v>
          </cell>
          <cell r="D37">
            <v>1978</v>
          </cell>
          <cell r="E37">
            <v>0</v>
          </cell>
          <cell r="F37">
            <v>38753</v>
          </cell>
          <cell r="G37" t="str">
            <v>ACERO</v>
          </cell>
          <cell r="H37" t="str">
            <v>FERRASA</v>
          </cell>
          <cell r="I37">
            <v>0</v>
          </cell>
          <cell r="J37" t="str">
            <v>FERRASA</v>
          </cell>
          <cell r="L37" t="str">
            <v>2144</v>
          </cell>
          <cell r="M37">
            <v>0</v>
          </cell>
        </row>
        <row r="38">
          <cell r="A38" t="str">
            <v>ACERO DE REFUERZO 3/8" FIGURADO</v>
          </cell>
          <cell r="B38" t="str">
            <v>KG</v>
          </cell>
          <cell r="C38">
            <v>1897</v>
          </cell>
          <cell r="D38">
            <v>1897</v>
          </cell>
          <cell r="E38">
            <v>0</v>
          </cell>
          <cell r="F38">
            <v>38753</v>
          </cell>
          <cell r="G38" t="str">
            <v>ACERO</v>
          </cell>
          <cell r="H38" t="str">
            <v>FERRASA</v>
          </cell>
          <cell r="I38">
            <v>0</v>
          </cell>
          <cell r="J38" t="str">
            <v>FERRASA</v>
          </cell>
          <cell r="L38" t="str">
            <v>2020</v>
          </cell>
          <cell r="M38">
            <v>0</v>
          </cell>
        </row>
        <row r="39">
          <cell r="A39" t="str">
            <v>ACERO DE REFUERZO 5/8 A 1" FIGURADO</v>
          </cell>
          <cell r="B39" t="str">
            <v>KG</v>
          </cell>
          <cell r="C39">
            <v>1897</v>
          </cell>
          <cell r="D39">
            <v>1897</v>
          </cell>
          <cell r="E39">
            <v>0</v>
          </cell>
          <cell r="F39">
            <v>38753</v>
          </cell>
          <cell r="G39" t="str">
            <v>ACERO</v>
          </cell>
          <cell r="H39">
            <v>2</v>
          </cell>
          <cell r="I39">
            <v>0</v>
          </cell>
          <cell r="J39" t="str">
            <v>FERRASA</v>
          </cell>
          <cell r="L39" t="str">
            <v>1901</v>
          </cell>
          <cell r="M39">
            <v>0</v>
          </cell>
        </row>
        <row r="40">
          <cell r="A40" t="str">
            <v>ACOMETIDA AGUAS LLUVIAS Y RESIDUALES</v>
          </cell>
          <cell r="B40" t="str">
            <v>GL</v>
          </cell>
          <cell r="C40">
            <v>60662800</v>
          </cell>
          <cell r="D40">
            <v>60662800</v>
          </cell>
          <cell r="E40">
            <v>0</v>
          </cell>
          <cell r="F40">
            <v>38260</v>
          </cell>
          <cell r="G40" t="str">
            <v>HIDROSAN</v>
          </cell>
          <cell r="H40">
            <v>100</v>
          </cell>
          <cell r="I40">
            <v>0</v>
          </cell>
          <cell r="J40">
            <v>0</v>
          </cell>
          <cell r="L40" t="str">
            <v>2069</v>
          </cell>
          <cell r="M40">
            <v>0</v>
          </cell>
        </row>
        <row r="41">
          <cell r="A41" t="str">
            <v>ACOMETIDA DE ACUEDUCTO</v>
          </cell>
          <cell r="B41" t="str">
            <v>GL</v>
          </cell>
          <cell r="C41">
            <v>7710000</v>
          </cell>
          <cell r="D41">
            <v>7710000</v>
          </cell>
          <cell r="E41">
            <v>0</v>
          </cell>
          <cell r="F41">
            <v>38753</v>
          </cell>
          <cell r="G41" t="str">
            <v>HIDROSAN</v>
          </cell>
          <cell r="H41">
            <v>100</v>
          </cell>
          <cell r="I41">
            <v>0</v>
          </cell>
          <cell r="J41" t="str">
            <v>SALINAS</v>
          </cell>
          <cell r="L41">
            <v>0</v>
          </cell>
          <cell r="M41">
            <v>0</v>
          </cell>
        </row>
        <row r="42">
          <cell r="A42" t="str">
            <v>ACPM, PARAFINA</v>
          </cell>
          <cell r="B42" t="str">
            <v>GL</v>
          </cell>
          <cell r="C42">
            <v>4900</v>
          </cell>
          <cell r="D42">
            <v>4900</v>
          </cell>
          <cell r="E42">
            <v>0</v>
          </cell>
          <cell r="F42">
            <v>38754</v>
          </cell>
          <cell r="G42" t="str">
            <v>FORMALETA Y CONSUMOS</v>
          </cell>
          <cell r="H42">
            <v>20</v>
          </cell>
          <cell r="I42" t="str">
            <v>200</v>
          </cell>
          <cell r="J42" t="str">
            <v>RAUL ACEVEDO</v>
          </cell>
          <cell r="L42" t="str">
            <v>150</v>
          </cell>
          <cell r="M42">
            <v>0</v>
          </cell>
        </row>
        <row r="43">
          <cell r="A43" t="str">
            <v>ACRONAL</v>
          </cell>
          <cell r="B43" t="str">
            <v>KG</v>
          </cell>
          <cell r="C43">
            <v>3596</v>
          </cell>
          <cell r="D43">
            <v>3596</v>
          </cell>
          <cell r="E43">
            <v>0</v>
          </cell>
          <cell r="F43">
            <v>38749</v>
          </cell>
          <cell r="G43" t="str">
            <v>REVOQUE</v>
          </cell>
          <cell r="J43" t="str">
            <v>TECNOPINTURAS</v>
          </cell>
        </row>
        <row r="44">
          <cell r="A44" t="str">
            <v>ADITIVO ADECRIL</v>
          </cell>
          <cell r="B44" t="str">
            <v>KG</v>
          </cell>
          <cell r="C44">
            <v>1485</v>
          </cell>
          <cell r="D44">
            <v>1485</v>
          </cell>
          <cell r="E44">
            <v>0</v>
          </cell>
          <cell r="F44">
            <v>38389</v>
          </cell>
        </row>
        <row r="45">
          <cell r="A45" t="str">
            <v>ADITIVO EUCON</v>
          </cell>
          <cell r="B45" t="str">
            <v>KG</v>
          </cell>
          <cell r="C45">
            <v>5999</v>
          </cell>
          <cell r="D45">
            <v>5999</v>
          </cell>
          <cell r="E45">
            <v>0</v>
          </cell>
          <cell r="F45">
            <v>38389</v>
          </cell>
        </row>
        <row r="46">
          <cell r="A46" t="str">
            <v>ADITIVO EXPINDOL K</v>
          </cell>
          <cell r="B46" t="str">
            <v>KG</v>
          </cell>
          <cell r="C46">
            <v>1938</v>
          </cell>
          <cell r="D46">
            <v>1938</v>
          </cell>
          <cell r="E46">
            <v>0</v>
          </cell>
          <cell r="F46">
            <v>38749</v>
          </cell>
          <cell r="G46" t="str">
            <v>REVOQUE</v>
          </cell>
          <cell r="J46" t="str">
            <v>BERNARDO RESTREPO</v>
          </cell>
        </row>
        <row r="47">
          <cell r="A47" t="str">
            <v>ADITIVO FIBRA POLIPROPILENO</v>
          </cell>
          <cell r="B47" t="str">
            <v>M3</v>
          </cell>
          <cell r="C47">
            <v>10150</v>
          </cell>
          <cell r="D47">
            <v>10150</v>
          </cell>
          <cell r="E47">
            <v>0</v>
          </cell>
          <cell r="F47">
            <v>38749</v>
          </cell>
          <cell r="G47" t="str">
            <v>CONCRETO</v>
          </cell>
          <cell r="J47" t="str">
            <v>COPAQUES</v>
          </cell>
        </row>
        <row r="48">
          <cell r="A48" t="str">
            <v>ADITIVO INDOLRET M</v>
          </cell>
          <cell r="B48" t="str">
            <v>KG</v>
          </cell>
          <cell r="C48">
            <v>3538</v>
          </cell>
          <cell r="D48">
            <v>3538</v>
          </cell>
          <cell r="E48">
            <v>0</v>
          </cell>
          <cell r="F48">
            <v>38749</v>
          </cell>
          <cell r="G48" t="str">
            <v>REVOQUE</v>
          </cell>
          <cell r="J48" t="str">
            <v>BERNARDO RESTREPO</v>
          </cell>
        </row>
        <row r="49">
          <cell r="A49" t="str">
            <v>ADITIVO PARA CONCRETO FLUIDO PLASTIMENT BV-40 1%</v>
          </cell>
          <cell r="B49" t="str">
            <v>M3</v>
          </cell>
          <cell r="C49">
            <v>17150</v>
          </cell>
          <cell r="D49">
            <v>17150</v>
          </cell>
          <cell r="E49">
            <v>0</v>
          </cell>
          <cell r="F49">
            <v>38749</v>
          </cell>
          <cell r="G49" t="str">
            <v>CONCRETO</v>
          </cell>
          <cell r="J49" t="str">
            <v>MATERIALES Y HTAS</v>
          </cell>
        </row>
        <row r="50">
          <cell r="A50" t="str">
            <v>ADITIVO PLASTIMENT TM-8</v>
          </cell>
          <cell r="B50" t="str">
            <v>KG</v>
          </cell>
          <cell r="C50">
            <v>2450</v>
          </cell>
          <cell r="D50">
            <v>2450</v>
          </cell>
          <cell r="E50">
            <v>0</v>
          </cell>
          <cell r="F50">
            <v>38758</v>
          </cell>
        </row>
        <row r="51">
          <cell r="A51" t="str">
            <v>ADITIVO SISMOFLEX</v>
          </cell>
          <cell r="B51" t="str">
            <v>UN</v>
          </cell>
          <cell r="C51">
            <v>23620</v>
          </cell>
          <cell r="D51">
            <v>23620</v>
          </cell>
          <cell r="E51">
            <v>0</v>
          </cell>
          <cell r="F51">
            <v>38749</v>
          </cell>
          <cell r="G51" t="str">
            <v>REVOQUE</v>
          </cell>
          <cell r="J51" t="str">
            <v>BERNARDO RESTREPO</v>
          </cell>
        </row>
        <row r="52">
          <cell r="A52" t="str">
            <v>ADOBE 10*20*40</v>
          </cell>
          <cell r="B52" t="str">
            <v>UN</v>
          </cell>
          <cell r="C52">
            <v>723</v>
          </cell>
          <cell r="D52">
            <v>723</v>
          </cell>
          <cell r="E52">
            <v>0</v>
          </cell>
          <cell r="F52">
            <v>38758</v>
          </cell>
          <cell r="G52" t="str">
            <v>MAMPOSTERIA</v>
          </cell>
          <cell r="H52">
            <v>7</v>
          </cell>
          <cell r="I52" t="str">
            <v xml:space="preserve">SAN CRISTOBAL </v>
          </cell>
          <cell r="J52" t="str">
            <v>SAN JOSE</v>
          </cell>
          <cell r="L52" t="str">
            <v>OMAIRA</v>
          </cell>
          <cell r="M52" t="str">
            <v>PUESTO EN OBRA</v>
          </cell>
        </row>
        <row r="53">
          <cell r="A53" t="str">
            <v>ADOBE 15*20*40</v>
          </cell>
          <cell r="B53" t="str">
            <v>UN</v>
          </cell>
          <cell r="C53">
            <v>1086</v>
          </cell>
          <cell r="D53">
            <v>1086</v>
          </cell>
          <cell r="E53">
            <v>0</v>
          </cell>
          <cell r="F53">
            <v>38758</v>
          </cell>
          <cell r="G53" t="str">
            <v>MAMPOSTERIA</v>
          </cell>
          <cell r="H53">
            <v>7</v>
          </cell>
          <cell r="I53">
            <v>0</v>
          </cell>
          <cell r="J53" t="str">
            <v>SAN JOSE 38.5%</v>
          </cell>
          <cell r="L53" t="str">
            <v>OMAIRA</v>
          </cell>
          <cell r="M53" t="str">
            <v>PUESTO EN OBRA</v>
          </cell>
        </row>
        <row r="54">
          <cell r="A54" t="str">
            <v>ADOBE 6*12*24</v>
          </cell>
          <cell r="B54" t="str">
            <v>UN</v>
          </cell>
          <cell r="C54">
            <v>524</v>
          </cell>
          <cell r="D54">
            <v>524</v>
          </cell>
          <cell r="E54">
            <v>0</v>
          </cell>
          <cell r="F54">
            <v>38476</v>
          </cell>
          <cell r="G54" t="str">
            <v>MAMPOSTERIA</v>
          </cell>
          <cell r="H54">
            <v>7</v>
          </cell>
          <cell r="I54">
            <v>0</v>
          </cell>
          <cell r="J54" t="str">
            <v>SAN CRISTOBALL</v>
          </cell>
          <cell r="L54">
            <v>0</v>
          </cell>
          <cell r="M54">
            <v>0</v>
          </cell>
        </row>
        <row r="55">
          <cell r="A55" t="str">
            <v>ADOBE CALADO</v>
          </cell>
          <cell r="B55" t="str">
            <v>UN</v>
          </cell>
          <cell r="C55">
            <v>1240</v>
          </cell>
          <cell r="D55">
            <v>1240</v>
          </cell>
          <cell r="E55">
            <v>0</v>
          </cell>
          <cell r="F55">
            <v>38758</v>
          </cell>
          <cell r="G55" t="str">
            <v>MAMPOSTERIA</v>
          </cell>
          <cell r="H55">
            <v>7</v>
          </cell>
          <cell r="I55">
            <v>0</v>
          </cell>
          <cell r="J55" t="str">
            <v>BUENAVISTA</v>
          </cell>
          <cell r="L55">
            <v>0</v>
          </cell>
          <cell r="M55">
            <v>0</v>
          </cell>
        </row>
        <row r="56">
          <cell r="A56" t="str">
            <v>ADOQUIN DE ARCILLA</v>
          </cell>
          <cell r="G56">
            <v>0</v>
          </cell>
          <cell r="I56">
            <v>0</v>
          </cell>
          <cell r="J56">
            <v>0</v>
          </cell>
          <cell r="L56">
            <v>0</v>
          </cell>
          <cell r="M56">
            <v>0</v>
          </cell>
        </row>
        <row r="57">
          <cell r="A57" t="str">
            <v>ADOQUIN DE ARCILLA 10*20*4</v>
          </cell>
          <cell r="B57" t="str">
            <v>M2</v>
          </cell>
          <cell r="C57">
            <v>18016</v>
          </cell>
          <cell r="D57">
            <v>18016</v>
          </cell>
          <cell r="E57">
            <v>0</v>
          </cell>
          <cell r="F57">
            <v>38749</v>
          </cell>
          <cell r="G57" t="str">
            <v>PISOS</v>
          </cell>
          <cell r="H57">
            <v>7</v>
          </cell>
          <cell r="I57">
            <v>0</v>
          </cell>
          <cell r="J57" t="str">
            <v>SAN JOSE</v>
          </cell>
          <cell r="L57">
            <v>0</v>
          </cell>
          <cell r="M57">
            <v>0</v>
          </cell>
        </row>
        <row r="58">
          <cell r="A58" t="str">
            <v>ADOQUIN DE ARCILLA 10*20*6</v>
          </cell>
          <cell r="B58" t="str">
            <v>M2</v>
          </cell>
          <cell r="C58">
            <v>24316</v>
          </cell>
          <cell r="D58">
            <v>24316</v>
          </cell>
          <cell r="E58">
            <v>0</v>
          </cell>
          <cell r="F58">
            <v>38749</v>
          </cell>
          <cell r="G58" t="str">
            <v>PISOS</v>
          </cell>
          <cell r="H58">
            <v>7</v>
          </cell>
          <cell r="I58">
            <v>0</v>
          </cell>
          <cell r="J58" t="str">
            <v>SAN JOSE</v>
          </cell>
          <cell r="L58">
            <v>0</v>
          </cell>
          <cell r="M58">
            <v>0</v>
          </cell>
        </row>
        <row r="59">
          <cell r="A59" t="str">
            <v>ALA PIZANO 41-50*2.00-2.10</v>
          </cell>
          <cell r="B59" t="str">
            <v>UN</v>
          </cell>
          <cell r="C59">
            <v>50900</v>
          </cell>
          <cell r="D59">
            <v>50900</v>
          </cell>
          <cell r="E59">
            <v>0</v>
          </cell>
          <cell r="F59">
            <v>37417</v>
          </cell>
          <cell r="G59" t="str">
            <v>C. MADERA</v>
          </cell>
          <cell r="H59">
            <v>3</v>
          </cell>
          <cell r="I59">
            <v>0</v>
          </cell>
          <cell r="J59">
            <v>0</v>
          </cell>
          <cell r="L59" t="str">
            <v>1894</v>
          </cell>
          <cell r="M59">
            <v>0</v>
          </cell>
        </row>
        <row r="60">
          <cell r="A60" t="str">
            <v>ALA PIZANO 51-75*2.00-2.10</v>
          </cell>
          <cell r="B60" t="str">
            <v>UN</v>
          </cell>
          <cell r="C60">
            <v>59050</v>
          </cell>
          <cell r="D60">
            <v>59050</v>
          </cell>
          <cell r="E60">
            <v>0</v>
          </cell>
          <cell r="F60">
            <v>37417</v>
          </cell>
          <cell r="G60" t="str">
            <v>C. MADERA</v>
          </cell>
          <cell r="H60">
            <v>3</v>
          </cell>
          <cell r="I60">
            <v>0</v>
          </cell>
          <cell r="J60">
            <v>0</v>
          </cell>
          <cell r="L60" t="str">
            <v>2330</v>
          </cell>
          <cell r="M60">
            <v>0</v>
          </cell>
        </row>
        <row r="61">
          <cell r="A61" t="str">
            <v>ALA PIZANO 76-100*2.00-2.10</v>
          </cell>
          <cell r="B61" t="str">
            <v>UN</v>
          </cell>
          <cell r="C61">
            <v>67300</v>
          </cell>
          <cell r="D61">
            <v>67300</v>
          </cell>
          <cell r="E61">
            <v>0</v>
          </cell>
          <cell r="F61">
            <v>37417</v>
          </cell>
          <cell r="G61" t="str">
            <v>C. MADERA</v>
          </cell>
          <cell r="H61">
            <v>3</v>
          </cell>
          <cell r="I61">
            <v>0</v>
          </cell>
          <cell r="J61">
            <v>0</v>
          </cell>
          <cell r="L61" t="str">
            <v>3093</v>
          </cell>
          <cell r="M61">
            <v>0</v>
          </cell>
        </row>
        <row r="62">
          <cell r="A62" t="str">
            <v>ALA PIZANO OKUME 65*205</v>
          </cell>
          <cell r="B62" t="str">
            <v>UN</v>
          </cell>
          <cell r="C62">
            <v>70500</v>
          </cell>
          <cell r="D62">
            <v>70500</v>
          </cell>
          <cell r="E62">
            <v>0</v>
          </cell>
          <cell r="F62">
            <v>37755</v>
          </cell>
          <cell r="G62" t="str">
            <v>C. MADERA</v>
          </cell>
          <cell r="H62">
            <v>3</v>
          </cell>
          <cell r="I62">
            <v>0</v>
          </cell>
          <cell r="J62">
            <v>0</v>
          </cell>
          <cell r="L62" t="str">
            <v>1708</v>
          </cell>
          <cell r="M62">
            <v>0</v>
          </cell>
        </row>
        <row r="63">
          <cell r="A63" t="str">
            <v>ALA TIVOLI</v>
          </cell>
          <cell r="B63" t="str">
            <v>UN</v>
          </cell>
          <cell r="C63">
            <v>126125</v>
          </cell>
          <cell r="D63">
            <v>126125</v>
          </cell>
          <cell r="E63">
            <v>0</v>
          </cell>
          <cell r="F63">
            <v>37043</v>
          </cell>
          <cell r="G63" t="str">
            <v>C. MADERA</v>
          </cell>
          <cell r="H63">
            <v>3</v>
          </cell>
          <cell r="I63" t="str">
            <v>81200</v>
          </cell>
          <cell r="J63">
            <v>0</v>
          </cell>
          <cell r="L63" t="str">
            <v>8165</v>
          </cell>
          <cell r="M63">
            <v>0</v>
          </cell>
        </row>
        <row r="64">
          <cell r="A64" t="str">
            <v>ALA TRIPLEX 65-95</v>
          </cell>
          <cell r="B64" t="str">
            <v>UN</v>
          </cell>
          <cell r="C64">
            <v>54000</v>
          </cell>
          <cell r="D64">
            <v>54000</v>
          </cell>
          <cell r="E64">
            <v>0</v>
          </cell>
          <cell r="F64">
            <v>37755</v>
          </cell>
          <cell r="G64" t="str">
            <v>C. MADERA</v>
          </cell>
          <cell r="H64">
            <v>3</v>
          </cell>
          <cell r="I64">
            <v>0</v>
          </cell>
          <cell r="J64">
            <v>0</v>
          </cell>
          <cell r="L64">
            <v>0</v>
          </cell>
          <cell r="M64">
            <v>0</v>
          </cell>
        </row>
        <row r="65">
          <cell r="A65" t="str">
            <v>ALA TRIPLEX PÁLIDO</v>
          </cell>
          <cell r="B65" t="str">
            <v>UN</v>
          </cell>
          <cell r="C65">
            <v>48725</v>
          </cell>
          <cell r="D65">
            <v>48725</v>
          </cell>
          <cell r="E65">
            <v>0</v>
          </cell>
          <cell r="F65">
            <v>37417</v>
          </cell>
          <cell r="G65" t="str">
            <v>C. MADERA</v>
          </cell>
          <cell r="H65">
            <v>3</v>
          </cell>
          <cell r="I65">
            <v>0</v>
          </cell>
          <cell r="J65">
            <v>0</v>
          </cell>
          <cell r="L65" t="str">
            <v>1633</v>
          </cell>
          <cell r="M65">
            <v>0</v>
          </cell>
        </row>
        <row r="66">
          <cell r="A66" t="str">
            <v>ALA TRIPLEX TABLEX DE 65CM-95</v>
          </cell>
          <cell r="B66" t="str">
            <v>UN</v>
          </cell>
          <cell r="C66">
            <v>48725</v>
          </cell>
          <cell r="D66">
            <v>48725</v>
          </cell>
          <cell r="E66">
            <v>0</v>
          </cell>
          <cell r="F66">
            <v>37417</v>
          </cell>
          <cell r="G66" t="str">
            <v>C. MADERA</v>
          </cell>
          <cell r="H66">
            <v>3</v>
          </cell>
          <cell r="I66">
            <v>0</v>
          </cell>
          <cell r="J66">
            <v>0</v>
          </cell>
          <cell r="L66">
            <v>0</v>
          </cell>
          <cell r="M66">
            <v>0</v>
          </cell>
        </row>
        <row r="67">
          <cell r="A67" t="str">
            <v>ALA VENEZIANA EXPRESS 60-90*-2.00</v>
          </cell>
          <cell r="B67" t="str">
            <v>UN</v>
          </cell>
          <cell r="C67">
            <v>151150</v>
          </cell>
          <cell r="D67">
            <v>151150</v>
          </cell>
          <cell r="E67">
            <v>0</v>
          </cell>
          <cell r="F67">
            <v>37417</v>
          </cell>
          <cell r="G67" t="str">
            <v>C. MADERA</v>
          </cell>
          <cell r="H67">
            <v>3</v>
          </cell>
          <cell r="I67">
            <v>0</v>
          </cell>
          <cell r="J67">
            <v>0</v>
          </cell>
          <cell r="L67">
            <v>0</v>
          </cell>
          <cell r="M67">
            <v>0</v>
          </cell>
        </row>
        <row r="68">
          <cell r="A68" t="str">
            <v>ALA VENEZIANA TIVOLI 30-60*1.61-2.10</v>
          </cell>
          <cell r="B68" t="str">
            <v>UN</v>
          </cell>
          <cell r="C68">
            <v>96800</v>
          </cell>
          <cell r="D68">
            <v>96800</v>
          </cell>
          <cell r="E68">
            <v>0</v>
          </cell>
          <cell r="F68">
            <v>37417</v>
          </cell>
          <cell r="G68" t="str">
            <v>C. MADERA</v>
          </cell>
          <cell r="H68">
            <v>3</v>
          </cell>
          <cell r="I68">
            <v>0</v>
          </cell>
          <cell r="J68">
            <v>0</v>
          </cell>
          <cell r="L68">
            <v>0</v>
          </cell>
          <cell r="M68">
            <v>0</v>
          </cell>
        </row>
        <row r="69">
          <cell r="A69" t="str">
            <v>ALAMBRE DE AMARRAR</v>
          </cell>
          <cell r="B69" t="str">
            <v>KG</v>
          </cell>
          <cell r="C69">
            <v>2028</v>
          </cell>
          <cell r="D69">
            <v>2028</v>
          </cell>
          <cell r="E69">
            <v>0</v>
          </cell>
          <cell r="F69">
            <v>38758</v>
          </cell>
          <cell r="G69" t="str">
            <v>ACERO</v>
          </cell>
          <cell r="H69">
            <v>2</v>
          </cell>
          <cell r="I69">
            <v>0</v>
          </cell>
          <cell r="J69" t="str">
            <v>FERRASA</v>
          </cell>
          <cell r="L69" t="str">
            <v>2069</v>
          </cell>
          <cell r="M69">
            <v>0</v>
          </cell>
        </row>
        <row r="70">
          <cell r="A70" t="str">
            <v xml:space="preserve">ALAMBRE GALVANIZADO </v>
          </cell>
          <cell r="B70" t="str">
            <v>KG</v>
          </cell>
          <cell r="C70">
            <v>2320</v>
          </cell>
          <cell r="D70">
            <v>2320</v>
          </cell>
          <cell r="E70">
            <v>0</v>
          </cell>
          <cell r="F70">
            <v>37413</v>
          </cell>
          <cell r="G70" t="str">
            <v>FORMALETA Y CONSUMOS</v>
          </cell>
          <cell r="H70">
            <v>20</v>
          </cell>
          <cell r="I70">
            <v>0</v>
          </cell>
          <cell r="J70">
            <v>0</v>
          </cell>
          <cell r="L70">
            <v>0</v>
          </cell>
          <cell r="M70">
            <v>0</v>
          </cell>
        </row>
        <row r="71">
          <cell r="A71" t="str">
            <v>ALAMBRE, CLAVOS Y OTROS</v>
          </cell>
          <cell r="B71" t="str">
            <v>GL</v>
          </cell>
          <cell r="C71">
            <v>120</v>
          </cell>
          <cell r="D71">
            <v>120</v>
          </cell>
          <cell r="E71">
            <v>0</v>
          </cell>
          <cell r="F71">
            <v>37417</v>
          </cell>
          <cell r="G71" t="str">
            <v>FORMALETA Y CONSUMOS</v>
          </cell>
          <cell r="H71">
            <v>20</v>
          </cell>
          <cell r="I71">
            <v>0</v>
          </cell>
          <cell r="J71">
            <v>0</v>
          </cell>
          <cell r="L71" t="str">
            <v>150</v>
          </cell>
          <cell r="M71">
            <v>0</v>
          </cell>
        </row>
        <row r="72">
          <cell r="A72" t="str">
            <v>ALAS ENTABLERADAS</v>
          </cell>
          <cell r="B72" t="str">
            <v>UN</v>
          </cell>
          <cell r="C72">
            <v>177600</v>
          </cell>
          <cell r="D72">
            <v>177600</v>
          </cell>
          <cell r="E72">
            <v>0</v>
          </cell>
          <cell r="F72">
            <v>37408</v>
          </cell>
          <cell r="G72" t="str">
            <v>C. MADERA</v>
          </cell>
          <cell r="H72">
            <v>3</v>
          </cell>
          <cell r="I72">
            <v>0</v>
          </cell>
          <cell r="J72">
            <v>0</v>
          </cell>
          <cell r="L72">
            <v>0</v>
          </cell>
          <cell r="M72">
            <v>0</v>
          </cell>
        </row>
        <row r="73">
          <cell r="A73" t="str">
            <v>ALQUILER ANDAMIO COLGANTE</v>
          </cell>
          <cell r="B73" t="str">
            <v>DÍA</v>
          </cell>
          <cell r="C73">
            <v>1460</v>
          </cell>
          <cell r="D73">
            <v>1460</v>
          </cell>
          <cell r="E73">
            <v>0</v>
          </cell>
          <cell r="F73">
            <v>38749</v>
          </cell>
          <cell r="G73" t="str">
            <v>FORMALETA Y CONSUMOS</v>
          </cell>
          <cell r="H73">
            <v>14</v>
          </cell>
          <cell r="I73">
            <v>0</v>
          </cell>
          <cell r="J73" t="str">
            <v>CONALQUIPO</v>
          </cell>
        </row>
        <row r="74">
          <cell r="A74" t="str">
            <v>ALQUILER ANDAMIO DE CARGA</v>
          </cell>
          <cell r="B74" t="str">
            <v>DÍA</v>
          </cell>
          <cell r="C74">
            <v>23000</v>
          </cell>
          <cell r="D74">
            <v>23000</v>
          </cell>
          <cell r="E74">
            <v>0</v>
          </cell>
          <cell r="F74">
            <v>38467</v>
          </cell>
          <cell r="G74" t="str">
            <v>EQUIPO</v>
          </cell>
        </row>
        <row r="75">
          <cell r="A75" t="str">
            <v>ALQUILER ANDAMIO TIJERA</v>
          </cell>
          <cell r="B75" t="str">
            <v>DÍA</v>
          </cell>
          <cell r="C75">
            <v>198</v>
          </cell>
          <cell r="D75">
            <v>198</v>
          </cell>
          <cell r="E75">
            <v>0</v>
          </cell>
          <cell r="F75">
            <v>38749</v>
          </cell>
          <cell r="G75" t="str">
            <v>FORMALETA Y CONSUMOS</v>
          </cell>
          <cell r="H75">
            <v>14</v>
          </cell>
          <cell r="I75">
            <v>0</v>
          </cell>
          <cell r="J75" t="str">
            <v>ESCO</v>
          </cell>
        </row>
        <row r="76">
          <cell r="A76" t="str">
            <v>ALQUILER ANDAMIO TUBULAR</v>
          </cell>
          <cell r="B76" t="str">
            <v>DÍA</v>
          </cell>
          <cell r="C76">
            <v>198</v>
          </cell>
          <cell r="D76">
            <v>198</v>
          </cell>
          <cell r="E76">
            <v>0</v>
          </cell>
          <cell r="F76">
            <v>38749</v>
          </cell>
          <cell r="G76" t="str">
            <v>FORMALETA Y CONSUMOS</v>
          </cell>
          <cell r="H76">
            <v>14</v>
          </cell>
          <cell r="I76">
            <v>0</v>
          </cell>
          <cell r="J76" t="str">
            <v>ESCO</v>
          </cell>
          <cell r="L76">
            <v>0</v>
          </cell>
          <cell r="M76">
            <v>0</v>
          </cell>
        </row>
        <row r="77">
          <cell r="A77" t="str">
            <v>ALQUILER CERCHA METÁLICA</v>
          </cell>
          <cell r="B77" t="str">
            <v>DÍA</v>
          </cell>
          <cell r="C77">
            <v>81</v>
          </cell>
          <cell r="D77">
            <v>81</v>
          </cell>
          <cell r="E77">
            <v>0</v>
          </cell>
          <cell r="F77">
            <v>38749</v>
          </cell>
          <cell r="G77" t="str">
            <v>FORMALETA Y CONSUMOS</v>
          </cell>
          <cell r="H77">
            <v>14</v>
          </cell>
          <cell r="I77">
            <v>0</v>
          </cell>
          <cell r="J77" t="str">
            <v>ESCO</v>
          </cell>
          <cell r="L77" t="str">
            <v>142</v>
          </cell>
          <cell r="M77">
            <v>0</v>
          </cell>
        </row>
        <row r="78">
          <cell r="A78" t="str">
            <v>ALQUILER CORBATAS</v>
          </cell>
          <cell r="B78" t="str">
            <v>DÍA</v>
          </cell>
          <cell r="C78">
            <v>128</v>
          </cell>
          <cell r="D78">
            <v>128</v>
          </cell>
          <cell r="E78">
            <v>0</v>
          </cell>
          <cell r="F78">
            <v>38467</v>
          </cell>
          <cell r="G78" t="str">
            <v>EQUIPO</v>
          </cell>
        </row>
        <row r="79">
          <cell r="A79" t="str">
            <v>ALQUILER CORTADORA ADOBE</v>
          </cell>
          <cell r="B79" t="str">
            <v>DÍA</v>
          </cell>
          <cell r="C79">
            <v>11600</v>
          </cell>
          <cell r="D79">
            <v>11600</v>
          </cell>
          <cell r="E79">
            <v>0</v>
          </cell>
          <cell r="F79">
            <v>38467</v>
          </cell>
          <cell r="G79" t="str">
            <v>EQUIPO</v>
          </cell>
        </row>
        <row r="80">
          <cell r="A80" t="str">
            <v>ALQUILER DE CANGURO</v>
          </cell>
          <cell r="B80" t="str">
            <v>DIA</v>
          </cell>
          <cell r="C80">
            <v>33640</v>
          </cell>
          <cell r="D80">
            <v>33640</v>
          </cell>
          <cell r="E80">
            <v>0</v>
          </cell>
          <cell r="F80">
            <v>38758</v>
          </cell>
          <cell r="G80" t="str">
            <v>EQUIPO</v>
          </cell>
          <cell r="H80">
            <v>14</v>
          </cell>
          <cell r="I80">
            <v>0</v>
          </cell>
          <cell r="J80" t="str">
            <v>ESCO</v>
          </cell>
          <cell r="L80">
            <v>0</v>
          </cell>
          <cell r="M80">
            <v>0</v>
          </cell>
        </row>
        <row r="81">
          <cell r="A81" t="str">
            <v>ALQUILER DE CHENCHA VIBRATORIA</v>
          </cell>
          <cell r="B81" t="str">
            <v>DIA</v>
          </cell>
          <cell r="C81">
            <v>31320</v>
          </cell>
          <cell r="D81">
            <v>31320</v>
          </cell>
          <cell r="E81">
            <v>0</v>
          </cell>
          <cell r="F81">
            <v>38758</v>
          </cell>
          <cell r="G81" t="str">
            <v>EQUIPO</v>
          </cell>
          <cell r="H81">
            <v>14</v>
          </cell>
          <cell r="I81">
            <v>0</v>
          </cell>
          <cell r="J81" t="str">
            <v>CONALQUIPO</v>
          </cell>
          <cell r="L81">
            <v>0</v>
          </cell>
          <cell r="M81">
            <v>0</v>
          </cell>
        </row>
        <row r="82">
          <cell r="A82" t="str">
            <v>ALQUILER DE MOLINETE</v>
          </cell>
          <cell r="B82" t="str">
            <v>DIA</v>
          </cell>
          <cell r="C82">
            <v>1050</v>
          </cell>
          <cell r="D82">
            <v>1050</v>
          </cell>
          <cell r="E82">
            <v>0</v>
          </cell>
          <cell r="F82">
            <v>38758</v>
          </cell>
          <cell r="G82" t="str">
            <v>EQUIPO</v>
          </cell>
          <cell r="H82">
            <v>14</v>
          </cell>
          <cell r="I82">
            <v>0</v>
          </cell>
          <cell r="J82" t="str">
            <v>ESCO</v>
          </cell>
          <cell r="L82">
            <v>0</v>
          </cell>
          <cell r="M82">
            <v>0</v>
          </cell>
        </row>
        <row r="83">
          <cell r="A83" t="str">
            <v>ALQUILER DE MOTOBOMBA</v>
          </cell>
          <cell r="B83" t="str">
            <v>DIA</v>
          </cell>
          <cell r="C83">
            <v>20000</v>
          </cell>
          <cell r="D83">
            <v>20000</v>
          </cell>
          <cell r="E83">
            <v>0</v>
          </cell>
          <cell r="F83">
            <v>38758</v>
          </cell>
          <cell r="G83" t="str">
            <v>EQUIPO</v>
          </cell>
          <cell r="H83">
            <v>14</v>
          </cell>
          <cell r="I83">
            <v>0</v>
          </cell>
          <cell r="J83" t="str">
            <v>ESCO</v>
          </cell>
          <cell r="L83">
            <v>0</v>
          </cell>
          <cell r="M83">
            <v>0</v>
          </cell>
        </row>
        <row r="84">
          <cell r="A84" t="str">
            <v>ALQUILER DIFERENCIAL</v>
          </cell>
          <cell r="B84" t="str">
            <v>DIA</v>
          </cell>
          <cell r="C84">
            <v>9050</v>
          </cell>
          <cell r="D84">
            <v>9050</v>
          </cell>
          <cell r="E84">
            <v>0</v>
          </cell>
          <cell r="F84">
            <v>38758</v>
          </cell>
          <cell r="G84" t="str">
            <v>EQUIPO</v>
          </cell>
          <cell r="J84" t="str">
            <v>ESCO</v>
          </cell>
        </row>
        <row r="85">
          <cell r="A85" t="str">
            <v>ALQUILER EQUIPOS MENORES</v>
          </cell>
          <cell r="B85" t="str">
            <v>GL</v>
          </cell>
          <cell r="C85">
            <v>2500000</v>
          </cell>
          <cell r="D85">
            <v>2500000</v>
          </cell>
          <cell r="E85">
            <v>0</v>
          </cell>
          <cell r="F85">
            <v>37755</v>
          </cell>
          <cell r="G85" t="str">
            <v>EQUIPO</v>
          </cell>
          <cell r="H85">
            <v>14</v>
          </cell>
          <cell r="I85">
            <v>0</v>
          </cell>
          <cell r="J85">
            <v>0</v>
          </cell>
          <cell r="L85">
            <v>0</v>
          </cell>
          <cell r="M85">
            <v>0</v>
          </cell>
        </row>
        <row r="86">
          <cell r="A86" t="str">
            <v>ALQUILER GRUA</v>
          </cell>
          <cell r="B86" t="str">
            <v>MES</v>
          </cell>
          <cell r="C86">
            <v>5815385</v>
          </cell>
          <cell r="D86">
            <v>5815385</v>
          </cell>
          <cell r="E86">
            <v>0</v>
          </cell>
          <cell r="F86">
            <v>37413</v>
          </cell>
          <cell r="G86" t="str">
            <v>EQUIPO</v>
          </cell>
          <cell r="H86">
            <v>14</v>
          </cell>
          <cell r="I86">
            <v>0</v>
          </cell>
          <cell r="J86">
            <v>0</v>
          </cell>
          <cell r="L86">
            <v>0</v>
          </cell>
          <cell r="M86">
            <v>0</v>
          </cell>
        </row>
        <row r="87">
          <cell r="A87" t="str">
            <v>ALQUILER MALACATE INCL OPERARIO</v>
          </cell>
          <cell r="B87" t="str">
            <v>MES</v>
          </cell>
          <cell r="C87">
            <v>5600000</v>
          </cell>
          <cell r="D87">
            <v>5600000</v>
          </cell>
          <cell r="E87">
            <v>0</v>
          </cell>
          <cell r="F87">
            <v>38758</v>
          </cell>
          <cell r="G87" t="str">
            <v>EQUIPO</v>
          </cell>
          <cell r="H87">
            <v>14</v>
          </cell>
          <cell r="I87">
            <v>0</v>
          </cell>
          <cell r="J87" t="str">
            <v>SAECO</v>
          </cell>
          <cell r="L87">
            <v>0</v>
          </cell>
          <cell r="M87">
            <v>0</v>
          </cell>
        </row>
        <row r="88">
          <cell r="A88" t="str">
            <v>ALQUILER MALACATE/M2</v>
          </cell>
          <cell r="B88" t="str">
            <v>M2</v>
          </cell>
          <cell r="C88">
            <v>2240</v>
          </cell>
          <cell r="D88">
            <v>2240</v>
          </cell>
          <cell r="E88">
            <v>0</v>
          </cell>
          <cell r="F88">
            <v>38253</v>
          </cell>
          <cell r="G88" t="str">
            <v>EQUIPO</v>
          </cell>
          <cell r="I88">
            <v>0</v>
          </cell>
          <cell r="J88">
            <v>0</v>
          </cell>
          <cell r="L88">
            <v>0</v>
          </cell>
          <cell r="M88">
            <v>0</v>
          </cell>
        </row>
        <row r="89">
          <cell r="A89" t="str">
            <v>ALQUILER MINICARGADOR</v>
          </cell>
          <cell r="B89" t="str">
            <v>HR</v>
          </cell>
          <cell r="C89">
            <v>35280</v>
          </cell>
          <cell r="D89">
            <v>35280</v>
          </cell>
          <cell r="E89">
            <v>0</v>
          </cell>
          <cell r="F89">
            <v>38749</v>
          </cell>
          <cell r="G89" t="str">
            <v>EQUIPO</v>
          </cell>
          <cell r="J89" t="str">
            <v>COMPACTAR EQUIPOS</v>
          </cell>
        </row>
        <row r="90">
          <cell r="A90" t="str">
            <v>ALQUILER PLUMA</v>
          </cell>
          <cell r="B90" t="str">
            <v>DIA</v>
          </cell>
          <cell r="C90">
            <v>15100</v>
          </cell>
          <cell r="D90">
            <v>15100</v>
          </cell>
          <cell r="E90">
            <v>0</v>
          </cell>
          <cell r="F90">
            <v>38467</v>
          </cell>
          <cell r="G90" t="str">
            <v>EQUIPO</v>
          </cell>
        </row>
        <row r="91">
          <cell r="A91" t="str">
            <v>ALQUILER TACO METÁLICO CORTO</v>
          </cell>
          <cell r="B91" t="str">
            <v>DÍA</v>
          </cell>
          <cell r="C91">
            <v>81</v>
          </cell>
          <cell r="D91">
            <v>81</v>
          </cell>
          <cell r="E91">
            <v>0</v>
          </cell>
          <cell r="F91">
            <v>38749</v>
          </cell>
          <cell r="G91" t="str">
            <v>EQUIPO</v>
          </cell>
          <cell r="H91">
            <v>14</v>
          </cell>
          <cell r="I91">
            <v>0</v>
          </cell>
          <cell r="J91" t="str">
            <v>CIMBRADOS S.A.</v>
          </cell>
          <cell r="L91">
            <v>0</v>
          </cell>
          <cell r="M91">
            <v>0</v>
          </cell>
        </row>
        <row r="92">
          <cell r="A92" t="str">
            <v>ALQUILER TACO METÁLICO EXTRALARGO</v>
          </cell>
          <cell r="B92" t="str">
            <v>DÍA</v>
          </cell>
          <cell r="C92">
            <v>220</v>
          </cell>
          <cell r="D92">
            <v>220</v>
          </cell>
          <cell r="E92">
            <v>0</v>
          </cell>
          <cell r="F92">
            <v>38749</v>
          </cell>
          <cell r="G92" t="str">
            <v>EQUIPO</v>
          </cell>
          <cell r="H92">
            <v>14</v>
          </cell>
          <cell r="I92">
            <v>0</v>
          </cell>
          <cell r="J92" t="str">
            <v>CIMBRADOS S.A.</v>
          </cell>
          <cell r="L92">
            <v>0</v>
          </cell>
          <cell r="M92">
            <v>0</v>
          </cell>
        </row>
        <row r="93">
          <cell r="A93" t="str">
            <v>ALQUILER TACO METÁLICO LARGO</v>
          </cell>
          <cell r="B93" t="str">
            <v>DÍA</v>
          </cell>
          <cell r="C93">
            <v>161</v>
          </cell>
          <cell r="D93">
            <v>161</v>
          </cell>
          <cell r="E93">
            <v>0</v>
          </cell>
          <cell r="F93">
            <v>38749</v>
          </cell>
          <cell r="G93" t="str">
            <v>EQUIPO</v>
          </cell>
          <cell r="H93">
            <v>14</v>
          </cell>
          <cell r="I93">
            <v>0</v>
          </cell>
          <cell r="J93" t="str">
            <v>CIMBRADOS S.A.</v>
          </cell>
          <cell r="L93">
            <v>0</v>
          </cell>
          <cell r="M93">
            <v>0</v>
          </cell>
        </row>
        <row r="94">
          <cell r="A94" t="str">
            <v>ALQUILER TALADRO DEMOLEDOR HILTI</v>
          </cell>
          <cell r="B94" t="str">
            <v>DIA</v>
          </cell>
          <cell r="C94">
            <v>106105</v>
          </cell>
          <cell r="D94">
            <v>106105</v>
          </cell>
          <cell r="E94">
            <v>0</v>
          </cell>
          <cell r="F94">
            <v>38467</v>
          </cell>
          <cell r="G94" t="str">
            <v>EQUIPO</v>
          </cell>
        </row>
        <row r="95">
          <cell r="A95" t="str">
            <v>ALQUILER TAPA COLUMNA 30</v>
          </cell>
          <cell r="B95" t="str">
            <v>DIA</v>
          </cell>
          <cell r="C95">
            <v>1250</v>
          </cell>
          <cell r="D95">
            <v>1250</v>
          </cell>
          <cell r="E95">
            <v>0</v>
          </cell>
          <cell r="F95">
            <v>38749</v>
          </cell>
          <cell r="G95" t="str">
            <v>FORMALETA Y CONSUMOS</v>
          </cell>
          <cell r="H95">
            <v>14</v>
          </cell>
          <cell r="I95">
            <v>0</v>
          </cell>
          <cell r="J95" t="str">
            <v>ESCO</v>
          </cell>
        </row>
        <row r="96">
          <cell r="A96" t="str">
            <v>ALQUILER TAPA COLUMNA 40</v>
          </cell>
          <cell r="B96" t="str">
            <v>DIA</v>
          </cell>
          <cell r="C96">
            <v>1300</v>
          </cell>
          <cell r="D96">
            <v>1300</v>
          </cell>
          <cell r="E96">
            <v>0</v>
          </cell>
          <cell r="F96">
            <v>38749</v>
          </cell>
          <cell r="G96" t="str">
            <v>FORMALETA Y CONSUMOS</v>
          </cell>
          <cell r="H96">
            <v>14</v>
          </cell>
          <cell r="I96">
            <v>0</v>
          </cell>
          <cell r="J96" t="str">
            <v>ESCO</v>
          </cell>
        </row>
        <row r="97">
          <cell r="A97" t="str">
            <v>ALQUILER TELERA DE MADERA</v>
          </cell>
          <cell r="B97" t="str">
            <v>DIA</v>
          </cell>
          <cell r="C97">
            <v>195</v>
          </cell>
          <cell r="D97">
            <v>195</v>
          </cell>
          <cell r="E97">
            <v>0</v>
          </cell>
          <cell r="F97">
            <v>38749</v>
          </cell>
          <cell r="G97" t="str">
            <v>FORMALETA Y CONSUMOS</v>
          </cell>
          <cell r="H97">
            <v>14</v>
          </cell>
          <cell r="I97">
            <v>0</v>
          </cell>
          <cell r="J97" t="str">
            <v>ESCO</v>
          </cell>
          <cell r="L97">
            <v>0</v>
          </cell>
          <cell r="M97">
            <v>0</v>
          </cell>
        </row>
        <row r="98">
          <cell r="A98" t="str">
            <v>ALQUILER TIRFOR</v>
          </cell>
          <cell r="B98" t="str">
            <v>DIA</v>
          </cell>
          <cell r="C98">
            <v>18618</v>
          </cell>
          <cell r="D98">
            <v>17400</v>
          </cell>
          <cell r="E98">
            <v>-7.0000000000000007E-2</v>
          </cell>
          <cell r="F98">
            <v>38749</v>
          </cell>
          <cell r="G98" t="str">
            <v>EQUIPO</v>
          </cell>
        </row>
        <row r="99">
          <cell r="A99" t="str">
            <v>ALQUILER VIBRADOR</v>
          </cell>
          <cell r="B99" t="str">
            <v>DIA</v>
          </cell>
          <cell r="C99">
            <v>29000</v>
          </cell>
          <cell r="D99">
            <v>29000</v>
          </cell>
          <cell r="E99">
            <v>0</v>
          </cell>
          <cell r="F99">
            <v>38742</v>
          </cell>
          <cell r="G99" t="str">
            <v>EQUIPO</v>
          </cell>
          <cell r="J99" t="str">
            <v>CONALQUIPO</v>
          </cell>
        </row>
        <row r="100">
          <cell r="A100" t="str">
            <v>ALQUILER VIBRADOR AGUJA</v>
          </cell>
          <cell r="B100" t="str">
            <v>DIA</v>
          </cell>
          <cell r="C100">
            <v>31900</v>
          </cell>
          <cell r="D100">
            <v>31900</v>
          </cell>
          <cell r="E100">
            <v>0</v>
          </cell>
          <cell r="F100">
            <v>38467</v>
          </cell>
          <cell r="G100" t="str">
            <v>EQUIPO</v>
          </cell>
        </row>
        <row r="101">
          <cell r="A101" t="str">
            <v xml:space="preserve">AMOBLAMIENTO </v>
          </cell>
          <cell r="B101" t="str">
            <v>UN</v>
          </cell>
          <cell r="C101">
            <v>10000000</v>
          </cell>
          <cell r="D101">
            <v>10000000</v>
          </cell>
          <cell r="E101">
            <v>0</v>
          </cell>
          <cell r="F101">
            <v>37417</v>
          </cell>
          <cell r="G101" t="str">
            <v>VARIOS</v>
          </cell>
          <cell r="H101">
            <v>100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</row>
        <row r="102">
          <cell r="A102" t="str">
            <v>ANCLAJE HILTY</v>
          </cell>
          <cell r="B102" t="str">
            <v>UN</v>
          </cell>
          <cell r="C102">
            <v>4500</v>
          </cell>
          <cell r="D102">
            <v>4500</v>
          </cell>
          <cell r="E102">
            <v>0</v>
          </cell>
          <cell r="F102">
            <v>37413</v>
          </cell>
          <cell r="G102" t="str">
            <v>VARIOS</v>
          </cell>
          <cell r="H102">
            <v>101</v>
          </cell>
          <cell r="I102">
            <v>0</v>
          </cell>
          <cell r="J102">
            <v>0</v>
          </cell>
          <cell r="L102">
            <v>0</v>
          </cell>
          <cell r="M102">
            <v>0</v>
          </cell>
        </row>
        <row r="103">
          <cell r="A103" t="str">
            <v xml:space="preserve">ANCLAJE QUIMICO </v>
          </cell>
          <cell r="B103" t="str">
            <v>UN</v>
          </cell>
          <cell r="C103">
            <v>3549</v>
          </cell>
          <cell r="D103">
            <v>3549</v>
          </cell>
          <cell r="E103">
            <v>0</v>
          </cell>
          <cell r="F103">
            <v>37755</v>
          </cell>
          <cell r="G103" t="str">
            <v>ADITIVOS</v>
          </cell>
          <cell r="H103">
            <v>12</v>
          </cell>
          <cell r="I103">
            <v>0</v>
          </cell>
          <cell r="J103">
            <v>0</v>
          </cell>
          <cell r="L103">
            <v>0</v>
          </cell>
          <cell r="M103">
            <v>0</v>
          </cell>
        </row>
        <row r="104">
          <cell r="A104" t="str">
            <v xml:space="preserve">ANCLAJES, EPOXICO, GROUTING, RZO, PORON </v>
          </cell>
          <cell r="B104" t="str">
            <v>APTO</v>
          </cell>
          <cell r="C104">
            <v>3300000</v>
          </cell>
          <cell r="D104">
            <v>3000000</v>
          </cell>
          <cell r="E104">
            <v>-0.1</v>
          </cell>
          <cell r="F104">
            <v>38083</v>
          </cell>
          <cell r="G104" t="str">
            <v>ADITIVOS</v>
          </cell>
          <cell r="H104">
            <v>20</v>
          </cell>
          <cell r="I104">
            <v>0</v>
          </cell>
          <cell r="J104">
            <v>0</v>
          </cell>
          <cell r="L104">
            <v>0</v>
          </cell>
          <cell r="M104">
            <v>0</v>
          </cell>
        </row>
        <row r="105">
          <cell r="A105" t="str">
            <v>ANDAMIO COLGANTE</v>
          </cell>
          <cell r="B105" t="str">
            <v>DÍA</v>
          </cell>
          <cell r="C105">
            <v>928</v>
          </cell>
          <cell r="D105">
            <v>928</v>
          </cell>
          <cell r="E105">
            <v>0</v>
          </cell>
          <cell r="F105">
            <v>38749</v>
          </cell>
          <cell r="G105" t="str">
            <v>FORMALETA Y CONSUMOS</v>
          </cell>
          <cell r="H105">
            <v>14</v>
          </cell>
          <cell r="I105">
            <v>0</v>
          </cell>
          <cell r="J105" t="str">
            <v>ESCO</v>
          </cell>
          <cell r="L105">
            <v>0</v>
          </cell>
          <cell r="M105">
            <v>0</v>
          </cell>
        </row>
        <row r="106">
          <cell r="A106" t="str">
            <v>ANDAMIO TIJERA CON CREUCETAS</v>
          </cell>
          <cell r="B106" t="str">
            <v>DÍA</v>
          </cell>
          <cell r="C106">
            <v>198</v>
          </cell>
          <cell r="D106">
            <v>198</v>
          </cell>
          <cell r="E106">
            <v>0</v>
          </cell>
          <cell r="F106">
            <v>38749</v>
          </cell>
          <cell r="G106" t="str">
            <v>FORMALETA Y CONSUMOS</v>
          </cell>
          <cell r="H106">
            <v>14</v>
          </cell>
          <cell r="I106">
            <v>0</v>
          </cell>
          <cell r="J106" t="str">
            <v>ESCO</v>
          </cell>
          <cell r="L106">
            <v>0</v>
          </cell>
          <cell r="M106">
            <v>0</v>
          </cell>
        </row>
        <row r="107">
          <cell r="A107" t="str">
            <v>ANGULO DE 2-1/2"*1/8"</v>
          </cell>
          <cell r="B107" t="str">
            <v>ML</v>
          </cell>
          <cell r="C107">
            <v>12100</v>
          </cell>
          <cell r="D107">
            <v>12100</v>
          </cell>
          <cell r="E107">
            <v>0</v>
          </cell>
          <cell r="F107">
            <v>38749</v>
          </cell>
          <cell r="G107" t="str">
            <v>ACERO</v>
          </cell>
          <cell r="H107">
            <v>100</v>
          </cell>
          <cell r="I107">
            <v>0</v>
          </cell>
          <cell r="J107" t="str">
            <v>FERRASA</v>
          </cell>
          <cell r="L107">
            <v>0</v>
          </cell>
          <cell r="M107">
            <v>0</v>
          </cell>
        </row>
        <row r="108">
          <cell r="A108" t="str">
            <v>ANGULO METÁLICO</v>
          </cell>
          <cell r="B108" t="str">
            <v>ML</v>
          </cell>
          <cell r="C108">
            <v>3000</v>
          </cell>
          <cell r="D108">
            <v>3000</v>
          </cell>
          <cell r="E108">
            <v>0</v>
          </cell>
          <cell r="F108">
            <v>37417</v>
          </cell>
          <cell r="G108" t="str">
            <v>VARIOS</v>
          </cell>
          <cell r="H108">
            <v>100</v>
          </cell>
          <cell r="I108">
            <v>0</v>
          </cell>
          <cell r="J108">
            <v>0</v>
          </cell>
          <cell r="L108">
            <v>0</v>
          </cell>
          <cell r="M108">
            <v>0</v>
          </cell>
        </row>
        <row r="109">
          <cell r="A109" t="str">
            <v>ANTISOL BLANCO</v>
          </cell>
          <cell r="B109" t="str">
            <v>KG</v>
          </cell>
          <cell r="C109">
            <v>2842</v>
          </cell>
          <cell r="D109">
            <v>2842</v>
          </cell>
          <cell r="E109">
            <v>0</v>
          </cell>
          <cell r="F109">
            <v>38083</v>
          </cell>
          <cell r="G109" t="str">
            <v>ADITIVOS</v>
          </cell>
          <cell r="H109">
            <v>20</v>
          </cell>
          <cell r="I109">
            <v>0</v>
          </cell>
          <cell r="J109">
            <v>0</v>
          </cell>
          <cell r="L109">
            <v>0</v>
          </cell>
          <cell r="M109">
            <v>0</v>
          </cell>
        </row>
        <row r="110">
          <cell r="A110" t="str">
            <v>ARENA AMAGA</v>
          </cell>
          <cell r="B110" t="str">
            <v>M3</v>
          </cell>
          <cell r="C110">
            <v>45000</v>
          </cell>
          <cell r="D110">
            <v>45000</v>
          </cell>
          <cell r="E110">
            <v>0</v>
          </cell>
          <cell r="F110">
            <v>38749</v>
          </cell>
          <cell r="G110" t="str">
            <v>PETREOS Y CTO.</v>
          </cell>
          <cell r="J110" t="str">
            <v>ORLANDO RESTREPO</v>
          </cell>
        </row>
        <row r="111">
          <cell r="A111" t="str">
            <v>ARENA DE CONCRETO</v>
          </cell>
          <cell r="B111" t="str">
            <v>M3</v>
          </cell>
          <cell r="C111">
            <v>34792</v>
          </cell>
          <cell r="D111">
            <v>34792</v>
          </cell>
          <cell r="E111">
            <v>0</v>
          </cell>
          <cell r="F111">
            <v>38754</v>
          </cell>
          <cell r="G111" t="str">
            <v>PETREOS Y CTO.</v>
          </cell>
          <cell r="J111" t="str">
            <v>AGREGADOS DEL NORTE S.A.</v>
          </cell>
        </row>
        <row r="112">
          <cell r="A112" t="str">
            <v>ARENA DE PEGA</v>
          </cell>
          <cell r="B112" t="str">
            <v>M3</v>
          </cell>
          <cell r="C112">
            <v>18700</v>
          </cell>
          <cell r="D112">
            <v>18700</v>
          </cell>
          <cell r="E112">
            <v>0</v>
          </cell>
          <cell r="F112">
            <v>38754</v>
          </cell>
          <cell r="G112" t="str">
            <v>PETREOS Y CTO.</v>
          </cell>
          <cell r="H112">
            <v>24</v>
          </cell>
          <cell r="I112" t="str">
            <v>11000</v>
          </cell>
          <cell r="J112" t="str">
            <v>EL CAFETAL</v>
          </cell>
          <cell r="L112">
            <v>0</v>
          </cell>
          <cell r="M112">
            <v>0</v>
          </cell>
        </row>
        <row r="113">
          <cell r="A113" t="str">
            <v>ARENA MEDIA PEGA EL CAFETAL</v>
          </cell>
          <cell r="B113" t="str">
            <v>M3</v>
          </cell>
          <cell r="C113">
            <v>18700</v>
          </cell>
          <cell r="D113">
            <v>18700</v>
          </cell>
          <cell r="E113">
            <v>0</v>
          </cell>
          <cell r="F113">
            <v>38754</v>
          </cell>
          <cell r="G113" t="str">
            <v>PETREOS Y CTO.</v>
          </cell>
          <cell r="H113">
            <v>24</v>
          </cell>
          <cell r="I113" t="str">
            <v>11000</v>
          </cell>
          <cell r="J113" t="str">
            <v>EL CAFETAL</v>
          </cell>
        </row>
        <row r="114">
          <cell r="A114" t="str">
            <v>ARENA REVOQUE EL CAFETAL</v>
          </cell>
          <cell r="B114" t="str">
            <v>M3</v>
          </cell>
          <cell r="C114">
            <v>21200</v>
          </cell>
          <cell r="D114">
            <v>21200</v>
          </cell>
          <cell r="E114">
            <v>0</v>
          </cell>
          <cell r="F114">
            <v>38754</v>
          </cell>
          <cell r="G114" t="str">
            <v>PETREOS Y CTO.</v>
          </cell>
          <cell r="J114" t="str">
            <v>EL CAFETAL</v>
          </cell>
        </row>
        <row r="115">
          <cell r="A115" t="str">
            <v>ARENILLA</v>
          </cell>
          <cell r="B115" t="str">
            <v>M3</v>
          </cell>
          <cell r="C115">
            <v>22000</v>
          </cell>
          <cell r="D115">
            <v>22000</v>
          </cell>
          <cell r="E115">
            <v>0</v>
          </cell>
          <cell r="F115">
            <v>38083</v>
          </cell>
          <cell r="G115" t="str">
            <v>PETREOS Y CTO.</v>
          </cell>
          <cell r="H115">
            <v>24</v>
          </cell>
          <cell r="I115">
            <v>0</v>
          </cell>
          <cell r="J115" t="str">
            <v>ORLANDO RESTREPO</v>
          </cell>
          <cell r="L115">
            <v>0</v>
          </cell>
          <cell r="M115">
            <v>0</v>
          </cell>
        </row>
        <row r="116">
          <cell r="A116" t="str">
            <v>ARENÓN CHINO</v>
          </cell>
          <cell r="B116" t="str">
            <v>SAC</v>
          </cell>
          <cell r="C116">
            <v>2200</v>
          </cell>
          <cell r="D116">
            <v>2000</v>
          </cell>
          <cell r="E116">
            <v>-0.1</v>
          </cell>
          <cell r="F116">
            <v>37417</v>
          </cell>
          <cell r="G116" t="str">
            <v>PETREOS Y CTO.</v>
          </cell>
          <cell r="H116">
            <v>4</v>
          </cell>
          <cell r="I116">
            <v>0</v>
          </cell>
          <cell r="J116">
            <v>0</v>
          </cell>
          <cell r="L116">
            <v>0</v>
          </cell>
          <cell r="M116">
            <v>0</v>
          </cell>
        </row>
        <row r="117">
          <cell r="A117" t="str">
            <v>AROS DE 5/8" PARA FORMALETA</v>
          </cell>
          <cell r="B117" t="str">
            <v>KG</v>
          </cell>
          <cell r="C117">
            <v>3000</v>
          </cell>
          <cell r="D117">
            <v>3000</v>
          </cell>
          <cell r="E117">
            <v>0</v>
          </cell>
          <cell r="F117">
            <v>38389</v>
          </cell>
          <cell r="G117" t="str">
            <v>FORMALETA Y CONSUMOS</v>
          </cell>
          <cell r="H117">
            <v>20</v>
          </cell>
          <cell r="I117">
            <v>0</v>
          </cell>
          <cell r="J117">
            <v>0</v>
          </cell>
          <cell r="L117">
            <v>0</v>
          </cell>
          <cell r="M117">
            <v>0</v>
          </cell>
        </row>
        <row r="118">
          <cell r="A118" t="str">
            <v>ASCENSOR 10 PERSONAS (BÁSICO/700 KG/105 M/MIN/)</v>
          </cell>
          <cell r="B118" t="str">
            <v>UN</v>
          </cell>
          <cell r="C118">
            <v>138794000</v>
          </cell>
          <cell r="D118">
            <v>138794000</v>
          </cell>
          <cell r="E118">
            <v>0</v>
          </cell>
          <cell r="F118">
            <v>38018</v>
          </cell>
          <cell r="G118" t="str">
            <v>ASCENSORES</v>
          </cell>
          <cell r="H118">
            <v>21</v>
          </cell>
          <cell r="I118">
            <v>0</v>
          </cell>
          <cell r="J118">
            <v>0</v>
          </cell>
          <cell r="L118">
            <v>0</v>
          </cell>
          <cell r="M118">
            <v>0</v>
          </cell>
        </row>
        <row r="119">
          <cell r="A119" t="str">
            <v>ASCENSOR 8 PERSONAS (BÁSICO/550 KG/105 M/MIN/16 PARADAS)</v>
          </cell>
          <cell r="B119" t="str">
            <v>UN</v>
          </cell>
          <cell r="C119">
            <v>155382000</v>
          </cell>
          <cell r="D119">
            <v>155382000</v>
          </cell>
          <cell r="E119">
            <v>0</v>
          </cell>
          <cell r="F119">
            <v>38749</v>
          </cell>
          <cell r="G119" t="str">
            <v>ASCENSORES</v>
          </cell>
          <cell r="H119">
            <v>21</v>
          </cell>
          <cell r="I119">
            <v>0</v>
          </cell>
          <cell r="J119">
            <v>0</v>
          </cell>
          <cell r="L119">
            <v>0</v>
          </cell>
          <cell r="M119">
            <v>0</v>
          </cell>
        </row>
        <row r="120">
          <cell r="A120" t="str">
            <v>ASPERSOR CONTRA INCENDIO</v>
          </cell>
          <cell r="B120" t="str">
            <v>UN</v>
          </cell>
          <cell r="C120">
            <v>76444</v>
          </cell>
          <cell r="D120">
            <v>76444</v>
          </cell>
          <cell r="E120">
            <v>0</v>
          </cell>
          <cell r="F120">
            <v>38762</v>
          </cell>
          <cell r="G120" t="str">
            <v>EQ ESPECIAL</v>
          </cell>
          <cell r="H120" t="str">
            <v>FIRPLAK</v>
          </cell>
          <cell r="J120" t="str">
            <v>FIRPLAK</v>
          </cell>
        </row>
        <row r="121">
          <cell r="A121" t="str">
            <v>ASPERSOR DE INCENDIO</v>
          </cell>
          <cell r="B121" t="str">
            <v>UN</v>
          </cell>
          <cell r="C121">
            <v>54172</v>
          </cell>
          <cell r="D121">
            <v>54172</v>
          </cell>
          <cell r="E121">
            <v>0</v>
          </cell>
          <cell r="F121">
            <v>38091</v>
          </cell>
          <cell r="G121" t="str">
            <v>EQ ESPECIAL</v>
          </cell>
          <cell r="H121">
            <v>37</v>
          </cell>
          <cell r="I121" t="str">
            <v>27028</v>
          </cell>
          <cell r="J121">
            <v>0</v>
          </cell>
          <cell r="L121">
            <v>0</v>
          </cell>
          <cell r="M121">
            <v>0</v>
          </cell>
        </row>
        <row r="122">
          <cell r="A122" t="str">
            <v>ASPERSOR DE LIMPIEZA</v>
          </cell>
          <cell r="B122" t="str">
            <v>UN</v>
          </cell>
          <cell r="C122">
            <v>49070</v>
          </cell>
          <cell r="D122">
            <v>49070</v>
          </cell>
          <cell r="E122">
            <v>0</v>
          </cell>
          <cell r="F122">
            <v>38091</v>
          </cell>
          <cell r="G122" t="str">
            <v>EQ ESPECIAL</v>
          </cell>
          <cell r="H122">
            <v>37</v>
          </cell>
          <cell r="I122" t="str">
            <v>14964</v>
          </cell>
          <cell r="J122">
            <v>0</v>
          </cell>
          <cell r="L122">
            <v>0</v>
          </cell>
          <cell r="M122">
            <v>0</v>
          </cell>
        </row>
        <row r="123">
          <cell r="A123" t="str">
            <v>ASPERSOR PARA LIMPIEZA</v>
          </cell>
          <cell r="B123" t="str">
            <v>UN</v>
          </cell>
          <cell r="C123">
            <v>69252</v>
          </cell>
          <cell r="D123">
            <v>69252</v>
          </cell>
          <cell r="E123">
            <v>0</v>
          </cell>
          <cell r="F123">
            <v>38762</v>
          </cell>
          <cell r="G123" t="str">
            <v>EQ ESPECIAL</v>
          </cell>
          <cell r="H123" t="str">
            <v>FIRPLAK</v>
          </cell>
          <cell r="J123" t="str">
            <v>FIRPLAK</v>
          </cell>
        </row>
        <row r="124">
          <cell r="A124" t="str">
            <v>BALDOSA DE GRANO TRANY</v>
          </cell>
          <cell r="B124" t="str">
            <v>M2</v>
          </cell>
          <cell r="C124">
            <v>34437</v>
          </cell>
          <cell r="D124">
            <v>34437</v>
          </cell>
          <cell r="E124">
            <v>0</v>
          </cell>
          <cell r="F124">
            <v>37767</v>
          </cell>
          <cell r="G124" t="str">
            <v>PISOS</v>
          </cell>
          <cell r="H124">
            <v>6</v>
          </cell>
          <cell r="I124">
            <v>0</v>
          </cell>
          <cell r="J124">
            <v>0</v>
          </cell>
          <cell r="L124">
            <v>0</v>
          </cell>
          <cell r="M124">
            <v>0</v>
          </cell>
        </row>
        <row r="125">
          <cell r="A125" t="str">
            <v>BAÑERA EN FIBRA VIDRIO 100*180*42 FRANC.1 C.S.</v>
          </cell>
          <cell r="B125" t="str">
            <v>UN</v>
          </cell>
          <cell r="C125">
            <v>1166264</v>
          </cell>
          <cell r="D125">
            <v>1166264</v>
          </cell>
          <cell r="E125">
            <v>0</v>
          </cell>
          <cell r="F125">
            <v>38749</v>
          </cell>
          <cell r="G125" t="str">
            <v>APA SANIT.</v>
          </cell>
          <cell r="H125">
            <v>33</v>
          </cell>
          <cell r="I125">
            <v>0</v>
          </cell>
          <cell r="J125" t="str">
            <v>FIRPLAK</v>
          </cell>
          <cell r="L125">
            <v>0</v>
          </cell>
          <cell r="M125">
            <v>0</v>
          </cell>
        </row>
        <row r="126">
          <cell r="A126" t="str">
            <v>BAÑERA EN FIBRA VIDRIO 123*182 FRAN. 2 C.S.</v>
          </cell>
          <cell r="B126" t="str">
            <v>UN</v>
          </cell>
          <cell r="C126">
            <v>1143528</v>
          </cell>
          <cell r="D126">
            <v>1143528</v>
          </cell>
          <cell r="E126">
            <v>0</v>
          </cell>
          <cell r="F126">
            <v>38083</v>
          </cell>
          <cell r="G126" t="str">
            <v>APA SANIT.</v>
          </cell>
          <cell r="H126">
            <v>33</v>
          </cell>
          <cell r="I126">
            <v>0</v>
          </cell>
          <cell r="J126" t="str">
            <v>FIRPLAK</v>
          </cell>
          <cell r="L126">
            <v>0</v>
          </cell>
          <cell r="M126">
            <v>0</v>
          </cell>
        </row>
        <row r="127">
          <cell r="A127" t="str">
            <v>BASCULAS, EQUIPO MENOR</v>
          </cell>
          <cell r="B127" t="str">
            <v>M3</v>
          </cell>
          <cell r="C127">
            <v>2200</v>
          </cell>
          <cell r="D127">
            <v>2200</v>
          </cell>
          <cell r="F127">
            <v>38414</v>
          </cell>
        </row>
        <row r="128">
          <cell r="A128" t="str">
            <v>BASE GRANULAR</v>
          </cell>
          <cell r="B128" t="str">
            <v>M3</v>
          </cell>
          <cell r="C128">
            <v>28000</v>
          </cell>
          <cell r="D128">
            <v>28000</v>
          </cell>
          <cell r="E128">
            <v>0</v>
          </cell>
          <cell r="F128">
            <v>38749</v>
          </cell>
          <cell r="G128" t="str">
            <v>PETREOS Y CTO.</v>
          </cell>
          <cell r="J128" t="str">
            <v>PORFIRIO RESTREPO</v>
          </cell>
        </row>
        <row r="129">
          <cell r="A129" t="str">
            <v>BASE MESA AUXILIAR ACERO</v>
          </cell>
          <cell r="B129" t="str">
            <v xml:space="preserve">UN </v>
          </cell>
          <cell r="C129">
            <v>255200</v>
          </cell>
          <cell r="D129">
            <v>255200</v>
          </cell>
          <cell r="E129">
            <v>0</v>
          </cell>
          <cell r="F129">
            <v>38260</v>
          </cell>
          <cell r="G129" t="str">
            <v>C. MADERA</v>
          </cell>
          <cell r="H129">
            <v>16</v>
          </cell>
          <cell r="I129">
            <v>0</v>
          </cell>
          <cell r="J129" t="str">
            <v>TOLENTINO</v>
          </cell>
          <cell r="L129">
            <v>0</v>
          </cell>
          <cell r="M129">
            <v>0</v>
          </cell>
        </row>
        <row r="130">
          <cell r="A130" t="str">
            <v>BISAGRA DE PISO ALA BATIENTE</v>
          </cell>
          <cell r="B130" t="str">
            <v>UN</v>
          </cell>
          <cell r="C130">
            <v>25000</v>
          </cell>
          <cell r="D130">
            <v>25000</v>
          </cell>
          <cell r="E130">
            <v>0</v>
          </cell>
          <cell r="F130">
            <v>37413</v>
          </cell>
          <cell r="G130" t="str">
            <v>C. MADERA</v>
          </cell>
          <cell r="H130">
            <v>3</v>
          </cell>
          <cell r="I130" t="str">
            <v xml:space="preserve">  </v>
          </cell>
          <cell r="J130" t="str">
            <v>ALONSO H</v>
          </cell>
          <cell r="L130">
            <v>0</v>
          </cell>
          <cell r="M130">
            <v>0</v>
          </cell>
        </row>
        <row r="131">
          <cell r="A131" t="str">
            <v>BLOQUE 10*20*40</v>
          </cell>
          <cell r="B131">
            <v>0</v>
          </cell>
          <cell r="G131">
            <v>0</v>
          </cell>
          <cell r="I131">
            <v>0</v>
          </cell>
          <cell r="J131" t="str">
            <v>CONCRETODO</v>
          </cell>
          <cell r="L131">
            <v>0</v>
          </cell>
          <cell r="M131">
            <v>0</v>
          </cell>
        </row>
        <row r="132">
          <cell r="A132" t="str">
            <v>BLOQUE 10*20*40 DE 100 KG/CM2</v>
          </cell>
          <cell r="B132" t="str">
            <v>UN</v>
          </cell>
          <cell r="C132">
            <v>922</v>
          </cell>
          <cell r="D132">
            <v>922</v>
          </cell>
          <cell r="E132">
            <v>0</v>
          </cell>
          <cell r="F132">
            <v>38091</v>
          </cell>
          <cell r="G132" t="str">
            <v>MAMPOSTERIA</v>
          </cell>
          <cell r="H132">
            <v>27</v>
          </cell>
          <cell r="I132">
            <v>0</v>
          </cell>
          <cell r="J132" t="str">
            <v>INDURAL</v>
          </cell>
          <cell r="L132">
            <v>0</v>
          </cell>
          <cell r="M132" t="str">
            <v>PUESTO EN OBRA</v>
          </cell>
        </row>
        <row r="133">
          <cell r="A133" t="str">
            <v>BLOQUE 10*20*40 DE 130 KG/CM2</v>
          </cell>
          <cell r="B133" t="str">
            <v>UN</v>
          </cell>
          <cell r="C133">
            <v>962</v>
          </cell>
          <cell r="D133">
            <v>962</v>
          </cell>
          <cell r="E133">
            <v>0</v>
          </cell>
          <cell r="F133">
            <v>38091</v>
          </cell>
          <cell r="G133" t="str">
            <v>MAMPOSTERIA</v>
          </cell>
          <cell r="H133">
            <v>27</v>
          </cell>
          <cell r="I133">
            <v>0</v>
          </cell>
          <cell r="J133" t="str">
            <v>INDURAL</v>
          </cell>
          <cell r="L133">
            <v>0</v>
          </cell>
          <cell r="M133" t="str">
            <v>PUESTO EN OBRA</v>
          </cell>
        </row>
        <row r="134">
          <cell r="A134" t="str">
            <v xml:space="preserve">BLOQUE 12*25*40 </v>
          </cell>
          <cell r="B134" t="str">
            <v>UN</v>
          </cell>
          <cell r="C134">
            <v>1563</v>
          </cell>
          <cell r="D134">
            <v>1563</v>
          </cell>
          <cell r="E134">
            <v>0</v>
          </cell>
          <cell r="F134">
            <v>37755</v>
          </cell>
          <cell r="G134" t="str">
            <v>MAMPOSTERIA</v>
          </cell>
          <cell r="H134">
            <v>27</v>
          </cell>
          <cell r="I134">
            <v>0</v>
          </cell>
          <cell r="J134">
            <v>0</v>
          </cell>
          <cell r="L134">
            <v>0</v>
          </cell>
          <cell r="M134">
            <v>0</v>
          </cell>
        </row>
        <row r="135">
          <cell r="A135" t="str">
            <v>BLOQUE 15*20*40 DE 100 KG/CM2</v>
          </cell>
          <cell r="B135" t="str">
            <v>UN</v>
          </cell>
          <cell r="C135">
            <v>1663</v>
          </cell>
          <cell r="D135">
            <v>1663</v>
          </cell>
          <cell r="E135">
            <v>0</v>
          </cell>
          <cell r="F135">
            <v>38749</v>
          </cell>
          <cell r="G135" t="str">
            <v>MAMPOSTERIA</v>
          </cell>
          <cell r="H135">
            <v>27</v>
          </cell>
          <cell r="I135">
            <v>0</v>
          </cell>
          <cell r="J135" t="str">
            <v>CONCRETODO</v>
          </cell>
          <cell r="L135">
            <v>0</v>
          </cell>
          <cell r="M135" t="str">
            <v>PUESTO EN OBRA</v>
          </cell>
        </row>
        <row r="136">
          <cell r="A136" t="str">
            <v>BLOQUE 15*20*40 DE 130 KG/CM2</v>
          </cell>
          <cell r="B136" t="str">
            <v>UN</v>
          </cell>
          <cell r="C136">
            <v>1476</v>
          </cell>
          <cell r="D136">
            <v>1476</v>
          </cell>
          <cell r="E136">
            <v>0</v>
          </cell>
          <cell r="F136">
            <v>38091</v>
          </cell>
          <cell r="G136" t="str">
            <v>MAMPOSTERIA</v>
          </cell>
          <cell r="H136">
            <v>27</v>
          </cell>
          <cell r="I136">
            <v>0</v>
          </cell>
          <cell r="J136" t="str">
            <v>INDURAL</v>
          </cell>
          <cell r="L136">
            <v>0</v>
          </cell>
          <cell r="M136" t="str">
            <v>PUESTO EN OBRA</v>
          </cell>
        </row>
        <row r="137">
          <cell r="A137" t="str">
            <v>BLOQUE 20*20*40</v>
          </cell>
          <cell r="B137" t="str">
            <v>UN</v>
          </cell>
          <cell r="C137">
            <v>3530</v>
          </cell>
          <cell r="D137">
            <v>3530</v>
          </cell>
          <cell r="E137">
            <v>0</v>
          </cell>
          <cell r="F137">
            <v>38749</v>
          </cell>
          <cell r="G137" t="str">
            <v>MAMPOSTERIA</v>
          </cell>
          <cell r="H137">
            <v>27</v>
          </cell>
          <cell r="I137">
            <v>0</v>
          </cell>
          <cell r="J137" t="str">
            <v>CONCRETODO</v>
          </cell>
          <cell r="L137">
            <v>0</v>
          </cell>
          <cell r="M137">
            <v>0</v>
          </cell>
        </row>
        <row r="138">
          <cell r="A138" t="str">
            <v>BLOQUE 25*30*90 LOSAS</v>
          </cell>
          <cell r="B138" t="str">
            <v>UN</v>
          </cell>
          <cell r="C138">
            <v>3904</v>
          </cell>
          <cell r="D138">
            <v>3904</v>
          </cell>
          <cell r="E138">
            <v>0</v>
          </cell>
          <cell r="F138">
            <v>37755</v>
          </cell>
          <cell r="G138" t="str">
            <v>M. CONTENCION</v>
          </cell>
          <cell r="H138">
            <v>27</v>
          </cell>
          <cell r="I138">
            <v>0</v>
          </cell>
          <cell r="J138" t="str">
            <v>ARTURO VAIDA</v>
          </cell>
          <cell r="L138">
            <v>0</v>
          </cell>
          <cell r="M138">
            <v>0</v>
          </cell>
        </row>
        <row r="139">
          <cell r="A139" t="str">
            <v>BLOQUE 30*40*90 LOSAS</v>
          </cell>
          <cell r="B139" t="str">
            <v>UN</v>
          </cell>
          <cell r="C139">
            <v>4500</v>
          </cell>
          <cell r="D139">
            <v>4500</v>
          </cell>
          <cell r="E139">
            <v>0</v>
          </cell>
          <cell r="F139">
            <v>38749</v>
          </cell>
          <cell r="G139" t="str">
            <v>M. CONTENCION</v>
          </cell>
          <cell r="H139">
            <v>27</v>
          </cell>
          <cell r="I139">
            <v>0</v>
          </cell>
          <cell r="J139" t="str">
            <v>ARTURO VAIDA</v>
          </cell>
          <cell r="L139">
            <v>0</v>
          </cell>
          <cell r="M139">
            <v>0</v>
          </cell>
        </row>
        <row r="140">
          <cell r="A140" t="str">
            <v>BLOQUE VIGA DE 12</v>
          </cell>
          <cell r="B140" t="str">
            <v>UN</v>
          </cell>
          <cell r="C140">
            <v>1050</v>
          </cell>
          <cell r="D140">
            <v>1050</v>
          </cell>
          <cell r="E140">
            <v>0</v>
          </cell>
          <cell r="F140">
            <v>37417</v>
          </cell>
          <cell r="G140" t="str">
            <v>VARIOS</v>
          </cell>
          <cell r="H140">
            <v>100</v>
          </cell>
          <cell r="I140">
            <v>0</v>
          </cell>
          <cell r="J140">
            <v>0</v>
          </cell>
          <cell r="L140">
            <v>0</v>
          </cell>
          <cell r="M140">
            <v>0</v>
          </cell>
        </row>
        <row r="141">
          <cell r="A141" t="str">
            <v>BOCA DE SALIDA STANDARD</v>
          </cell>
          <cell r="B141" t="str">
            <v>UN</v>
          </cell>
          <cell r="C141">
            <v>18374</v>
          </cell>
          <cell r="D141">
            <v>16704</v>
          </cell>
          <cell r="E141">
            <v>-0.1</v>
          </cell>
          <cell r="F141">
            <v>37417</v>
          </cell>
          <cell r="G141" t="str">
            <v>VARIOS</v>
          </cell>
          <cell r="H141">
            <v>100</v>
          </cell>
          <cell r="I141">
            <v>0</v>
          </cell>
          <cell r="J141">
            <v>0</v>
          </cell>
          <cell r="L141">
            <v>0</v>
          </cell>
          <cell r="M141">
            <v>0</v>
          </cell>
        </row>
        <row r="142">
          <cell r="A142" t="str">
            <v>BOCA DUCTO DE BASURAS FIBRA</v>
          </cell>
          <cell r="B142" t="str">
            <v>UN</v>
          </cell>
          <cell r="C142">
            <v>112868</v>
          </cell>
          <cell r="D142">
            <v>112868</v>
          </cell>
          <cell r="E142">
            <v>0</v>
          </cell>
          <cell r="F142">
            <v>38762</v>
          </cell>
          <cell r="G142" t="str">
            <v>EQ ESPECIAL</v>
          </cell>
          <cell r="H142">
            <v>37</v>
          </cell>
          <cell r="I142">
            <v>0</v>
          </cell>
          <cell r="J142" t="str">
            <v>FIRPLAK</v>
          </cell>
          <cell r="L142">
            <v>0</v>
          </cell>
          <cell r="M142">
            <v>0</v>
          </cell>
        </row>
        <row r="143">
          <cell r="A143" t="str">
            <v>BOCADILLO VERTICAL NATURAL  6*12*25</v>
          </cell>
          <cell r="B143" t="str">
            <v>UN</v>
          </cell>
          <cell r="C143">
            <v>292</v>
          </cell>
          <cell r="D143">
            <v>292</v>
          </cell>
          <cell r="E143">
            <v>0</v>
          </cell>
          <cell r="F143">
            <v>38091</v>
          </cell>
          <cell r="G143" t="str">
            <v>MAMPOSTERIA</v>
          </cell>
          <cell r="H143">
            <v>7</v>
          </cell>
          <cell r="I143">
            <v>0</v>
          </cell>
          <cell r="J143" t="str">
            <v xml:space="preserve">SAN CRISTOBAL </v>
          </cell>
          <cell r="L143" t="str">
            <v>OMAIRA</v>
          </cell>
          <cell r="M143" t="str">
            <v>PUESTO EN OBRA</v>
          </cell>
        </row>
        <row r="144">
          <cell r="A144" t="str">
            <v>BOCADILLO VERTICAL PALIDO/MORENO  6*12*25</v>
          </cell>
          <cell r="B144" t="str">
            <v>UN</v>
          </cell>
          <cell r="C144">
            <v>442</v>
          </cell>
          <cell r="D144">
            <v>442</v>
          </cell>
          <cell r="E144">
            <v>0</v>
          </cell>
          <cell r="F144">
            <v>38091</v>
          </cell>
          <cell r="G144" t="str">
            <v>MAMPOSTERIA</v>
          </cell>
          <cell r="H144">
            <v>7</v>
          </cell>
          <cell r="I144">
            <v>0</v>
          </cell>
          <cell r="J144" t="str">
            <v xml:space="preserve">SAN CRISTOBAL </v>
          </cell>
          <cell r="L144" t="str">
            <v>OMAIRA</v>
          </cell>
          <cell r="M144" t="str">
            <v>PUESTO EN OBRA</v>
          </cell>
        </row>
        <row r="145">
          <cell r="A145" t="str">
            <v>BOMBA DE CALOR PISCINA</v>
          </cell>
          <cell r="B145" t="str">
            <v>UN</v>
          </cell>
          <cell r="C145">
            <v>8500000</v>
          </cell>
          <cell r="D145">
            <v>8500000</v>
          </cell>
          <cell r="E145">
            <v>0</v>
          </cell>
          <cell r="F145">
            <v>37417</v>
          </cell>
          <cell r="G145" t="str">
            <v>EQ ESPECIAL</v>
          </cell>
          <cell r="H145">
            <v>25</v>
          </cell>
          <cell r="I145">
            <v>0</v>
          </cell>
          <cell r="J145">
            <v>0</v>
          </cell>
          <cell r="L145">
            <v>0</v>
          </cell>
          <cell r="M145">
            <v>0</v>
          </cell>
        </row>
        <row r="146">
          <cell r="A146" t="str">
            <v>BOMBA DE IMPULSIÓN 24 G.P.M. H=120</v>
          </cell>
          <cell r="B146" t="str">
            <v>UN</v>
          </cell>
          <cell r="C146">
            <v>4300000</v>
          </cell>
          <cell r="D146">
            <v>4300000</v>
          </cell>
          <cell r="E146">
            <v>0</v>
          </cell>
          <cell r="F146">
            <v>38753</v>
          </cell>
          <cell r="G146" t="str">
            <v>HIDROSAN</v>
          </cell>
          <cell r="H146">
            <v>29</v>
          </cell>
          <cell r="I146">
            <v>0</v>
          </cell>
          <cell r="J146" t="str">
            <v>SALINAS</v>
          </cell>
          <cell r="L146">
            <v>0</v>
          </cell>
          <cell r="M146">
            <v>0</v>
          </cell>
        </row>
        <row r="147">
          <cell r="A147" t="str">
            <v>BOMBA DE IMPULSIÓN 2X20 G.P.M. 20-40 PSI</v>
          </cell>
          <cell r="B147" t="str">
            <v>UN</v>
          </cell>
          <cell r="C147">
            <v>4300000</v>
          </cell>
          <cell r="D147">
            <v>4300000</v>
          </cell>
          <cell r="E147">
            <v>0</v>
          </cell>
          <cell r="F147">
            <v>38260</v>
          </cell>
          <cell r="G147" t="str">
            <v>HIDROSAN</v>
          </cell>
          <cell r="H147">
            <v>29</v>
          </cell>
          <cell r="I147">
            <v>0</v>
          </cell>
          <cell r="J147" t="str">
            <v>SALINAS</v>
          </cell>
          <cell r="L147">
            <v>0</v>
          </cell>
          <cell r="M147">
            <v>0</v>
          </cell>
        </row>
        <row r="148">
          <cell r="A148" t="str">
            <v xml:space="preserve">BOMBEO DE CONCRETO </v>
          </cell>
          <cell r="B148" t="str">
            <v>M3</v>
          </cell>
          <cell r="C148">
            <v>21627</v>
          </cell>
          <cell r="D148">
            <v>21627</v>
          </cell>
          <cell r="E148">
            <v>0</v>
          </cell>
          <cell r="F148">
            <v>38409</v>
          </cell>
          <cell r="G148" t="str">
            <v>CONCRETO</v>
          </cell>
          <cell r="H148">
            <v>1</v>
          </cell>
          <cell r="I148">
            <v>0</v>
          </cell>
          <cell r="J148" t="str">
            <v>HOLCIM</v>
          </cell>
          <cell r="L148">
            <v>0</v>
          </cell>
          <cell r="M148" t="str">
            <v>DTO DEL 20%</v>
          </cell>
        </row>
        <row r="149">
          <cell r="A149" t="str">
            <v>BOMBILLO PARA CAMPANA EXTRACTORA</v>
          </cell>
          <cell r="B149" t="str">
            <v>UN</v>
          </cell>
          <cell r="C149">
            <v>15000</v>
          </cell>
          <cell r="D149">
            <v>15000</v>
          </cell>
          <cell r="E149">
            <v>0</v>
          </cell>
          <cell r="F149">
            <v>38762</v>
          </cell>
          <cell r="G149" t="str">
            <v>ELECTRODOMESTICOS</v>
          </cell>
        </row>
        <row r="150">
          <cell r="A150" t="str">
            <v>BUJE DE ACERO</v>
          </cell>
          <cell r="B150" t="str">
            <v>UN</v>
          </cell>
          <cell r="C150">
            <v>15080</v>
          </cell>
          <cell r="D150">
            <v>15080</v>
          </cell>
          <cell r="E150">
            <v>0</v>
          </cell>
          <cell r="G150" t="str">
            <v>MESONES</v>
          </cell>
          <cell r="H150">
            <v>13</v>
          </cell>
          <cell r="I150">
            <v>0</v>
          </cell>
          <cell r="J150" t="str">
            <v>TOLENTINO</v>
          </cell>
          <cell r="L150">
            <v>0</v>
          </cell>
          <cell r="M150">
            <v>0</v>
          </cell>
        </row>
        <row r="151">
          <cell r="A151" t="str">
            <v>BUJES Y ENTREPAÑOS COLGADOS</v>
          </cell>
          <cell r="B151" t="str">
            <v>JGO</v>
          </cell>
          <cell r="C151">
            <v>101833</v>
          </cell>
          <cell r="D151">
            <v>101833</v>
          </cell>
          <cell r="E151">
            <v>0</v>
          </cell>
          <cell r="F151">
            <v>38260</v>
          </cell>
          <cell r="G151" t="str">
            <v>C. MADERA</v>
          </cell>
          <cell r="H151">
            <v>16</v>
          </cell>
          <cell r="I151">
            <v>0</v>
          </cell>
          <cell r="J151" t="str">
            <v>TOLENTINO</v>
          </cell>
          <cell r="L151">
            <v>0</v>
          </cell>
          <cell r="M151">
            <v>0</v>
          </cell>
        </row>
        <row r="152">
          <cell r="A152" t="str">
            <v>CAJAS EN FIBRA GAS</v>
          </cell>
          <cell r="B152" t="str">
            <v>UN</v>
          </cell>
          <cell r="C152">
            <v>19836</v>
          </cell>
          <cell r="D152">
            <v>19836</v>
          </cell>
          <cell r="E152">
            <v>0</v>
          </cell>
          <cell r="F152">
            <v>38727</v>
          </cell>
          <cell r="G152" t="str">
            <v>HIDROSAN</v>
          </cell>
          <cell r="H152">
            <v>9</v>
          </cell>
          <cell r="I152">
            <v>0</v>
          </cell>
          <cell r="J152" t="str">
            <v>FIRPLAK</v>
          </cell>
          <cell r="L152">
            <v>0</v>
          </cell>
          <cell r="M152">
            <v>0</v>
          </cell>
        </row>
        <row r="153">
          <cell r="A153" t="str">
            <v>CAJAS EN FIBRA LAVADORA</v>
          </cell>
          <cell r="B153" t="str">
            <v>UN</v>
          </cell>
          <cell r="C153">
            <v>43500</v>
          </cell>
          <cell r="D153">
            <v>43500</v>
          </cell>
          <cell r="E153">
            <v>0</v>
          </cell>
          <cell r="F153">
            <v>38727</v>
          </cell>
          <cell r="G153" t="str">
            <v>HIDROSAN</v>
          </cell>
          <cell r="H153">
            <v>9</v>
          </cell>
          <cell r="I153">
            <v>0</v>
          </cell>
          <cell r="J153" t="str">
            <v>FIRPLAK</v>
          </cell>
          <cell r="L153">
            <v>0</v>
          </cell>
          <cell r="M153">
            <v>0</v>
          </cell>
        </row>
        <row r="154">
          <cell r="A154" t="str">
            <v>CAJAS EN FIBRA NEVERA</v>
          </cell>
          <cell r="B154" t="str">
            <v>UN</v>
          </cell>
          <cell r="C154">
            <v>23664</v>
          </cell>
          <cell r="D154">
            <v>23664</v>
          </cell>
          <cell r="E154">
            <v>0</v>
          </cell>
          <cell r="F154">
            <v>38727</v>
          </cell>
          <cell r="G154" t="str">
            <v>HIDROSAN</v>
          </cell>
          <cell r="H154">
            <v>9</v>
          </cell>
          <cell r="I154">
            <v>0</v>
          </cell>
          <cell r="J154" t="str">
            <v>FIRPLAK</v>
          </cell>
          <cell r="L154">
            <v>0</v>
          </cell>
          <cell r="M154">
            <v>0</v>
          </cell>
        </row>
        <row r="155">
          <cell r="A155" t="str">
            <v>CAJON 2C</v>
          </cell>
          <cell r="B155" t="str">
            <v>ML</v>
          </cell>
          <cell r="C155">
            <v>27200</v>
          </cell>
          <cell r="D155">
            <v>27200</v>
          </cell>
          <cell r="E155">
            <v>0</v>
          </cell>
          <cell r="F155">
            <v>38749</v>
          </cell>
          <cell r="G155" t="str">
            <v>DRY WALL</v>
          </cell>
          <cell r="H155">
            <v>100</v>
          </cell>
          <cell r="I155" t="str">
            <v>22000</v>
          </cell>
        </row>
        <row r="156">
          <cell r="A156" t="str">
            <v>CALADO DE 0.15</v>
          </cell>
          <cell r="B156" t="str">
            <v>UN</v>
          </cell>
          <cell r="C156">
            <v>1473</v>
          </cell>
          <cell r="D156">
            <v>1390</v>
          </cell>
          <cell r="E156">
            <v>-0.06</v>
          </cell>
          <cell r="F156">
            <v>38749</v>
          </cell>
          <cell r="G156" t="str">
            <v>MAMPOSTERIA</v>
          </cell>
        </row>
        <row r="157">
          <cell r="A157" t="str">
            <v>CAMPANA EXTRACTORA WHIRPOOL REF:GZ5730GS</v>
          </cell>
          <cell r="B157" t="str">
            <v>UN</v>
          </cell>
          <cell r="C157">
            <v>798100</v>
          </cell>
          <cell r="D157">
            <v>798100</v>
          </cell>
          <cell r="E157">
            <v>0</v>
          </cell>
          <cell r="F157">
            <v>38762</v>
          </cell>
          <cell r="G157" t="str">
            <v>ELECTRODOMESTICOS</v>
          </cell>
          <cell r="H157">
            <v>18</v>
          </cell>
          <cell r="I157">
            <v>0</v>
          </cell>
          <cell r="J157" t="str">
            <v>CASA MAGNA</v>
          </cell>
          <cell r="L157">
            <v>0</v>
          </cell>
          <cell r="M157">
            <v>0</v>
          </cell>
        </row>
        <row r="158">
          <cell r="A158" t="str">
            <v>CANASTILLA Y SIFÓN LAVAPLATOS</v>
          </cell>
          <cell r="B158" t="str">
            <v>UN</v>
          </cell>
          <cell r="C158">
            <v>16500</v>
          </cell>
          <cell r="D158">
            <v>16500</v>
          </cell>
          <cell r="E158">
            <v>0</v>
          </cell>
          <cell r="F158">
            <v>38749</v>
          </cell>
          <cell r="G158" t="str">
            <v>HIDROSAN</v>
          </cell>
          <cell r="H158">
            <v>9</v>
          </cell>
          <cell r="I158">
            <v>0</v>
          </cell>
          <cell r="J158" t="str">
            <v>MUNDO ALIANZA</v>
          </cell>
          <cell r="L158">
            <v>0</v>
          </cell>
          <cell r="M158">
            <v>0</v>
          </cell>
        </row>
        <row r="159">
          <cell r="A159" t="str">
            <v>CANES DE MADERA</v>
          </cell>
          <cell r="B159" t="str">
            <v>UN</v>
          </cell>
          <cell r="C159">
            <v>7500</v>
          </cell>
          <cell r="D159">
            <v>7500</v>
          </cell>
          <cell r="E159">
            <v>0</v>
          </cell>
          <cell r="F159">
            <v>38749</v>
          </cell>
          <cell r="G159" t="str">
            <v>FORMALETA Y CONSUMOS</v>
          </cell>
          <cell r="H159">
            <v>20</v>
          </cell>
          <cell r="I159" t="str">
            <v>3850</v>
          </cell>
          <cell r="J159">
            <v>0</v>
          </cell>
          <cell r="L159">
            <v>0</v>
          </cell>
          <cell r="M159">
            <v>0</v>
          </cell>
        </row>
        <row r="160">
          <cell r="A160" t="str">
            <v>CANTO RODADO</v>
          </cell>
          <cell r="B160" t="str">
            <v>M3</v>
          </cell>
          <cell r="C160">
            <v>55000</v>
          </cell>
          <cell r="D160">
            <v>55000</v>
          </cell>
          <cell r="E160">
            <v>0</v>
          </cell>
          <cell r="F160">
            <v>38749</v>
          </cell>
        </row>
        <row r="161">
          <cell r="A161" t="str">
            <v>CARNAZA</v>
          </cell>
          <cell r="B161" t="str">
            <v>KG</v>
          </cell>
          <cell r="C161">
            <v>480</v>
          </cell>
          <cell r="D161">
            <v>480</v>
          </cell>
          <cell r="E161">
            <v>0</v>
          </cell>
          <cell r="F161">
            <v>38749</v>
          </cell>
          <cell r="G161" t="str">
            <v>FORMALETA Y CONSUMOS</v>
          </cell>
          <cell r="H161">
            <v>20</v>
          </cell>
          <cell r="I161">
            <v>0</v>
          </cell>
          <cell r="J161">
            <v>0</v>
          </cell>
          <cell r="L161">
            <v>0</v>
          </cell>
          <cell r="M161">
            <v>0</v>
          </cell>
        </row>
        <row r="162">
          <cell r="A162" t="str">
            <v>CARTON</v>
          </cell>
          <cell r="B162" t="str">
            <v>KG</v>
          </cell>
          <cell r="C162">
            <v>1700</v>
          </cell>
          <cell r="D162">
            <v>1700</v>
          </cell>
          <cell r="E162">
            <v>0</v>
          </cell>
          <cell r="F162">
            <v>38749</v>
          </cell>
          <cell r="G162" t="str">
            <v>PISOS</v>
          </cell>
          <cell r="H162">
            <v>7</v>
          </cell>
          <cell r="I162">
            <v>0</v>
          </cell>
          <cell r="J162" t="str">
            <v>DISTRIBUCIONES ABEL</v>
          </cell>
          <cell r="L162">
            <v>0</v>
          </cell>
          <cell r="M162">
            <v>0</v>
          </cell>
        </row>
        <row r="163">
          <cell r="A163" t="str">
            <v>CARTÓN CORRUGADO</v>
          </cell>
          <cell r="B163" t="str">
            <v>M2</v>
          </cell>
          <cell r="C163">
            <v>1700</v>
          </cell>
          <cell r="D163">
            <v>1700</v>
          </cell>
          <cell r="E163">
            <v>0</v>
          </cell>
          <cell r="F163">
            <v>38749</v>
          </cell>
          <cell r="G163" t="str">
            <v>VARIOS</v>
          </cell>
          <cell r="H163">
            <v>20</v>
          </cell>
          <cell r="I163">
            <v>0</v>
          </cell>
          <cell r="J163">
            <v>0</v>
          </cell>
          <cell r="L163">
            <v>0</v>
          </cell>
          <cell r="M163">
            <v>0</v>
          </cell>
        </row>
        <row r="164">
          <cell r="A164" t="str">
            <v>CASETA COMUNAL Y PORTERIA</v>
          </cell>
          <cell r="B164" t="str">
            <v>M2</v>
          </cell>
          <cell r="C164">
            <v>600000</v>
          </cell>
          <cell r="D164">
            <v>600000</v>
          </cell>
          <cell r="E164">
            <v>0</v>
          </cell>
          <cell r="F164">
            <v>37417</v>
          </cell>
          <cell r="G164" t="str">
            <v>PRELIMINARES</v>
          </cell>
          <cell r="H164">
            <v>88</v>
          </cell>
          <cell r="I164">
            <v>0</v>
          </cell>
          <cell r="J164">
            <v>0</v>
          </cell>
          <cell r="L164">
            <v>0</v>
          </cell>
          <cell r="M164">
            <v>0</v>
          </cell>
        </row>
        <row r="165">
          <cell r="A165" t="str">
            <v>CASETÓN  DE MADERA H=0.35 M</v>
          </cell>
          <cell r="B165" t="str">
            <v>M2</v>
          </cell>
          <cell r="C165">
            <v>5500</v>
          </cell>
          <cell r="D165">
            <v>5500</v>
          </cell>
          <cell r="E165">
            <v>0</v>
          </cell>
          <cell r="F165">
            <v>38083</v>
          </cell>
          <cell r="G165" t="str">
            <v>CASETONES</v>
          </cell>
          <cell r="H165">
            <v>20</v>
          </cell>
          <cell r="I165">
            <v>0</v>
          </cell>
          <cell r="J165">
            <v>0</v>
          </cell>
          <cell r="L165">
            <v>0</v>
          </cell>
          <cell r="M165">
            <v>0</v>
          </cell>
        </row>
        <row r="166">
          <cell r="A166" t="str">
            <v>CASETÓN  DE MADERA H=0.50 M</v>
          </cell>
          <cell r="B166" t="str">
            <v>M2</v>
          </cell>
          <cell r="C166">
            <v>6500</v>
          </cell>
          <cell r="D166">
            <v>6500</v>
          </cell>
          <cell r="E166">
            <v>0</v>
          </cell>
          <cell r="F166">
            <v>38083</v>
          </cell>
          <cell r="G166" t="str">
            <v>CASETONES</v>
          </cell>
          <cell r="H166">
            <v>20</v>
          </cell>
          <cell r="I166">
            <v>0</v>
          </cell>
          <cell r="J166">
            <v>0</v>
          </cell>
          <cell r="L166">
            <v>0</v>
          </cell>
          <cell r="M166">
            <v>0</v>
          </cell>
        </row>
        <row r="167">
          <cell r="A167" t="str">
            <v>CASETÓN PERDIDO</v>
          </cell>
          <cell r="B167" t="str">
            <v>M2</v>
          </cell>
          <cell r="C167">
            <v>5500</v>
          </cell>
          <cell r="D167">
            <v>5500</v>
          </cell>
          <cell r="E167">
            <v>0</v>
          </cell>
          <cell r="F167">
            <v>38091</v>
          </cell>
          <cell r="G167" t="str">
            <v>FORMALETA Y CONSUMOS</v>
          </cell>
          <cell r="H167">
            <v>20</v>
          </cell>
          <cell r="I167">
            <v>0</v>
          </cell>
          <cell r="J167">
            <v>0</v>
          </cell>
          <cell r="L167">
            <v>0</v>
          </cell>
          <cell r="M167">
            <v>0</v>
          </cell>
        </row>
        <row r="168">
          <cell r="A168" t="str">
            <v>CASETÓN RECUPERABLE</v>
          </cell>
          <cell r="B168" t="str">
            <v>M2</v>
          </cell>
          <cell r="C168">
            <v>10080</v>
          </cell>
          <cell r="D168">
            <v>10080</v>
          </cell>
          <cell r="E168">
            <v>0</v>
          </cell>
          <cell r="F168">
            <v>38749</v>
          </cell>
          <cell r="G168" t="str">
            <v>FORMALETA Y CONSUMOS</v>
          </cell>
          <cell r="H168">
            <v>20</v>
          </cell>
          <cell r="I168" t="str">
            <v>6500</v>
          </cell>
          <cell r="J168" t="str">
            <v>PRECOMPRIMIDOS</v>
          </cell>
          <cell r="L168">
            <v>0</v>
          </cell>
          <cell r="M168">
            <v>0</v>
          </cell>
        </row>
        <row r="169">
          <cell r="A169" t="str">
            <v>CATALÁN 10*15*40</v>
          </cell>
          <cell r="B169" t="str">
            <v>UN</v>
          </cell>
          <cell r="C169">
            <v>764</v>
          </cell>
          <cell r="D169">
            <v>764</v>
          </cell>
          <cell r="E169">
            <v>0</v>
          </cell>
          <cell r="F169">
            <v>38749</v>
          </cell>
          <cell r="G169" t="str">
            <v>MAMPOSTERIA</v>
          </cell>
          <cell r="H169">
            <v>7</v>
          </cell>
          <cell r="I169">
            <v>0</v>
          </cell>
          <cell r="J169" t="str">
            <v>SAN JOSE</v>
          </cell>
          <cell r="L169" t="str">
            <v>OMAIRA</v>
          </cell>
          <cell r="M169" t="str">
            <v>PUESTO EN OBRA</v>
          </cell>
        </row>
        <row r="170">
          <cell r="A170" t="str">
            <v>CATALÁN HZAL 10*15*30</v>
          </cell>
          <cell r="B170" t="str">
            <v>UN</v>
          </cell>
          <cell r="C170">
            <v>624</v>
          </cell>
          <cell r="D170">
            <v>624</v>
          </cell>
          <cell r="E170">
            <v>0</v>
          </cell>
          <cell r="F170">
            <v>38749</v>
          </cell>
          <cell r="G170" t="str">
            <v>MAMPOSTERIA</v>
          </cell>
          <cell r="H170" t="str">
            <v>SAN JOSE</v>
          </cell>
          <cell r="J170" t="str">
            <v>OMAIRA</v>
          </cell>
          <cell r="K170" t="str">
            <v>PUESTO EN OBRA</v>
          </cell>
        </row>
        <row r="171">
          <cell r="A171" t="str">
            <v>CATALÁN VCAL 10*15*30</v>
          </cell>
          <cell r="B171" t="str">
            <v>UN</v>
          </cell>
          <cell r="C171">
            <v>764</v>
          </cell>
          <cell r="D171">
            <v>764</v>
          </cell>
          <cell r="E171">
            <v>0</v>
          </cell>
          <cell r="F171">
            <v>38749</v>
          </cell>
          <cell r="G171" t="str">
            <v>MAMPOSTERIA</v>
          </cell>
          <cell r="H171">
            <v>7</v>
          </cell>
          <cell r="I171">
            <v>0</v>
          </cell>
          <cell r="J171" t="str">
            <v>SAN JOSE</v>
          </cell>
          <cell r="L171" t="str">
            <v>OMAIRA</v>
          </cell>
          <cell r="M171" t="str">
            <v>PUESTO EN OBRA</v>
          </cell>
        </row>
        <row r="172">
          <cell r="A172" t="str">
            <v>CAZUELA ACERO INOX</v>
          </cell>
          <cell r="B172" t="str">
            <v>UN</v>
          </cell>
          <cell r="C172">
            <v>18560</v>
          </cell>
          <cell r="D172">
            <v>18560</v>
          </cell>
          <cell r="F172">
            <v>38749</v>
          </cell>
          <cell r="G172" t="str">
            <v>C. MADERA</v>
          </cell>
          <cell r="J172" t="str">
            <v xml:space="preserve">PLANINING AND BUILDING </v>
          </cell>
        </row>
        <row r="173">
          <cell r="A173" t="str">
            <v>CEMENTO BLANCO</v>
          </cell>
          <cell r="B173" t="str">
            <v>SAC</v>
          </cell>
          <cell r="C173">
            <v>27000</v>
          </cell>
          <cell r="D173">
            <v>27000</v>
          </cell>
          <cell r="E173">
            <v>0</v>
          </cell>
          <cell r="F173">
            <v>37755</v>
          </cell>
          <cell r="G173" t="str">
            <v>PETREOS Y CTO.</v>
          </cell>
          <cell r="H173">
            <v>4</v>
          </cell>
          <cell r="I173" t="str">
            <v>15184</v>
          </cell>
          <cell r="J173">
            <v>0</v>
          </cell>
          <cell r="L173">
            <v>0</v>
          </cell>
          <cell r="M173">
            <v>0</v>
          </cell>
        </row>
        <row r="174">
          <cell r="A174" t="str">
            <v>CEMENTO GRIS</v>
          </cell>
          <cell r="B174" t="str">
            <v>SAC</v>
          </cell>
          <cell r="C174">
            <v>14000</v>
          </cell>
          <cell r="D174">
            <v>14000</v>
          </cell>
          <cell r="E174">
            <v>0</v>
          </cell>
          <cell r="F174">
            <v>38758</v>
          </cell>
          <cell r="G174" t="str">
            <v>PETREOS Y CTO.</v>
          </cell>
          <cell r="H174">
            <v>4</v>
          </cell>
          <cell r="I174" t="str">
            <v>14087</v>
          </cell>
          <cell r="J174" t="str">
            <v>DICENTE</v>
          </cell>
          <cell r="L174">
            <v>0</v>
          </cell>
          <cell r="M174">
            <v>0</v>
          </cell>
        </row>
        <row r="175">
          <cell r="A175" t="str">
            <v>CENEFA MADERA</v>
          </cell>
          <cell r="B175" t="str">
            <v>ML</v>
          </cell>
          <cell r="C175">
            <v>252115</v>
          </cell>
          <cell r="D175">
            <v>252115</v>
          </cell>
          <cell r="E175">
            <v>0</v>
          </cell>
          <cell r="F175">
            <v>38260</v>
          </cell>
          <cell r="G175" t="str">
            <v>C. MADERA</v>
          </cell>
          <cell r="H175">
            <v>16</v>
          </cell>
          <cell r="I175">
            <v>0</v>
          </cell>
          <cell r="J175" t="str">
            <v>TOLENTINO</v>
          </cell>
          <cell r="L175">
            <v>0</v>
          </cell>
          <cell r="M175">
            <v>0</v>
          </cell>
        </row>
        <row r="176">
          <cell r="A176" t="str">
            <v>CERÁMICA  EGEO 20*20 BLANCA</v>
          </cell>
          <cell r="B176" t="str">
            <v>M2</v>
          </cell>
          <cell r="C176">
            <v>12500</v>
          </cell>
          <cell r="D176">
            <v>12500</v>
          </cell>
          <cell r="E176">
            <v>0</v>
          </cell>
          <cell r="F176">
            <v>38749</v>
          </cell>
          <cell r="G176" t="str">
            <v>PISOS</v>
          </cell>
          <cell r="H176">
            <v>6</v>
          </cell>
          <cell r="I176">
            <v>0</v>
          </cell>
          <cell r="J176" t="str">
            <v>MUNDO ALIANZA</v>
          </cell>
          <cell r="L176">
            <v>0</v>
          </cell>
          <cell r="M176">
            <v>0</v>
          </cell>
        </row>
        <row r="177">
          <cell r="A177" t="str">
            <v>CERAMICA 30*30 PISO</v>
          </cell>
          <cell r="B177" t="str">
            <v>M3</v>
          </cell>
          <cell r="C177">
            <v>16000</v>
          </cell>
          <cell r="D177">
            <v>16000</v>
          </cell>
          <cell r="E177">
            <v>0</v>
          </cell>
          <cell r="F177">
            <v>37755</v>
          </cell>
          <cell r="G177" t="str">
            <v>PISOS</v>
          </cell>
          <cell r="H177">
            <v>6</v>
          </cell>
          <cell r="I177">
            <v>0</v>
          </cell>
          <cell r="J177" t="str">
            <v>MUNDO ALIANZA</v>
          </cell>
          <cell r="L177">
            <v>0</v>
          </cell>
          <cell r="M177">
            <v>0</v>
          </cell>
        </row>
        <row r="178">
          <cell r="A178" t="str">
            <v>CERAMICA ARTICA BLANCA</v>
          </cell>
          <cell r="B178" t="str">
            <v>M2</v>
          </cell>
          <cell r="C178">
            <v>33900</v>
          </cell>
          <cell r="D178">
            <v>33900</v>
          </cell>
          <cell r="E178">
            <v>0</v>
          </cell>
          <cell r="F178">
            <v>38758</v>
          </cell>
          <cell r="G178" t="str">
            <v>ENCHAPES</v>
          </cell>
          <cell r="H178">
            <v>9</v>
          </cell>
          <cell r="I178">
            <v>0</v>
          </cell>
          <cell r="J178" t="str">
            <v>MUNDO ALIANZA</v>
          </cell>
        </row>
        <row r="179">
          <cell r="A179" t="str">
            <v>CERAMICA DUROPISO 34*34</v>
          </cell>
          <cell r="B179" t="str">
            <v>M2</v>
          </cell>
          <cell r="C179">
            <v>19700</v>
          </cell>
          <cell r="D179">
            <v>19700</v>
          </cell>
          <cell r="E179">
            <v>0</v>
          </cell>
          <cell r="F179">
            <v>38749</v>
          </cell>
          <cell r="G179" t="str">
            <v>PISOS</v>
          </cell>
          <cell r="H179">
            <v>6</v>
          </cell>
          <cell r="I179">
            <v>0</v>
          </cell>
          <cell r="J179" t="str">
            <v>MUNDO ALIANZA</v>
          </cell>
          <cell r="L179">
            <v>0</v>
          </cell>
          <cell r="M179">
            <v>0</v>
          </cell>
        </row>
        <row r="180">
          <cell r="A180" t="str">
            <v>CERAMICA MACEDONIA</v>
          </cell>
          <cell r="B180" t="str">
            <v>M2</v>
          </cell>
          <cell r="C180">
            <v>18631</v>
          </cell>
          <cell r="D180">
            <v>18631</v>
          </cell>
          <cell r="E180">
            <v>0</v>
          </cell>
          <cell r="F180">
            <v>38456</v>
          </cell>
          <cell r="G180" t="str">
            <v>ENCHAPES</v>
          </cell>
          <cell r="H180">
            <v>9</v>
          </cell>
        </row>
        <row r="181">
          <cell r="A181" t="str">
            <v>CERÁMICA PIZARRA</v>
          </cell>
          <cell r="B181" t="str">
            <v>M2</v>
          </cell>
          <cell r="C181">
            <v>26500</v>
          </cell>
          <cell r="D181">
            <v>26500</v>
          </cell>
          <cell r="E181">
            <v>0</v>
          </cell>
          <cell r="F181">
            <v>38749</v>
          </cell>
          <cell r="G181" t="str">
            <v>PISOS</v>
          </cell>
          <cell r="H181">
            <v>6</v>
          </cell>
        </row>
        <row r="182">
          <cell r="A182" t="str">
            <v>CERÁMICA RIO CONCHOS 45*45</v>
          </cell>
          <cell r="B182" t="str">
            <v>M2</v>
          </cell>
          <cell r="C182">
            <v>18900</v>
          </cell>
          <cell r="D182">
            <v>18900</v>
          </cell>
          <cell r="E182">
            <v>0</v>
          </cell>
          <cell r="F182">
            <v>38749</v>
          </cell>
          <cell r="G182" t="str">
            <v>ENCHAPES</v>
          </cell>
          <cell r="J182" t="str">
            <v>MUNDO ALIANZA</v>
          </cell>
        </row>
        <row r="183">
          <cell r="A183" t="str">
            <v>CERAMICA SOHO BLANCA</v>
          </cell>
          <cell r="B183" t="str">
            <v>M2</v>
          </cell>
          <cell r="C183">
            <v>23901</v>
          </cell>
          <cell r="D183">
            <v>23901</v>
          </cell>
          <cell r="E183">
            <v>0</v>
          </cell>
          <cell r="F183">
            <v>38749</v>
          </cell>
          <cell r="G183" t="str">
            <v>ENCHAPES</v>
          </cell>
          <cell r="H183">
            <v>9</v>
          </cell>
          <cell r="I183">
            <v>0</v>
          </cell>
          <cell r="J183" t="str">
            <v>BAZAR AMERICANO</v>
          </cell>
          <cell r="L183">
            <v>0</v>
          </cell>
          <cell r="M183">
            <v>0</v>
          </cell>
        </row>
        <row r="184">
          <cell r="A184" t="str">
            <v>CERÁMICA STONE</v>
          </cell>
          <cell r="B184" t="str">
            <v>M2</v>
          </cell>
          <cell r="C184">
            <v>18000</v>
          </cell>
          <cell r="D184">
            <v>18000</v>
          </cell>
          <cell r="E184">
            <v>0</v>
          </cell>
          <cell r="F184">
            <v>37755</v>
          </cell>
          <cell r="G184" t="str">
            <v>PISOS</v>
          </cell>
          <cell r="H184">
            <v>6</v>
          </cell>
          <cell r="I184">
            <v>0</v>
          </cell>
          <cell r="J184">
            <v>0</v>
          </cell>
          <cell r="L184">
            <v>0</v>
          </cell>
          <cell r="M184">
            <v>0</v>
          </cell>
        </row>
        <row r="185">
          <cell r="A185" t="str">
            <v>CERAMICA WC PPAL</v>
          </cell>
          <cell r="B185" t="str">
            <v>M3</v>
          </cell>
          <cell r="C185">
            <v>19000</v>
          </cell>
          <cell r="D185">
            <v>19000</v>
          </cell>
          <cell r="E185">
            <v>0</v>
          </cell>
          <cell r="F185">
            <v>37408</v>
          </cell>
          <cell r="G185" t="str">
            <v>ENCHAPES</v>
          </cell>
          <cell r="H185">
            <v>9</v>
          </cell>
          <cell r="I185">
            <v>0</v>
          </cell>
          <cell r="J185">
            <v>0</v>
          </cell>
          <cell r="L185">
            <v>0</v>
          </cell>
          <cell r="M185">
            <v>0</v>
          </cell>
        </row>
        <row r="186">
          <cell r="A186" t="str">
            <v>CERRADURA PPAL DOBLE SEG. ELEGANCE</v>
          </cell>
          <cell r="B186" t="str">
            <v>UN</v>
          </cell>
          <cell r="C186">
            <v>151000</v>
          </cell>
          <cell r="D186">
            <v>151000</v>
          </cell>
          <cell r="E186">
            <v>0</v>
          </cell>
          <cell r="F186">
            <v>38091</v>
          </cell>
          <cell r="G186" t="str">
            <v>C. MADERA</v>
          </cell>
          <cell r="H186">
            <v>11</v>
          </cell>
          <cell r="I186">
            <v>0</v>
          </cell>
          <cell r="J186">
            <v>0</v>
          </cell>
          <cell r="L186">
            <v>0</v>
          </cell>
          <cell r="M186">
            <v>0</v>
          </cell>
        </row>
        <row r="187">
          <cell r="A187" t="str">
            <v>CERRADURAS DE GAS</v>
          </cell>
          <cell r="B187" t="str">
            <v>UN</v>
          </cell>
          <cell r="C187">
            <v>120000</v>
          </cell>
          <cell r="D187">
            <v>120000</v>
          </cell>
          <cell r="E187">
            <v>0</v>
          </cell>
          <cell r="F187">
            <v>37417</v>
          </cell>
          <cell r="G187" t="str">
            <v>HIDROSAN</v>
          </cell>
          <cell r="H187">
            <v>9</v>
          </cell>
          <cell r="I187">
            <v>0</v>
          </cell>
          <cell r="J187">
            <v>0</v>
          </cell>
          <cell r="L187">
            <v>0</v>
          </cell>
          <cell r="M187">
            <v>0</v>
          </cell>
        </row>
        <row r="188">
          <cell r="A188" t="str">
            <v>CERRAMIENTO EN REJA</v>
          </cell>
          <cell r="B188" t="str">
            <v>ML</v>
          </cell>
          <cell r="C188">
            <v>218869</v>
          </cell>
          <cell r="D188">
            <v>206480</v>
          </cell>
          <cell r="E188">
            <v>-0.06</v>
          </cell>
          <cell r="F188">
            <v>37043</v>
          </cell>
          <cell r="G188" t="str">
            <v>C. METALICA</v>
          </cell>
          <cell r="H188">
            <v>100</v>
          </cell>
          <cell r="I188">
            <v>0</v>
          </cell>
          <cell r="J188" t="str">
            <v>ESTRUFORMAS</v>
          </cell>
          <cell r="L188">
            <v>0</v>
          </cell>
          <cell r="M188">
            <v>0</v>
          </cell>
        </row>
        <row r="189">
          <cell r="A189" t="str">
            <v>CERRAMIENTO EN MALLA</v>
          </cell>
          <cell r="B189" t="str">
            <v>ML</v>
          </cell>
          <cell r="C189">
            <v>127200</v>
          </cell>
          <cell r="D189">
            <v>120000</v>
          </cell>
          <cell r="E189">
            <v>-0.06</v>
          </cell>
          <cell r="F189">
            <v>37043</v>
          </cell>
          <cell r="G189" t="str">
            <v>C. METALICA</v>
          </cell>
          <cell r="H189">
            <v>100</v>
          </cell>
          <cell r="I189">
            <v>0</v>
          </cell>
          <cell r="J189" t="str">
            <v>ESTRUFORMAS</v>
          </cell>
        </row>
        <row r="190">
          <cell r="A190" t="str">
            <v>CHAPA ALCOBA A50WS</v>
          </cell>
          <cell r="B190" t="str">
            <v>UN</v>
          </cell>
          <cell r="C190">
            <v>41946</v>
          </cell>
          <cell r="D190">
            <v>38133</v>
          </cell>
          <cell r="E190">
            <v>-0.1</v>
          </cell>
          <cell r="F190">
            <v>38749</v>
          </cell>
          <cell r="G190" t="str">
            <v>C. MADERA</v>
          </cell>
          <cell r="H190">
            <v>28</v>
          </cell>
          <cell r="I190">
            <v>0</v>
          </cell>
          <cell r="J190" t="str">
            <v>H Y L</v>
          </cell>
          <cell r="L190">
            <v>0</v>
          </cell>
          <cell r="M190">
            <v>0</v>
          </cell>
        </row>
        <row r="191">
          <cell r="A191" t="str">
            <v>CHAPA BAÑO A40S</v>
          </cell>
          <cell r="B191" t="str">
            <v>UN</v>
          </cell>
          <cell r="C191">
            <v>34650</v>
          </cell>
          <cell r="D191">
            <v>31500</v>
          </cell>
          <cell r="E191">
            <v>-0.1</v>
          </cell>
          <cell r="F191">
            <v>38749</v>
          </cell>
          <cell r="G191" t="str">
            <v>C. MADERA</v>
          </cell>
          <cell r="H191">
            <v>28</v>
          </cell>
          <cell r="I191">
            <v>0</v>
          </cell>
          <cell r="J191" t="str">
            <v>H Y L</v>
          </cell>
          <cell r="L191">
            <v>0</v>
          </cell>
          <cell r="M191">
            <v>0</v>
          </cell>
        </row>
        <row r="192">
          <cell r="A192" t="str">
            <v>CHAPA CISA DOBLE PASO</v>
          </cell>
          <cell r="B192" t="str">
            <v>UN</v>
          </cell>
          <cell r="C192">
            <v>43000</v>
          </cell>
          <cell r="D192">
            <v>43000</v>
          </cell>
          <cell r="E192">
            <v>0</v>
          </cell>
          <cell r="F192">
            <v>38749</v>
          </cell>
          <cell r="G192" t="str">
            <v>C. MADERA</v>
          </cell>
          <cell r="H192">
            <v>11</v>
          </cell>
          <cell r="I192">
            <v>0</v>
          </cell>
          <cell r="J192" t="str">
            <v xml:space="preserve">EL ARQUITECTO </v>
          </cell>
          <cell r="L192">
            <v>0</v>
          </cell>
          <cell r="M192">
            <v>0</v>
          </cell>
        </row>
        <row r="193">
          <cell r="A193" t="str">
            <v>CHAPA DOBLE CISA</v>
          </cell>
          <cell r="B193" t="str">
            <v>UN</v>
          </cell>
          <cell r="C193">
            <v>43000</v>
          </cell>
          <cell r="D193">
            <v>43000</v>
          </cell>
          <cell r="E193">
            <v>0</v>
          </cell>
          <cell r="F193">
            <v>37760</v>
          </cell>
          <cell r="G193" t="str">
            <v>C. MADERA</v>
          </cell>
          <cell r="H193">
            <v>28</v>
          </cell>
          <cell r="I193">
            <v>0</v>
          </cell>
          <cell r="J193">
            <v>0</v>
          </cell>
          <cell r="L193">
            <v>0</v>
          </cell>
          <cell r="M193">
            <v>0</v>
          </cell>
        </row>
        <row r="194">
          <cell r="A194" t="str">
            <v>CHAPA PORTON A87PD</v>
          </cell>
          <cell r="B194" t="str">
            <v>UN</v>
          </cell>
          <cell r="C194">
            <v>120000</v>
          </cell>
          <cell r="D194">
            <v>120000</v>
          </cell>
          <cell r="E194">
            <v>0</v>
          </cell>
          <cell r="F194">
            <v>37755</v>
          </cell>
          <cell r="G194" t="str">
            <v>C. MADERA</v>
          </cell>
          <cell r="H194">
            <v>28</v>
          </cell>
          <cell r="I194">
            <v>0</v>
          </cell>
          <cell r="J194">
            <v>0</v>
          </cell>
          <cell r="L194">
            <v>0</v>
          </cell>
          <cell r="M194">
            <v>0</v>
          </cell>
        </row>
        <row r="195">
          <cell r="A195" t="str">
            <v>CHAPA SCHLAGE HE380 CROMO MATE ACC.PPAL</v>
          </cell>
          <cell r="B195" t="str">
            <v>UN</v>
          </cell>
          <cell r="C195">
            <v>265000</v>
          </cell>
          <cell r="D195">
            <v>250000</v>
          </cell>
          <cell r="E195">
            <v>-0.06</v>
          </cell>
          <cell r="F195">
            <v>38749</v>
          </cell>
          <cell r="G195" t="str">
            <v>C. MADERA</v>
          </cell>
          <cell r="H195">
            <v>11</v>
          </cell>
          <cell r="I195">
            <v>0</v>
          </cell>
          <cell r="J195" t="str">
            <v>H Y L</v>
          </cell>
          <cell r="L195">
            <v>0</v>
          </cell>
          <cell r="M195">
            <v>0</v>
          </cell>
        </row>
        <row r="196">
          <cell r="A196" t="str">
            <v>CHAPA SHLAGE A40 S ORBIT CROM MATE BAÑO</v>
          </cell>
          <cell r="B196" t="str">
            <v>UN</v>
          </cell>
          <cell r="C196">
            <v>36714</v>
          </cell>
          <cell r="D196">
            <v>36714</v>
          </cell>
          <cell r="E196">
            <v>0</v>
          </cell>
          <cell r="F196">
            <v>38749</v>
          </cell>
          <cell r="G196" t="str">
            <v>C. MADERA</v>
          </cell>
          <cell r="H196">
            <v>11</v>
          </cell>
          <cell r="I196">
            <v>0</v>
          </cell>
          <cell r="J196" t="str">
            <v>H Y L</v>
          </cell>
          <cell r="L196">
            <v>0</v>
          </cell>
          <cell r="M196">
            <v>0</v>
          </cell>
        </row>
        <row r="197">
          <cell r="A197" t="str">
            <v>CHAPA SHLAGE A50 PD ORBIT  CROM MATE ALCOBA</v>
          </cell>
          <cell r="B197" t="str">
            <v>UN</v>
          </cell>
          <cell r="C197">
            <v>44457</v>
          </cell>
          <cell r="D197">
            <v>44457</v>
          </cell>
          <cell r="E197">
            <v>0</v>
          </cell>
          <cell r="F197">
            <v>38749</v>
          </cell>
          <cell r="G197" t="str">
            <v>C. MADERA</v>
          </cell>
          <cell r="H197">
            <v>11</v>
          </cell>
          <cell r="I197">
            <v>0</v>
          </cell>
          <cell r="J197" t="str">
            <v>H Y L</v>
          </cell>
          <cell r="L197">
            <v>0</v>
          </cell>
          <cell r="M197">
            <v>0</v>
          </cell>
        </row>
        <row r="198">
          <cell r="A198" t="str">
            <v>CHAPA SHLAGE PORTON LLAVE-LLAVE</v>
          </cell>
          <cell r="B198" t="str">
            <v>UN</v>
          </cell>
          <cell r="C198">
            <v>42630</v>
          </cell>
          <cell r="D198">
            <v>42630</v>
          </cell>
          <cell r="E198">
            <v>0</v>
          </cell>
          <cell r="F198">
            <v>38749</v>
          </cell>
          <cell r="G198" t="str">
            <v>C. MADERA</v>
          </cell>
          <cell r="H198">
            <v>11</v>
          </cell>
          <cell r="I198">
            <v>0</v>
          </cell>
          <cell r="J198" t="str">
            <v>H Y L</v>
          </cell>
          <cell r="L198">
            <v>0</v>
          </cell>
          <cell r="M198">
            <v>0</v>
          </cell>
        </row>
        <row r="199">
          <cell r="A199" t="str">
            <v>CHAPAS DE CATALÁN</v>
          </cell>
          <cell r="B199" t="str">
            <v>UN</v>
          </cell>
          <cell r="C199">
            <v>250</v>
          </cell>
          <cell r="D199">
            <v>250</v>
          </cell>
          <cell r="E199">
            <v>0</v>
          </cell>
          <cell r="F199">
            <v>37408</v>
          </cell>
          <cell r="G199" t="str">
            <v>MAMPOSTERIA</v>
          </cell>
          <cell r="H199">
            <v>7</v>
          </cell>
          <cell r="I199">
            <v>0</v>
          </cell>
          <cell r="J199">
            <v>0</v>
          </cell>
          <cell r="L199">
            <v>0</v>
          </cell>
          <cell r="M199">
            <v>0</v>
          </cell>
        </row>
        <row r="200">
          <cell r="A200" t="str">
            <v>CHAPETA TENSORA</v>
          </cell>
          <cell r="B200" t="str">
            <v>UN</v>
          </cell>
          <cell r="C200">
            <v>3300</v>
          </cell>
          <cell r="D200">
            <v>3000</v>
          </cell>
          <cell r="E200">
            <v>-0.1</v>
          </cell>
          <cell r="F200">
            <v>37413</v>
          </cell>
          <cell r="G200" t="str">
            <v>FORMALETA Y CONSUMOS</v>
          </cell>
          <cell r="H200">
            <v>20</v>
          </cell>
          <cell r="I200">
            <v>0</v>
          </cell>
          <cell r="J200">
            <v>0</v>
          </cell>
          <cell r="L200">
            <v>0</v>
          </cell>
          <cell r="M200">
            <v>0</v>
          </cell>
        </row>
        <row r="201">
          <cell r="A201" t="str">
            <v>CHAZOS DE MADERA</v>
          </cell>
          <cell r="B201" t="str">
            <v>UN</v>
          </cell>
          <cell r="C201">
            <v>850</v>
          </cell>
          <cell r="D201">
            <v>850</v>
          </cell>
          <cell r="E201">
            <v>0</v>
          </cell>
          <cell r="F201">
            <v>37417</v>
          </cell>
          <cell r="G201" t="str">
            <v>C. MADERA</v>
          </cell>
          <cell r="H201">
            <v>1</v>
          </cell>
          <cell r="I201">
            <v>0</v>
          </cell>
          <cell r="J201">
            <v>0</v>
          </cell>
          <cell r="L201">
            <v>0</v>
          </cell>
          <cell r="M201">
            <v>0</v>
          </cell>
        </row>
        <row r="202">
          <cell r="A202" t="str">
            <v>CINTA ADHESIVA</v>
          </cell>
          <cell r="B202" t="str">
            <v>M2</v>
          </cell>
          <cell r="C202">
            <v>1500</v>
          </cell>
          <cell r="D202">
            <v>1500</v>
          </cell>
          <cell r="E202">
            <v>0</v>
          </cell>
          <cell r="F202">
            <v>38749</v>
          </cell>
          <cell r="G202" t="str">
            <v>MAMPOSTERIA</v>
          </cell>
          <cell r="H202">
            <v>7</v>
          </cell>
          <cell r="I202">
            <v>0</v>
          </cell>
          <cell r="J202">
            <v>0</v>
          </cell>
          <cell r="L202">
            <v>0</v>
          </cell>
          <cell r="M202">
            <v>0</v>
          </cell>
        </row>
        <row r="203">
          <cell r="A203" t="str">
            <v>CINTA PARA RESANES</v>
          </cell>
          <cell r="B203" t="str">
            <v>ML</v>
          </cell>
          <cell r="C203">
            <v>170</v>
          </cell>
          <cell r="D203">
            <v>170</v>
          </cell>
          <cell r="E203">
            <v>0</v>
          </cell>
          <cell r="F203">
            <v>37756</v>
          </cell>
          <cell r="G203" t="str">
            <v>DRY WALL</v>
          </cell>
          <cell r="H203">
            <v>16</v>
          </cell>
          <cell r="I203">
            <v>0</v>
          </cell>
          <cell r="J203">
            <v>0</v>
          </cell>
          <cell r="L203">
            <v>0</v>
          </cell>
          <cell r="M203">
            <v>0</v>
          </cell>
        </row>
        <row r="204">
          <cell r="A204" t="str">
            <v>CLAVO COMÚN</v>
          </cell>
          <cell r="B204" t="str">
            <v>LB</v>
          </cell>
          <cell r="C204">
            <v>1328</v>
          </cell>
          <cell r="D204">
            <v>1328</v>
          </cell>
          <cell r="E204">
            <v>0</v>
          </cell>
          <cell r="F204">
            <v>38749</v>
          </cell>
          <cell r="G204" t="str">
            <v>ACERO</v>
          </cell>
          <cell r="H204">
            <v>2</v>
          </cell>
          <cell r="I204">
            <v>0</v>
          </cell>
          <cell r="J204" t="str">
            <v>FERRASA</v>
          </cell>
          <cell r="L204">
            <v>0</v>
          </cell>
          <cell r="M204">
            <v>0</v>
          </cell>
        </row>
        <row r="205">
          <cell r="A205" t="str">
            <v xml:space="preserve">COCINA TIPICA APTO </v>
          </cell>
          <cell r="B205" t="str">
            <v>GL</v>
          </cell>
          <cell r="C205">
            <v>10995667</v>
          </cell>
          <cell r="D205">
            <v>10995667</v>
          </cell>
          <cell r="E205">
            <v>0</v>
          </cell>
          <cell r="F205">
            <v>38749</v>
          </cell>
          <cell r="G205" t="str">
            <v>C. MADERA</v>
          </cell>
          <cell r="J205" t="str">
            <v>tolentino</v>
          </cell>
        </row>
        <row r="206">
          <cell r="A206" t="str">
            <v>COCINA TIPICA APTO 370</v>
          </cell>
          <cell r="B206" t="str">
            <v>GL</v>
          </cell>
          <cell r="C206">
            <v>11211374</v>
          </cell>
          <cell r="D206">
            <v>11211374</v>
          </cell>
          <cell r="E206">
            <v>0</v>
          </cell>
          <cell r="F206">
            <v>38475</v>
          </cell>
          <cell r="G206" t="str">
            <v>C. MADERA</v>
          </cell>
          <cell r="J206" t="str">
            <v>tolentino</v>
          </cell>
        </row>
        <row r="207">
          <cell r="A207" t="str">
            <v>COCINA TIPICA APTO 430</v>
          </cell>
          <cell r="B207" t="str">
            <v>GL</v>
          </cell>
          <cell r="C207">
            <v>13438835</v>
          </cell>
          <cell r="D207">
            <v>13438835</v>
          </cell>
          <cell r="E207">
            <v>0</v>
          </cell>
          <cell r="F207">
            <v>38475</v>
          </cell>
          <cell r="G207" t="str">
            <v>C. MADERA</v>
          </cell>
          <cell r="J207" t="str">
            <v>tolentino</v>
          </cell>
        </row>
        <row r="208">
          <cell r="A208" t="str">
            <v>CODO REFORZADO</v>
          </cell>
          <cell r="B208" t="str">
            <v>UN</v>
          </cell>
          <cell r="C208">
            <v>39046</v>
          </cell>
          <cell r="D208">
            <v>35496</v>
          </cell>
          <cell r="E208">
            <v>-0.1</v>
          </cell>
          <cell r="F208">
            <v>37417</v>
          </cell>
          <cell r="G208" t="str">
            <v>VARIOS</v>
          </cell>
          <cell r="H208">
            <v>1</v>
          </cell>
          <cell r="I208">
            <v>0</v>
          </cell>
          <cell r="J208">
            <v>0</v>
          </cell>
          <cell r="L208">
            <v>0</v>
          </cell>
          <cell r="M208">
            <v>0</v>
          </cell>
        </row>
        <row r="209">
          <cell r="A209" t="str">
            <v>COMISIÓN TOPOGRAFIA</v>
          </cell>
          <cell r="B209" t="str">
            <v>DIA</v>
          </cell>
          <cell r="C209">
            <v>174686</v>
          </cell>
          <cell r="D209">
            <v>174686</v>
          </cell>
          <cell r="E209">
            <v>0</v>
          </cell>
          <cell r="F209">
            <v>38749</v>
          </cell>
          <cell r="G209" t="str">
            <v>PROVISIONALES</v>
          </cell>
          <cell r="I209">
            <v>0</v>
          </cell>
          <cell r="J209">
            <v>0</v>
          </cell>
          <cell r="L209">
            <v>0</v>
          </cell>
          <cell r="M209">
            <v>0</v>
          </cell>
        </row>
        <row r="210">
          <cell r="A210" t="str">
            <v xml:space="preserve">COMPRESOR </v>
          </cell>
          <cell r="B210" t="str">
            <v>DÍA</v>
          </cell>
          <cell r="C210">
            <v>64960</v>
          </cell>
          <cell r="D210">
            <v>64960</v>
          </cell>
          <cell r="E210">
            <v>0</v>
          </cell>
          <cell r="F210">
            <v>38144</v>
          </cell>
          <cell r="G210" t="str">
            <v>EQUIPO</v>
          </cell>
          <cell r="H210">
            <v>14</v>
          </cell>
          <cell r="I210">
            <v>0</v>
          </cell>
          <cell r="J210" t="str">
            <v>ESCO</v>
          </cell>
          <cell r="L210">
            <v>0</v>
          </cell>
          <cell r="M210">
            <v>0</v>
          </cell>
        </row>
        <row r="211">
          <cell r="A211" t="str">
            <v>COMPUERTA EN ACERO INOXIDABLE PARA SHUT</v>
          </cell>
          <cell r="B211" t="str">
            <v>UN</v>
          </cell>
          <cell r="C211">
            <v>139200</v>
          </cell>
          <cell r="D211">
            <v>139200</v>
          </cell>
          <cell r="E211">
            <v>0</v>
          </cell>
          <cell r="F211">
            <v>38749</v>
          </cell>
          <cell r="G211" t="str">
            <v>EQ ESPECIAL</v>
          </cell>
          <cell r="H211">
            <v>35</v>
          </cell>
          <cell r="I211" t="str">
            <v>62640</v>
          </cell>
          <cell r="J211" t="str">
            <v>SOCODA</v>
          </cell>
          <cell r="L211">
            <v>0</v>
          </cell>
          <cell r="M211">
            <v>0</v>
          </cell>
        </row>
        <row r="212">
          <cell r="A212" t="str">
            <v>CONCREFIBRA 3/4</v>
          </cell>
          <cell r="B212" t="str">
            <v>KG</v>
          </cell>
          <cell r="C212">
            <v>10150</v>
          </cell>
          <cell r="D212">
            <v>10150</v>
          </cell>
          <cell r="E212">
            <v>0</v>
          </cell>
          <cell r="F212">
            <v>38749</v>
          </cell>
          <cell r="G212" t="str">
            <v>CONCRETO</v>
          </cell>
          <cell r="H212">
            <v>2</v>
          </cell>
          <cell r="I212">
            <v>0</v>
          </cell>
          <cell r="J212" t="str">
            <v>COPAQUES</v>
          </cell>
          <cell r="L212">
            <v>0</v>
          </cell>
          <cell r="M212">
            <v>0</v>
          </cell>
        </row>
        <row r="213">
          <cell r="A213" t="str">
            <v>CONCRETO 2000 PSI HECHO EN OBRA</v>
          </cell>
          <cell r="B213" t="str">
            <v>M3</v>
          </cell>
          <cell r="C213">
            <v>126595</v>
          </cell>
          <cell r="D213">
            <v>126595</v>
          </cell>
          <cell r="E213">
            <v>0</v>
          </cell>
          <cell r="F213">
            <v>38749</v>
          </cell>
          <cell r="G213" t="str">
            <v>CONCRETO</v>
          </cell>
          <cell r="H213">
            <v>1</v>
          </cell>
          <cell r="I213">
            <v>0</v>
          </cell>
          <cell r="J213" t="str">
            <v>OBRA</v>
          </cell>
          <cell r="L213">
            <v>0</v>
          </cell>
          <cell r="M213">
            <v>0</v>
          </cell>
        </row>
        <row r="214">
          <cell r="A214" t="str">
            <v>CONCRETO 2000 PSI PREMEZCLADO</v>
          </cell>
          <cell r="B214" t="str">
            <v>M3</v>
          </cell>
          <cell r="C214">
            <v>178729</v>
          </cell>
          <cell r="D214">
            <v>178729</v>
          </cell>
          <cell r="E214">
            <v>0</v>
          </cell>
          <cell r="F214">
            <v>38718</v>
          </cell>
          <cell r="G214" t="str">
            <v>CONCRETO</v>
          </cell>
          <cell r="H214">
            <v>1</v>
          </cell>
          <cell r="I214">
            <v>0</v>
          </cell>
          <cell r="J214" t="str">
            <v>HOLCIM</v>
          </cell>
          <cell r="L214">
            <v>0</v>
          </cell>
          <cell r="M214">
            <v>0</v>
          </cell>
        </row>
        <row r="215">
          <cell r="A215" t="str">
            <v>CONCRETO 2500 PSI HECHO EN OBRA 3/8"</v>
          </cell>
          <cell r="B215" t="str">
            <v>M3</v>
          </cell>
          <cell r="C215">
            <v>85400</v>
          </cell>
          <cell r="D215">
            <v>85400</v>
          </cell>
          <cell r="E215">
            <v>0</v>
          </cell>
          <cell r="F215">
            <v>38749</v>
          </cell>
          <cell r="G215" t="str">
            <v>CONCRETO</v>
          </cell>
          <cell r="J215" t="str">
            <v>OBRA</v>
          </cell>
        </row>
        <row r="216">
          <cell r="A216" t="str">
            <v>CONCRETO 2500 PSI PREMEZCLADO</v>
          </cell>
          <cell r="B216" t="str">
            <v>M3</v>
          </cell>
          <cell r="C216">
            <v>184795</v>
          </cell>
          <cell r="D216">
            <v>184795</v>
          </cell>
          <cell r="E216">
            <v>0</v>
          </cell>
          <cell r="F216">
            <v>38718</v>
          </cell>
          <cell r="G216" t="str">
            <v>CONCRETO</v>
          </cell>
          <cell r="H216">
            <v>1</v>
          </cell>
          <cell r="I216">
            <v>0</v>
          </cell>
          <cell r="J216" t="str">
            <v>HOLCIM</v>
          </cell>
          <cell r="L216">
            <v>0</v>
          </cell>
          <cell r="M216">
            <v>0</v>
          </cell>
        </row>
        <row r="217">
          <cell r="A217" t="str">
            <v>CONCRETO 3000 PSI HECHO EN OBRA 3/4"</v>
          </cell>
          <cell r="B217" t="str">
            <v>M3</v>
          </cell>
          <cell r="C217">
            <v>138643</v>
          </cell>
          <cell r="D217">
            <v>138643</v>
          </cell>
          <cell r="E217">
            <v>0</v>
          </cell>
          <cell r="F217">
            <v>38749</v>
          </cell>
          <cell r="G217" t="str">
            <v>CONCRETO</v>
          </cell>
          <cell r="J217" t="str">
            <v>OBRA</v>
          </cell>
        </row>
        <row r="218">
          <cell r="A218" t="str">
            <v>CONCRETO 3000 PSI HECHO EN OBRA 3/8"</v>
          </cell>
          <cell r="B218" t="str">
            <v>M3</v>
          </cell>
          <cell r="C218">
            <v>140254</v>
          </cell>
          <cell r="D218">
            <v>140254</v>
          </cell>
          <cell r="E218">
            <v>0</v>
          </cell>
          <cell r="F218">
            <v>38749</v>
          </cell>
          <cell r="G218" t="str">
            <v>CONCRETO</v>
          </cell>
          <cell r="H218">
            <v>1</v>
          </cell>
          <cell r="I218">
            <v>0</v>
          </cell>
          <cell r="J218" t="str">
            <v>OBRA</v>
          </cell>
          <cell r="L218">
            <v>0</v>
          </cell>
          <cell r="M218">
            <v>0</v>
          </cell>
        </row>
        <row r="219">
          <cell r="A219" t="str">
            <v>CONCRETO 3000 PSI PREMEZCLADO</v>
          </cell>
          <cell r="B219" t="str">
            <v>M3</v>
          </cell>
          <cell r="C219">
            <v>193430</v>
          </cell>
          <cell r="D219">
            <v>193430</v>
          </cell>
          <cell r="E219">
            <v>0</v>
          </cell>
          <cell r="F219">
            <v>38718</v>
          </cell>
          <cell r="G219" t="str">
            <v>CONCRETO</v>
          </cell>
          <cell r="H219">
            <v>1</v>
          </cell>
          <cell r="I219">
            <v>0</v>
          </cell>
          <cell r="J219" t="str">
            <v>HOLCIM</v>
          </cell>
          <cell r="L219">
            <v>0</v>
          </cell>
          <cell r="M219" t="str">
            <v>DTO DEL 20%</v>
          </cell>
        </row>
        <row r="220">
          <cell r="A220" t="str">
            <v>CONCRETO 3000 PSI PREMEZCLADO FLUIDO</v>
          </cell>
          <cell r="B220" t="str">
            <v>M3</v>
          </cell>
          <cell r="C220">
            <v>202900</v>
          </cell>
          <cell r="D220">
            <v>202900</v>
          </cell>
          <cell r="E220">
            <v>0</v>
          </cell>
          <cell r="F220">
            <v>38718</v>
          </cell>
          <cell r="G220" t="str">
            <v>CONCRETO</v>
          </cell>
          <cell r="H220">
            <v>1</v>
          </cell>
          <cell r="I220">
            <v>0</v>
          </cell>
          <cell r="J220" t="str">
            <v>HOLCIM</v>
          </cell>
          <cell r="L220">
            <v>0</v>
          </cell>
          <cell r="M220" t="str">
            <v>DTO DEL 20%</v>
          </cell>
        </row>
        <row r="221">
          <cell r="A221" t="str">
            <v>CONCRETO 3500 PSI PREMEZCLADO</v>
          </cell>
          <cell r="B221" t="str">
            <v>M3</v>
          </cell>
          <cell r="C221">
            <v>201205</v>
          </cell>
          <cell r="D221">
            <v>201205</v>
          </cell>
          <cell r="E221">
            <v>0</v>
          </cell>
          <cell r="F221">
            <v>38718</v>
          </cell>
          <cell r="G221" t="str">
            <v>CONCRETO</v>
          </cell>
          <cell r="H221">
            <v>1</v>
          </cell>
          <cell r="I221">
            <v>0</v>
          </cell>
          <cell r="J221" t="str">
            <v>HOLCIM</v>
          </cell>
          <cell r="L221">
            <v>0</v>
          </cell>
          <cell r="M221">
            <v>0</v>
          </cell>
        </row>
        <row r="222">
          <cell r="A222" t="str">
            <v xml:space="preserve">CONCRETO 4000 PSI PREMEZCLADO </v>
          </cell>
          <cell r="B222" t="str">
            <v>M3</v>
          </cell>
          <cell r="C222">
            <v>212014</v>
          </cell>
          <cell r="D222">
            <v>212014</v>
          </cell>
          <cell r="E222">
            <v>0</v>
          </cell>
          <cell r="F222">
            <v>38718</v>
          </cell>
          <cell r="G222" t="str">
            <v>CONCRETO</v>
          </cell>
          <cell r="H222">
            <v>1</v>
          </cell>
          <cell r="I222">
            <v>0</v>
          </cell>
          <cell r="J222" t="str">
            <v>HOLCIM</v>
          </cell>
          <cell r="L222">
            <v>0</v>
          </cell>
          <cell r="M222" t="str">
            <v>DTO DEL 20%</v>
          </cell>
        </row>
        <row r="223">
          <cell r="A223" t="str">
            <v>CONCRETO 4000 PSI PREMEZCLADO FLUIDO</v>
          </cell>
          <cell r="B223" t="str">
            <v>M3</v>
          </cell>
          <cell r="C223">
            <v>223535</v>
          </cell>
          <cell r="D223">
            <v>223535</v>
          </cell>
          <cell r="E223">
            <v>0</v>
          </cell>
          <cell r="F223">
            <v>38718</v>
          </cell>
          <cell r="G223" t="str">
            <v>CONCRETO</v>
          </cell>
          <cell r="H223">
            <v>1</v>
          </cell>
          <cell r="I223">
            <v>0</v>
          </cell>
          <cell r="J223" t="str">
            <v>HOLCIM</v>
          </cell>
          <cell r="L223">
            <v>0</v>
          </cell>
          <cell r="M223" t="str">
            <v>DTO DEL 20%</v>
          </cell>
        </row>
        <row r="224">
          <cell r="A224" t="str">
            <v>CONCRETO 5000 PSI PREMEZCLADO</v>
          </cell>
          <cell r="B224" t="str">
            <v>M3</v>
          </cell>
          <cell r="C224">
            <v>224533</v>
          </cell>
          <cell r="D224">
            <v>224533</v>
          </cell>
          <cell r="E224">
            <v>0</v>
          </cell>
          <cell r="F224">
            <v>38718</v>
          </cell>
          <cell r="G224" t="str">
            <v>CONCRETO</v>
          </cell>
          <cell r="H224">
            <v>1</v>
          </cell>
          <cell r="I224">
            <v>0</v>
          </cell>
          <cell r="J224" t="str">
            <v>HOLCIM</v>
          </cell>
          <cell r="L224">
            <v>0</v>
          </cell>
          <cell r="M224" t="str">
            <v>DTO DEL 20%</v>
          </cell>
        </row>
        <row r="225">
          <cell r="A225" t="str">
            <v>CONCRETO 5000 PSI PREMEZCLADO FLUIDO</v>
          </cell>
          <cell r="B225" t="str">
            <v>M3</v>
          </cell>
          <cell r="C225">
            <v>236603</v>
          </cell>
          <cell r="D225">
            <v>236603</v>
          </cell>
          <cell r="E225">
            <v>0</v>
          </cell>
          <cell r="F225">
            <v>38718</v>
          </cell>
          <cell r="G225" t="str">
            <v>CONCRETO</v>
          </cell>
          <cell r="H225">
            <v>1</v>
          </cell>
          <cell r="I225">
            <v>0</v>
          </cell>
          <cell r="J225" t="str">
            <v>HOLCIM</v>
          </cell>
          <cell r="L225">
            <v>0</v>
          </cell>
          <cell r="M225" t="str">
            <v>DTO DEL 20%</v>
          </cell>
        </row>
        <row r="226">
          <cell r="A226" t="str">
            <v>CONCRETO 6000 PSI PREMEZCLADO</v>
          </cell>
          <cell r="B226" t="str">
            <v>M3</v>
          </cell>
          <cell r="C226">
            <v>274763</v>
          </cell>
          <cell r="D226">
            <v>274763</v>
          </cell>
          <cell r="E226">
            <v>0</v>
          </cell>
          <cell r="F226">
            <v>38718</v>
          </cell>
          <cell r="G226" t="str">
            <v>CONCRETO</v>
          </cell>
          <cell r="H226">
            <v>1</v>
          </cell>
          <cell r="I226">
            <v>0</v>
          </cell>
          <cell r="J226" t="str">
            <v>HOLCIM</v>
          </cell>
          <cell r="L226">
            <v>0</v>
          </cell>
          <cell r="M226">
            <v>0</v>
          </cell>
        </row>
        <row r="227">
          <cell r="A227" t="str">
            <v>CONTADOR ACUEDUCTO INSTALADO</v>
          </cell>
          <cell r="B227" t="str">
            <v>UN</v>
          </cell>
          <cell r="C227">
            <v>330000</v>
          </cell>
          <cell r="D227">
            <v>330000</v>
          </cell>
          <cell r="E227">
            <v>0</v>
          </cell>
          <cell r="F227">
            <v>38749</v>
          </cell>
          <cell r="G227" t="str">
            <v>HIDROSAN</v>
          </cell>
          <cell r="H227">
            <v>39</v>
          </cell>
          <cell r="I227">
            <v>0</v>
          </cell>
          <cell r="J227" t="str">
            <v>SALINAS</v>
          </cell>
          <cell r="L227">
            <v>0</v>
          </cell>
          <cell r="M227">
            <v>0</v>
          </cell>
        </row>
        <row r="228">
          <cell r="A228" t="str">
            <v>CONTADOR MATRIZ INSTALADO</v>
          </cell>
          <cell r="B228" t="str">
            <v>UN</v>
          </cell>
          <cell r="C228">
            <v>928560</v>
          </cell>
          <cell r="D228">
            <v>876000</v>
          </cell>
          <cell r="E228">
            <v>-0.06</v>
          </cell>
          <cell r="F228">
            <v>38749</v>
          </cell>
          <cell r="G228" t="str">
            <v>HIDROSAN</v>
          </cell>
          <cell r="H228">
            <v>39</v>
          </cell>
          <cell r="I228">
            <v>0</v>
          </cell>
          <cell r="J228" t="str">
            <v>SALINAS</v>
          </cell>
          <cell r="L228">
            <v>0</v>
          </cell>
          <cell r="M228">
            <v>0</v>
          </cell>
        </row>
        <row r="229">
          <cell r="A229" t="str">
            <v>CONTRATO ADECUACION TERRENO</v>
          </cell>
          <cell r="B229" t="str">
            <v>UN</v>
          </cell>
          <cell r="C229">
            <v>302385114</v>
          </cell>
          <cell r="D229">
            <v>302385114</v>
          </cell>
          <cell r="E229">
            <v>0</v>
          </cell>
          <cell r="F229">
            <v>38749</v>
          </cell>
          <cell r="G229" t="str">
            <v>MOV TIERRA</v>
          </cell>
        </row>
        <row r="230">
          <cell r="A230" t="str">
            <v>CONTRATO  CLOSET SERV. COMPLETO DE H=2.40 PROM.</v>
          </cell>
          <cell r="B230" t="str">
            <v>UN</v>
          </cell>
          <cell r="C230">
            <v>1996467</v>
          </cell>
          <cell r="D230">
            <v>1814970</v>
          </cell>
          <cell r="E230">
            <v>-0.1</v>
          </cell>
          <cell r="F230">
            <v>38253</v>
          </cell>
          <cell r="G230" t="str">
            <v>C. MADERA</v>
          </cell>
          <cell r="H230">
            <v>100</v>
          </cell>
          <cell r="I230">
            <v>0</v>
          </cell>
          <cell r="J230" t="str">
            <v>ALONSO H</v>
          </cell>
          <cell r="L230">
            <v>0</v>
          </cell>
          <cell r="M230">
            <v>0</v>
          </cell>
        </row>
        <row r="231">
          <cell r="A231" t="str">
            <v>CONTRATO  LAVADO, HIDROFUGADO E IMPERM FACHADA</v>
          </cell>
          <cell r="B231" t="str">
            <v>M2</v>
          </cell>
          <cell r="C231">
            <v>3600</v>
          </cell>
          <cell r="D231">
            <v>3600</v>
          </cell>
          <cell r="E231">
            <v>0</v>
          </cell>
          <cell r="F231">
            <v>38091</v>
          </cell>
          <cell r="G231" t="str">
            <v>MAMPOSTERIA</v>
          </cell>
          <cell r="H231">
            <v>100</v>
          </cell>
          <cell r="I231">
            <v>0</v>
          </cell>
          <cell r="J231" t="str">
            <v>APLICACIONES ESPECIALIZADAS</v>
          </cell>
          <cell r="L231">
            <v>0</v>
          </cell>
          <cell r="M231">
            <v>0</v>
          </cell>
        </row>
        <row r="232">
          <cell r="A232" t="str">
            <v>CONTRATO  LETRAS EDIFICIO</v>
          </cell>
          <cell r="B232" t="str">
            <v>GL</v>
          </cell>
          <cell r="C232">
            <v>500000</v>
          </cell>
          <cell r="D232">
            <v>500000</v>
          </cell>
          <cell r="E232">
            <v>0</v>
          </cell>
          <cell r="F232">
            <v>37417</v>
          </cell>
          <cell r="G232" t="str">
            <v>EQ ESPECIAL</v>
          </cell>
          <cell r="H232">
            <v>100</v>
          </cell>
          <cell r="I232">
            <v>0</v>
          </cell>
          <cell r="J232">
            <v>0</v>
          </cell>
          <cell r="L232">
            <v>0</v>
          </cell>
          <cell r="M232">
            <v>0</v>
          </cell>
        </row>
        <row r="233">
          <cell r="A233" t="str">
            <v>CONTRATO  NOMENCLATURA APTOS</v>
          </cell>
          <cell r="B233" t="str">
            <v>APTO</v>
          </cell>
          <cell r="C233">
            <v>65000</v>
          </cell>
          <cell r="D233">
            <v>65000</v>
          </cell>
          <cell r="E233">
            <v>0</v>
          </cell>
          <cell r="F233">
            <v>38749</v>
          </cell>
          <cell r="G233" t="str">
            <v>EXTERIORES Y VARIOS</v>
          </cell>
          <cell r="H233">
            <v>100</v>
          </cell>
          <cell r="I233">
            <v>0</v>
          </cell>
          <cell r="J233" t="str">
            <v>ANUNCIOS VISUALES LTDA</v>
          </cell>
          <cell r="L233">
            <v>0</v>
          </cell>
          <cell r="M233">
            <v>0</v>
          </cell>
        </row>
        <row r="234">
          <cell r="A234" t="str">
            <v>CONTRATO ALFAJÍA EN ALUMINIO</v>
          </cell>
          <cell r="B234" t="str">
            <v>ML</v>
          </cell>
          <cell r="C234">
            <v>2684</v>
          </cell>
          <cell r="D234">
            <v>2440</v>
          </cell>
          <cell r="E234">
            <v>-0.1</v>
          </cell>
          <cell r="F234">
            <v>37417</v>
          </cell>
          <cell r="G234" t="str">
            <v>C. METALICA</v>
          </cell>
          <cell r="H234">
            <v>100</v>
          </cell>
          <cell r="I234">
            <v>0</v>
          </cell>
          <cell r="J234">
            <v>0</v>
          </cell>
          <cell r="L234">
            <v>0</v>
          </cell>
          <cell r="M234">
            <v>0</v>
          </cell>
        </row>
        <row r="235">
          <cell r="A235" t="str">
            <v>CONTRATO ANDEN PÚBLICO</v>
          </cell>
          <cell r="B235" t="str">
            <v>M2</v>
          </cell>
          <cell r="C235">
            <v>35000</v>
          </cell>
          <cell r="D235">
            <v>35000</v>
          </cell>
          <cell r="E235">
            <v>0</v>
          </cell>
          <cell r="F235">
            <v>38091</v>
          </cell>
          <cell r="G235" t="str">
            <v>URBANISMO</v>
          </cell>
          <cell r="H235">
            <v>100</v>
          </cell>
          <cell r="I235">
            <v>0</v>
          </cell>
          <cell r="J235" t="str">
            <v>MORENO MOLINA</v>
          </cell>
          <cell r="L235">
            <v>0</v>
          </cell>
          <cell r="M235">
            <v>0</v>
          </cell>
        </row>
        <row r="236">
          <cell r="A236" t="str">
            <v>CONTRATO APLICACIÓN PERLITA</v>
          </cell>
          <cell r="B236" t="str">
            <v>M2</v>
          </cell>
          <cell r="C236">
            <v>3850</v>
          </cell>
          <cell r="D236">
            <v>3500</v>
          </cell>
          <cell r="E236">
            <v>-0.1</v>
          </cell>
          <cell r="F236">
            <v>37417</v>
          </cell>
          <cell r="G236" t="str">
            <v>PINTURAS</v>
          </cell>
          <cell r="H236">
            <v>99</v>
          </cell>
          <cell r="I236">
            <v>0</v>
          </cell>
          <cell r="J236">
            <v>0</v>
          </cell>
          <cell r="L236">
            <v>0</v>
          </cell>
          <cell r="M236">
            <v>0</v>
          </cell>
        </row>
        <row r="237">
          <cell r="A237" t="str">
            <v>CONTRATO BASE GRANULAR RIEGO COMPACTACIÓN</v>
          </cell>
          <cell r="B237" t="str">
            <v>M3</v>
          </cell>
          <cell r="C237">
            <v>40000</v>
          </cell>
          <cell r="D237">
            <v>40000</v>
          </cell>
          <cell r="E237">
            <v>0</v>
          </cell>
          <cell r="F237">
            <v>38091</v>
          </cell>
          <cell r="G237" t="str">
            <v>MOV TIERRA</v>
          </cell>
          <cell r="H237">
            <v>100</v>
          </cell>
          <cell r="I237">
            <v>0</v>
          </cell>
          <cell r="J237" t="str">
            <v>MORENO MOLINA</v>
          </cell>
          <cell r="L237">
            <v>0</v>
          </cell>
          <cell r="M237">
            <v>0</v>
          </cell>
        </row>
        <row r="238">
          <cell r="A238" t="str">
            <v>CONTRATO BISELES EN MARMOL</v>
          </cell>
          <cell r="B238" t="str">
            <v>ML</v>
          </cell>
          <cell r="C238">
            <v>8120</v>
          </cell>
          <cell r="D238">
            <v>8120</v>
          </cell>
          <cell r="E238">
            <v>0</v>
          </cell>
          <cell r="F238">
            <v>38257</v>
          </cell>
          <cell r="G238" t="str">
            <v>ENCHAPES</v>
          </cell>
          <cell r="H238">
            <v>100</v>
          </cell>
          <cell r="I238">
            <v>0</v>
          </cell>
          <cell r="J238" t="str">
            <v>MARMO</v>
          </cell>
          <cell r="L238">
            <v>0</v>
          </cell>
          <cell r="M238">
            <v>0</v>
          </cell>
        </row>
        <row r="239">
          <cell r="A239" t="str">
            <v>CONTRATO BOCAP. MARRÓN EMP. ASCENSORES</v>
          </cell>
          <cell r="B239" t="str">
            <v>ML</v>
          </cell>
          <cell r="C239">
            <v>150800</v>
          </cell>
          <cell r="D239">
            <v>150800</v>
          </cell>
          <cell r="E239">
            <v>0</v>
          </cell>
          <cell r="F239">
            <v>37767</v>
          </cell>
          <cell r="G239" t="str">
            <v>PISOS</v>
          </cell>
          <cell r="H239">
            <v>100</v>
          </cell>
          <cell r="I239">
            <v>0</v>
          </cell>
          <cell r="J239">
            <v>0</v>
          </cell>
          <cell r="L239">
            <v>0</v>
          </cell>
          <cell r="M239">
            <v>0</v>
          </cell>
        </row>
        <row r="240">
          <cell r="A240" t="str">
            <v>CONTRATO BOTADA CON PALEROS</v>
          </cell>
          <cell r="B240" t="str">
            <v>M3</v>
          </cell>
          <cell r="C240">
            <v>12500</v>
          </cell>
          <cell r="D240">
            <v>12500</v>
          </cell>
          <cell r="E240">
            <v>0</v>
          </cell>
          <cell r="F240">
            <v>38486</v>
          </cell>
          <cell r="G240" t="str">
            <v>MOV TIERRA</v>
          </cell>
          <cell r="H240">
            <v>100</v>
          </cell>
          <cell r="I240">
            <v>0</v>
          </cell>
          <cell r="J240">
            <v>0</v>
          </cell>
          <cell r="L240">
            <v>0</v>
          </cell>
          <cell r="M240">
            <v>0</v>
          </cell>
        </row>
        <row r="241">
          <cell r="A241" t="str">
            <v xml:space="preserve">CONTRATO CABINA 10 MMS </v>
          </cell>
          <cell r="B241" t="str">
            <v>UN</v>
          </cell>
          <cell r="C241">
            <v>2825000</v>
          </cell>
          <cell r="D241">
            <v>2825000</v>
          </cell>
          <cell r="E241">
            <v>0</v>
          </cell>
          <cell r="F241">
            <v>38737</v>
          </cell>
          <cell r="G241" t="str">
            <v>C METALICA</v>
          </cell>
          <cell r="I241">
            <v>0</v>
          </cell>
          <cell r="J241" t="str">
            <v>SEMA</v>
          </cell>
          <cell r="K241" t="str">
            <v>DESCUENTO 10% A CONVENIR SEGÚN COT. COARTE</v>
          </cell>
          <cell r="L241">
            <v>0</v>
          </cell>
          <cell r="M241">
            <v>0</v>
          </cell>
        </row>
        <row r="242">
          <cell r="A242" t="str">
            <v>CONTRATO CABINA 10 MMS * 1.90 TIPO 200</v>
          </cell>
          <cell r="B242" t="str">
            <v>UN</v>
          </cell>
          <cell r="C242">
            <v>936130</v>
          </cell>
          <cell r="D242">
            <v>985400</v>
          </cell>
          <cell r="E242">
            <v>0.05</v>
          </cell>
          <cell r="F242">
            <v>38264</v>
          </cell>
          <cell r="G242" t="str">
            <v>C METALICA</v>
          </cell>
          <cell r="I242">
            <v>0</v>
          </cell>
          <cell r="J242" t="str">
            <v>ALCOVENT</v>
          </cell>
          <cell r="K242" t="str">
            <v>DESCUENTO 10% A CONVENIR SEGÚN COT. COARTE</v>
          </cell>
          <cell r="L242">
            <v>0</v>
          </cell>
          <cell r="M242">
            <v>0</v>
          </cell>
        </row>
        <row r="243">
          <cell r="A243" t="str">
            <v>CONTRATO CABINA 10 MMS * 1.90 TIPO 300</v>
          </cell>
          <cell r="B243" t="str">
            <v>UN</v>
          </cell>
          <cell r="C243">
            <v>1559900</v>
          </cell>
          <cell r="D243">
            <v>1642000</v>
          </cell>
          <cell r="E243">
            <v>0.05</v>
          </cell>
          <cell r="F243">
            <v>38264</v>
          </cell>
          <cell r="G243" t="str">
            <v>C METALICA</v>
          </cell>
          <cell r="I243">
            <v>0</v>
          </cell>
          <cell r="J243" t="str">
            <v>ALCOVENT</v>
          </cell>
          <cell r="K243" t="str">
            <v>DESCUENTO 10% A CONVENIR SEGÚN COT. COARTE</v>
          </cell>
          <cell r="L243">
            <v>0</v>
          </cell>
          <cell r="M243">
            <v>0</v>
          </cell>
        </row>
        <row r="244">
          <cell r="A244" t="str">
            <v>CONTRATO CABINA 10 MMS * 2.40 TIPO 300</v>
          </cell>
          <cell r="B244" t="str">
            <v>UN</v>
          </cell>
          <cell r="C244">
            <v>2142770</v>
          </cell>
          <cell r="D244">
            <v>2380856</v>
          </cell>
          <cell r="E244">
            <v>0.1</v>
          </cell>
          <cell r="F244">
            <v>38264</v>
          </cell>
          <cell r="G244" t="str">
            <v>C METALICA</v>
          </cell>
          <cell r="I244">
            <v>0</v>
          </cell>
          <cell r="J244" t="str">
            <v>ALCOVENT</v>
          </cell>
          <cell r="K244" t="str">
            <v>DESCUENTO 10% A CONVENIR SEGÚN COT. COARTE</v>
          </cell>
          <cell r="L244">
            <v>0</v>
          </cell>
          <cell r="M244">
            <v>0</v>
          </cell>
        </row>
        <row r="245">
          <cell r="A245" t="str">
            <v>CONTRATO CABINA 6 MMS * 1.80 WC SERVICIO</v>
          </cell>
          <cell r="B245" t="str">
            <v>UN</v>
          </cell>
          <cell r="C245">
            <v>369000</v>
          </cell>
          <cell r="D245">
            <v>369000</v>
          </cell>
          <cell r="E245">
            <v>0</v>
          </cell>
          <cell r="F245">
            <v>38264</v>
          </cell>
          <cell r="G245" t="str">
            <v>C METALICA</v>
          </cell>
          <cell r="I245">
            <v>0</v>
          </cell>
          <cell r="J245" t="str">
            <v>SEMA</v>
          </cell>
          <cell r="K245" t="str">
            <v>DESCUENTO 10% A CONVENIR SEGÚN COT. COARTE</v>
          </cell>
          <cell r="L245">
            <v>0</v>
          </cell>
          <cell r="M245">
            <v>0</v>
          </cell>
        </row>
        <row r="246">
          <cell r="A246" t="str">
            <v>CONTRATO CABINA 8 MMS * 1.95 WC 2,3</v>
          </cell>
          <cell r="B246" t="str">
            <v>UN</v>
          </cell>
          <cell r="C246">
            <v>787000</v>
          </cell>
          <cell r="D246">
            <v>787000</v>
          </cell>
          <cell r="E246">
            <v>0</v>
          </cell>
          <cell r="F246">
            <v>38264</v>
          </cell>
          <cell r="G246" t="str">
            <v>C METALICA</v>
          </cell>
          <cell r="I246">
            <v>0</v>
          </cell>
          <cell r="J246" t="str">
            <v>SEMA</v>
          </cell>
          <cell r="K246" t="str">
            <v>DESCUENTO 10% A CONVENIR SEGÚN COT. COARTE</v>
          </cell>
          <cell r="L246">
            <v>0</v>
          </cell>
          <cell r="M246">
            <v>0</v>
          </cell>
        </row>
        <row r="247">
          <cell r="A247" t="str">
            <v>CONTRATO CABINA CORREDIZA H1,50 WC PPAL</v>
          </cell>
          <cell r="B247" t="str">
            <v>UN</v>
          </cell>
          <cell r="C247">
            <v>462000</v>
          </cell>
          <cell r="D247">
            <v>330000</v>
          </cell>
          <cell r="E247">
            <v>-0.4</v>
          </cell>
          <cell r="F247">
            <v>37755</v>
          </cell>
          <cell r="G247" t="str">
            <v>C METALICA</v>
          </cell>
          <cell r="H247">
            <v>100</v>
          </cell>
          <cell r="I247">
            <v>0</v>
          </cell>
          <cell r="J247" t="str">
            <v>COARTE</v>
          </cell>
          <cell r="L247">
            <v>0</v>
          </cell>
          <cell r="M247">
            <v>0</v>
          </cell>
        </row>
        <row r="248">
          <cell r="A248" t="str">
            <v>CONTRATO CABINA CORREDIZA H1,50+1,90 WC PPAL</v>
          </cell>
          <cell r="B248" t="str">
            <v>UN</v>
          </cell>
          <cell r="C248">
            <v>708400</v>
          </cell>
          <cell r="D248">
            <v>506000</v>
          </cell>
          <cell r="E248">
            <v>-0.4</v>
          </cell>
          <cell r="F248">
            <v>37755</v>
          </cell>
          <cell r="G248" t="str">
            <v>C METALICA</v>
          </cell>
          <cell r="H248">
            <v>100</v>
          </cell>
          <cell r="I248">
            <v>0</v>
          </cell>
          <cell r="J248" t="str">
            <v>COARTE</v>
          </cell>
          <cell r="L248">
            <v>0</v>
          </cell>
          <cell r="M248">
            <v>0</v>
          </cell>
        </row>
        <row r="249">
          <cell r="A249" t="str">
            <v>CONTRATO CABINA CORREDIZA H1,90 WC 2,3</v>
          </cell>
          <cell r="B249" t="str">
            <v>UN</v>
          </cell>
          <cell r="C249">
            <v>429100</v>
          </cell>
          <cell r="D249">
            <v>306500</v>
          </cell>
          <cell r="E249">
            <v>-0.4</v>
          </cell>
          <cell r="F249">
            <v>37755</v>
          </cell>
          <cell r="G249" t="str">
            <v>C METALICA</v>
          </cell>
          <cell r="H249">
            <v>100</v>
          </cell>
          <cell r="I249">
            <v>0</v>
          </cell>
          <cell r="J249" t="str">
            <v>COARTE</v>
          </cell>
          <cell r="L249">
            <v>0</v>
          </cell>
          <cell r="M249">
            <v>0</v>
          </cell>
        </row>
        <row r="250">
          <cell r="A250" t="str">
            <v>CONTRATO CAL</v>
          </cell>
          <cell r="B250" t="str">
            <v>M2</v>
          </cell>
          <cell r="C250">
            <v>1484</v>
          </cell>
          <cell r="D250">
            <v>1400</v>
          </cell>
          <cell r="E250">
            <v>-0.06</v>
          </cell>
          <cell r="F250">
            <v>38091</v>
          </cell>
          <cell r="G250" t="str">
            <v>PINTURAS</v>
          </cell>
          <cell r="H250">
            <v>9</v>
          </cell>
          <cell r="I250" t="str">
            <v>440</v>
          </cell>
          <cell r="J250">
            <v>0</v>
          </cell>
          <cell r="L250">
            <v>0</v>
          </cell>
          <cell r="M250">
            <v>0</v>
          </cell>
        </row>
        <row r="251">
          <cell r="A251" t="str">
            <v>CONTRATO CAL FOSO</v>
          </cell>
          <cell r="B251" t="str">
            <v>M2</v>
          </cell>
          <cell r="C251">
            <v>1210</v>
          </cell>
          <cell r="D251">
            <v>1210</v>
          </cell>
          <cell r="E251">
            <v>0</v>
          </cell>
          <cell r="F251">
            <v>38091</v>
          </cell>
          <cell r="G251" t="str">
            <v>PINTURAS</v>
          </cell>
          <cell r="H251">
            <v>99</v>
          </cell>
          <cell r="I251">
            <v>0</v>
          </cell>
          <cell r="J251">
            <v>0</v>
          </cell>
          <cell r="L251">
            <v>0</v>
          </cell>
          <cell r="M251">
            <v>0</v>
          </cell>
        </row>
        <row r="252">
          <cell r="A252" t="str">
            <v>CONTRATO CANALETA VIDRIO</v>
          </cell>
          <cell r="B252" t="str">
            <v>M2</v>
          </cell>
          <cell r="C252">
            <v>120000</v>
          </cell>
          <cell r="D252">
            <v>120000</v>
          </cell>
          <cell r="E252">
            <v>0</v>
          </cell>
          <cell r="F252">
            <v>37417</v>
          </cell>
          <cell r="G252" t="str">
            <v>CUBIERTAS</v>
          </cell>
          <cell r="H252">
            <v>100</v>
          </cell>
          <cell r="I252">
            <v>0</v>
          </cell>
          <cell r="J252">
            <v>0</v>
          </cell>
          <cell r="L252">
            <v>0</v>
          </cell>
          <cell r="M252">
            <v>0</v>
          </cell>
        </row>
        <row r="253">
          <cell r="A253" t="str">
            <v>CONTRATO CANOA EN LÁMINA</v>
          </cell>
          <cell r="B253" t="str">
            <v>ML</v>
          </cell>
          <cell r="C253">
            <v>39440</v>
          </cell>
          <cell r="D253">
            <v>39440</v>
          </cell>
          <cell r="E253">
            <v>0</v>
          </cell>
          <cell r="F253">
            <v>37755</v>
          </cell>
          <cell r="G253" t="str">
            <v>CUBIERTAS</v>
          </cell>
          <cell r="H253">
            <v>100</v>
          </cell>
          <cell r="I253">
            <v>0</v>
          </cell>
          <cell r="J253">
            <v>0</v>
          </cell>
          <cell r="L253">
            <v>0</v>
          </cell>
          <cell r="M253">
            <v>0</v>
          </cell>
        </row>
        <row r="254">
          <cell r="A254" t="str">
            <v>CONTRATO CARCAMO DUCHAS CAFÉ PINTO</v>
          </cell>
          <cell r="B254" t="str">
            <v>ML</v>
          </cell>
          <cell r="C254">
            <v>43840</v>
          </cell>
          <cell r="D254">
            <v>43840</v>
          </cell>
          <cell r="E254">
            <v>0</v>
          </cell>
          <cell r="F254">
            <v>38264</v>
          </cell>
          <cell r="G254" t="str">
            <v>PISOS</v>
          </cell>
          <cell r="H254">
            <v>100</v>
          </cell>
          <cell r="I254">
            <v>0</v>
          </cell>
          <cell r="J254">
            <v>0</v>
          </cell>
          <cell r="L254">
            <v>0</v>
          </cell>
          <cell r="M254">
            <v>0</v>
          </cell>
        </row>
        <row r="255">
          <cell r="A255" t="str">
            <v>CONTRATO CARCAMO DUCHAS MARFIL CREMA</v>
          </cell>
          <cell r="B255" t="str">
            <v>ML</v>
          </cell>
          <cell r="C255">
            <v>54800</v>
          </cell>
          <cell r="D255">
            <v>54800</v>
          </cell>
          <cell r="E255">
            <v>0</v>
          </cell>
          <cell r="F255">
            <v>38264</v>
          </cell>
          <cell r="G255" t="str">
            <v>PISOS</v>
          </cell>
          <cell r="H255">
            <v>100</v>
          </cell>
          <cell r="I255">
            <v>0</v>
          </cell>
          <cell r="J255">
            <v>0</v>
          </cell>
          <cell r="L255">
            <v>0</v>
          </cell>
          <cell r="M255">
            <v>0</v>
          </cell>
        </row>
        <row r="256">
          <cell r="A256" t="str">
            <v>CONTRATO CIELO CAR LOBBY</v>
          </cell>
          <cell r="B256" t="str">
            <v>M2</v>
          </cell>
          <cell r="C256">
            <v>221000</v>
          </cell>
          <cell r="D256">
            <v>221000</v>
          </cell>
          <cell r="E256">
            <v>0</v>
          </cell>
          <cell r="F256">
            <v>38765</v>
          </cell>
          <cell r="G256" t="str">
            <v>USM</v>
          </cell>
        </row>
        <row r="257">
          <cell r="A257" t="str">
            <v>CONTRATO CIELO EN YESO + PINTURA</v>
          </cell>
          <cell r="B257" t="str">
            <v>M2</v>
          </cell>
          <cell r="C257">
            <v>24300</v>
          </cell>
          <cell r="D257">
            <v>24300</v>
          </cell>
          <cell r="E257">
            <v>0</v>
          </cell>
          <cell r="F257">
            <v>38749</v>
          </cell>
          <cell r="G257" t="str">
            <v>DRY WALL</v>
          </cell>
          <cell r="H257">
            <v>100</v>
          </cell>
          <cell r="I257" t="str">
            <v>22000</v>
          </cell>
          <cell r="J257">
            <v>0</v>
          </cell>
          <cell r="L257">
            <v>0</v>
          </cell>
          <cell r="M257">
            <v>0</v>
          </cell>
        </row>
        <row r="258">
          <cell r="A258" t="str">
            <v>CONTRATO CIELO SÓTANO</v>
          </cell>
          <cell r="B258" t="str">
            <v>M2</v>
          </cell>
          <cell r="C258">
            <v>30000</v>
          </cell>
          <cell r="D258">
            <v>30000</v>
          </cell>
          <cell r="E258">
            <v>0</v>
          </cell>
          <cell r="F258">
            <v>37767</v>
          </cell>
          <cell r="G258" t="str">
            <v>DRY WALL</v>
          </cell>
          <cell r="H258">
            <v>100</v>
          </cell>
          <cell r="I258" t="str">
            <v xml:space="preserve"> </v>
          </cell>
          <cell r="J258">
            <v>0</v>
          </cell>
          <cell r="L258">
            <v>0</v>
          </cell>
          <cell r="M258">
            <v>0</v>
          </cell>
        </row>
        <row r="259">
          <cell r="A259" t="str">
            <v>CONTRATO CITOFONIA</v>
          </cell>
          <cell r="B259" t="str">
            <v>GL</v>
          </cell>
          <cell r="C259">
            <v>15000000</v>
          </cell>
          <cell r="D259">
            <v>15000000</v>
          </cell>
          <cell r="E259">
            <v>0</v>
          </cell>
          <cell r="F259">
            <v>38749</v>
          </cell>
          <cell r="G259" t="str">
            <v>INSTAL ELECTRICA</v>
          </cell>
          <cell r="H259">
            <v>100</v>
          </cell>
          <cell r="I259">
            <v>0</v>
          </cell>
          <cell r="J259">
            <v>0</v>
          </cell>
          <cell r="L259">
            <v>0</v>
          </cell>
          <cell r="M259">
            <v>0</v>
          </cell>
        </row>
        <row r="260">
          <cell r="A260" t="str">
            <v>CONTRATO COLOCACIÓN GRAMA</v>
          </cell>
          <cell r="B260" t="str">
            <v>ML</v>
          </cell>
          <cell r="C260">
            <v>4070</v>
          </cell>
          <cell r="D260">
            <v>3700</v>
          </cell>
          <cell r="E260">
            <v>-0.1</v>
          </cell>
          <cell r="F260">
            <v>38264</v>
          </cell>
          <cell r="G260" t="str">
            <v>MOV TIERRA</v>
          </cell>
          <cell r="H260">
            <v>100</v>
          </cell>
          <cell r="I260">
            <v>0</v>
          </cell>
          <cell r="J260">
            <v>0</v>
          </cell>
          <cell r="L260">
            <v>0</v>
          </cell>
          <cell r="M260">
            <v>0</v>
          </cell>
        </row>
        <row r="261">
          <cell r="A261" t="str">
            <v>CONTRATO COLOCACIÓN REJILLA</v>
          </cell>
          <cell r="B261" t="str">
            <v>UN</v>
          </cell>
          <cell r="C261">
            <v>8132</v>
          </cell>
          <cell r="D261">
            <v>7672</v>
          </cell>
          <cell r="E261">
            <v>-0.06</v>
          </cell>
          <cell r="F261">
            <v>38264</v>
          </cell>
          <cell r="G261" t="str">
            <v>PISOS</v>
          </cell>
          <cell r="H261">
            <v>100</v>
          </cell>
          <cell r="I261">
            <v>0</v>
          </cell>
          <cell r="J261">
            <v>0</v>
          </cell>
          <cell r="L261">
            <v>0</v>
          </cell>
          <cell r="M261">
            <v>0</v>
          </cell>
        </row>
        <row r="262">
          <cell r="A262" t="str">
            <v>CONTRATO CORDON DUCHAS EN MARMOL</v>
          </cell>
          <cell r="B262" t="str">
            <v>ML</v>
          </cell>
          <cell r="C262">
            <v>65000</v>
          </cell>
          <cell r="D262">
            <v>65000</v>
          </cell>
          <cell r="E262">
            <v>0</v>
          </cell>
          <cell r="F262">
            <v>38264</v>
          </cell>
          <cell r="G262" t="str">
            <v>PISOS</v>
          </cell>
          <cell r="H262">
            <v>100</v>
          </cell>
          <cell r="I262">
            <v>0</v>
          </cell>
          <cell r="J262">
            <v>0</v>
          </cell>
          <cell r="L262">
            <v>0</v>
          </cell>
          <cell r="M262">
            <v>0</v>
          </cell>
        </row>
        <row r="263">
          <cell r="A263" t="str">
            <v>CONTRATO CORTE JUNTAS FACHADA</v>
          </cell>
          <cell r="B263" t="str">
            <v>ML</v>
          </cell>
          <cell r="C263">
            <v>36540</v>
          </cell>
          <cell r="D263">
            <v>34800</v>
          </cell>
          <cell r="E263">
            <v>-0.05</v>
          </cell>
        </row>
        <row r="264">
          <cell r="A264" t="str">
            <v>CONTRATO CORTINERO DEPRIMIDO DE 10*15</v>
          </cell>
          <cell r="B264" t="str">
            <v>ML</v>
          </cell>
          <cell r="C264">
            <v>26490</v>
          </cell>
          <cell r="D264">
            <v>26490</v>
          </cell>
          <cell r="E264">
            <v>0</v>
          </cell>
          <cell r="F264">
            <v>37760</v>
          </cell>
          <cell r="G264" t="str">
            <v>DRY WALL</v>
          </cell>
          <cell r="H264">
            <v>100</v>
          </cell>
          <cell r="I264">
            <v>0</v>
          </cell>
          <cell r="J264">
            <v>0</v>
          </cell>
          <cell r="L264">
            <v>0</v>
          </cell>
          <cell r="M264">
            <v>0</v>
          </cell>
        </row>
        <row r="265">
          <cell r="A265" t="str">
            <v>CONTRATO CORTINERO POLIURETANO</v>
          </cell>
          <cell r="B265" t="str">
            <v>ML</v>
          </cell>
          <cell r="C265">
            <v>12800</v>
          </cell>
          <cell r="D265">
            <v>12800</v>
          </cell>
          <cell r="E265">
            <v>0</v>
          </cell>
          <cell r="F265">
            <v>37760</v>
          </cell>
          <cell r="G265" t="str">
            <v>DRY WALL</v>
          </cell>
          <cell r="H265">
            <v>100</v>
          </cell>
          <cell r="I265">
            <v>0</v>
          </cell>
          <cell r="J265">
            <v>0</v>
          </cell>
          <cell r="L265">
            <v>0</v>
          </cell>
          <cell r="M265">
            <v>0</v>
          </cell>
        </row>
        <row r="266">
          <cell r="A266" t="str">
            <v>CONTRATO CUBIERTA EN SUPERBOARD</v>
          </cell>
          <cell r="B266" t="str">
            <v>M2</v>
          </cell>
          <cell r="C266">
            <v>79500</v>
          </cell>
          <cell r="D266">
            <v>79500</v>
          </cell>
          <cell r="F266">
            <v>38769</v>
          </cell>
          <cell r="G266" t="str">
            <v>DRY WALL</v>
          </cell>
        </row>
        <row r="267">
          <cell r="A267" t="str">
            <v>CONTRATO CUBIERTA EN TEJA DE BARRO PISO 4º</v>
          </cell>
          <cell r="B267" t="str">
            <v>M2</v>
          </cell>
          <cell r="C267">
            <v>80000</v>
          </cell>
          <cell r="D267">
            <v>80000</v>
          </cell>
          <cell r="E267">
            <v>0</v>
          </cell>
          <cell r="F267">
            <v>37769</v>
          </cell>
          <cell r="G267" t="str">
            <v>CUBIERTAS</v>
          </cell>
          <cell r="H267">
            <v>100</v>
          </cell>
          <cell r="I267">
            <v>0</v>
          </cell>
          <cell r="J267">
            <v>0</v>
          </cell>
          <cell r="L267">
            <v>0</v>
          </cell>
          <cell r="M267">
            <v>0</v>
          </cell>
        </row>
        <row r="268">
          <cell r="A268" t="str">
            <v>CONTRATO DE EXCAVACIÓN A MÁQUINA IN SITU</v>
          </cell>
          <cell r="B268" t="str">
            <v>M3</v>
          </cell>
          <cell r="C268">
            <v>14314</v>
          </cell>
          <cell r="D268">
            <v>14314</v>
          </cell>
          <cell r="E268">
            <v>0</v>
          </cell>
          <cell r="F268">
            <v>38687</v>
          </cell>
          <cell r="G268" t="str">
            <v>MOV TIERRA</v>
          </cell>
          <cell r="H268">
            <v>8</v>
          </cell>
          <cell r="I268">
            <v>0</v>
          </cell>
          <cell r="J268" t="str">
            <v>PETREOS Y EXCAVACIONES</v>
          </cell>
          <cell r="L268">
            <v>0</v>
          </cell>
          <cell r="M268">
            <v>0</v>
          </cell>
        </row>
        <row r="269">
          <cell r="A269" t="str">
            <v xml:space="preserve">CONTRATO DE RESANE Y LAVADO </v>
          </cell>
          <cell r="B269" t="str">
            <v>M2</v>
          </cell>
          <cell r="C269">
            <v>1200</v>
          </cell>
          <cell r="D269">
            <v>1200</v>
          </cell>
          <cell r="E269">
            <v>0</v>
          </cell>
          <cell r="F269">
            <v>37413</v>
          </cell>
          <cell r="G269" t="str">
            <v>PISOS</v>
          </cell>
          <cell r="H269">
            <v>100</v>
          </cell>
          <cell r="I269">
            <v>0</v>
          </cell>
          <cell r="J269">
            <v>0</v>
          </cell>
          <cell r="L269">
            <v>0</v>
          </cell>
          <cell r="M269">
            <v>0</v>
          </cell>
        </row>
        <row r="270">
          <cell r="A270" t="str">
            <v>CONTRATO DESFOGUE CALENTADORES A GAS</v>
          </cell>
          <cell r="B270" t="str">
            <v>APTO</v>
          </cell>
          <cell r="C270">
            <v>158256</v>
          </cell>
          <cell r="D270">
            <v>150720</v>
          </cell>
          <cell r="E270">
            <v>-0.05</v>
          </cell>
          <cell r="F270">
            <v>38761</v>
          </cell>
          <cell r="G270" t="str">
            <v>GAS</v>
          </cell>
          <cell r="H270">
            <v>100</v>
          </cell>
          <cell r="I270">
            <v>0</v>
          </cell>
          <cell r="J270" t="str">
            <v>DICONGAS</v>
          </cell>
          <cell r="L270">
            <v>0</v>
          </cell>
          <cell r="M270">
            <v>0</v>
          </cell>
        </row>
        <row r="271">
          <cell r="A271" t="str">
            <v>CONTRATO DESFOGUE SECADORA A GAS</v>
          </cell>
          <cell r="B271" t="str">
            <v>APTO</v>
          </cell>
          <cell r="C271">
            <v>158256</v>
          </cell>
          <cell r="D271">
            <v>150720</v>
          </cell>
          <cell r="E271">
            <v>-0.05</v>
          </cell>
          <cell r="F271">
            <v>38761</v>
          </cell>
          <cell r="G271" t="str">
            <v>GAS</v>
          </cell>
          <cell r="H271">
            <v>100</v>
          </cell>
          <cell r="I271">
            <v>0</v>
          </cell>
          <cell r="J271" t="str">
            <v>DICONGAS</v>
          </cell>
          <cell r="L271">
            <v>0</v>
          </cell>
          <cell r="M271">
            <v>0</v>
          </cell>
        </row>
        <row r="272">
          <cell r="A272" t="str">
            <v>CONTRATO EMBUDO EN FIBRA</v>
          </cell>
          <cell r="B272" t="str">
            <v>UN</v>
          </cell>
          <cell r="C272">
            <v>32800</v>
          </cell>
          <cell r="D272">
            <v>32800</v>
          </cell>
          <cell r="E272">
            <v>0</v>
          </cell>
          <cell r="F272">
            <v>38749</v>
          </cell>
          <cell r="G272" t="str">
            <v>HIDROSAN</v>
          </cell>
          <cell r="H272">
            <v>100</v>
          </cell>
          <cell r="I272">
            <v>0</v>
          </cell>
          <cell r="J272" t="str">
            <v>COMERCIALIZADORA JBL</v>
          </cell>
          <cell r="L272">
            <v>0</v>
          </cell>
          <cell r="M272">
            <v>0</v>
          </cell>
        </row>
        <row r="273">
          <cell r="A273" t="str">
            <v>CONTRATO ENCHAPE MURO PORTÓN ACCESO</v>
          </cell>
          <cell r="B273" t="str">
            <v>UN</v>
          </cell>
          <cell r="C273">
            <v>65000</v>
          </cell>
          <cell r="D273">
            <v>65000</v>
          </cell>
          <cell r="E273">
            <v>0</v>
          </cell>
          <cell r="F273">
            <v>37761</v>
          </cell>
          <cell r="G273" t="str">
            <v>C MADERA</v>
          </cell>
          <cell r="H273">
            <v>100</v>
          </cell>
          <cell r="I273">
            <v>0</v>
          </cell>
          <cell r="J273">
            <v>0</v>
          </cell>
          <cell r="L273">
            <v>0</v>
          </cell>
          <cell r="M273">
            <v>0</v>
          </cell>
        </row>
        <row r="274">
          <cell r="A274" t="str">
            <v>CONTRATO ENCHAPE PIEDRA MUÑECA ASCENSORES</v>
          </cell>
          <cell r="B274" t="str">
            <v>M2</v>
          </cell>
          <cell r="C274">
            <v>115064</v>
          </cell>
          <cell r="D274">
            <v>115064</v>
          </cell>
          <cell r="E274">
            <v>0</v>
          </cell>
          <cell r="F274">
            <v>37767</v>
          </cell>
          <cell r="G274" t="str">
            <v>PISOS</v>
          </cell>
          <cell r="H274">
            <v>100</v>
          </cell>
          <cell r="I274">
            <v>0</v>
          </cell>
          <cell r="J274">
            <v>0</v>
          </cell>
          <cell r="L274">
            <v>0</v>
          </cell>
          <cell r="M274">
            <v>0</v>
          </cell>
        </row>
        <row r="275">
          <cell r="A275" t="str">
            <v>CONTRATO ESPEJOS</v>
          </cell>
          <cell r="B275" t="str">
            <v>M2</v>
          </cell>
          <cell r="C275">
            <v>82000</v>
          </cell>
          <cell r="D275">
            <v>82000</v>
          </cell>
          <cell r="E275">
            <v>0</v>
          </cell>
          <cell r="F275">
            <v>38769</v>
          </cell>
          <cell r="G275" t="str">
            <v>EQ ESPECIAL</v>
          </cell>
          <cell r="H275">
            <v>100</v>
          </cell>
          <cell r="I275">
            <v>0</v>
          </cell>
          <cell r="J275">
            <v>0</v>
          </cell>
          <cell r="L275">
            <v>0</v>
          </cell>
          <cell r="M275">
            <v>0</v>
          </cell>
        </row>
        <row r="276">
          <cell r="A276" t="str">
            <v>CONTRATO ESQUELETO METALICO PARA MURO SECO DE 20</v>
          </cell>
          <cell r="B276" t="str">
            <v>M2</v>
          </cell>
          <cell r="C276">
            <v>12000</v>
          </cell>
          <cell r="D276">
            <v>12000</v>
          </cell>
          <cell r="E276">
            <v>0</v>
          </cell>
          <cell r="F276">
            <v>37760</v>
          </cell>
          <cell r="G276" t="str">
            <v>DRY WALL</v>
          </cell>
          <cell r="H276">
            <v>100</v>
          </cell>
          <cell r="I276">
            <v>0</v>
          </cell>
          <cell r="J276">
            <v>0</v>
          </cell>
          <cell r="L276">
            <v>0</v>
          </cell>
          <cell r="M276">
            <v>0</v>
          </cell>
        </row>
        <row r="277">
          <cell r="A277" t="str">
            <v xml:space="preserve">CONTRATO ESTRUCTURA METÁLICA </v>
          </cell>
          <cell r="B277" t="str">
            <v>M2</v>
          </cell>
          <cell r="C277">
            <v>160000</v>
          </cell>
          <cell r="D277">
            <v>160000</v>
          </cell>
          <cell r="E277">
            <v>0</v>
          </cell>
          <cell r="F277">
            <v>37761</v>
          </cell>
          <cell r="G277" t="str">
            <v>CUBIERTAS</v>
          </cell>
          <cell r="H277">
            <v>100</v>
          </cell>
          <cell r="I277">
            <v>0</v>
          </cell>
          <cell r="J277">
            <v>0</v>
          </cell>
          <cell r="L277">
            <v>0</v>
          </cell>
          <cell r="M277">
            <v>0</v>
          </cell>
        </row>
        <row r="278">
          <cell r="A278" t="str">
            <v>CONTRATO ESTRUCTURA METÁLICA + VIDRIO</v>
          </cell>
          <cell r="B278" t="str">
            <v>M2</v>
          </cell>
          <cell r="C278">
            <v>110000</v>
          </cell>
          <cell r="D278">
            <v>110000</v>
          </cell>
          <cell r="E278">
            <v>0</v>
          </cell>
          <cell r="F278">
            <v>37761</v>
          </cell>
          <cell r="G278" t="str">
            <v>CUBIERTAS</v>
          </cell>
          <cell r="H278">
            <v>100</v>
          </cell>
          <cell r="I278">
            <v>0</v>
          </cell>
          <cell r="J278">
            <v>0</v>
          </cell>
          <cell r="L278">
            <v>0</v>
          </cell>
          <cell r="M278">
            <v>0</v>
          </cell>
        </row>
        <row r="279">
          <cell r="A279" t="str">
            <v>CONTRATO ESTRUCTURA METÁLICA CUBIERTA</v>
          </cell>
          <cell r="B279" t="str">
            <v>M2</v>
          </cell>
          <cell r="C279">
            <v>12500</v>
          </cell>
          <cell r="D279">
            <v>12500</v>
          </cell>
          <cell r="E279">
            <v>0</v>
          </cell>
          <cell r="F279">
            <v>37755</v>
          </cell>
          <cell r="G279" t="str">
            <v>CUBIERTAS</v>
          </cell>
          <cell r="H279">
            <v>100</v>
          </cell>
          <cell r="I279">
            <v>0</v>
          </cell>
          <cell r="J279">
            <v>0</v>
          </cell>
          <cell r="L279">
            <v>0</v>
          </cell>
          <cell r="M279">
            <v>0</v>
          </cell>
        </row>
        <row r="280">
          <cell r="A280" t="str">
            <v>CONTRATO ESTRUCTURA METALICA Y DOMO</v>
          </cell>
          <cell r="G280">
            <v>0</v>
          </cell>
          <cell r="I280">
            <v>0</v>
          </cell>
          <cell r="J280">
            <v>0</v>
          </cell>
          <cell r="L280">
            <v>0</v>
          </cell>
          <cell r="M280">
            <v>0</v>
          </cell>
        </row>
        <row r="281">
          <cell r="A281" t="str">
            <v>CONTRATO ESTUCO PIRAMIDE, INCL. FILETES</v>
          </cell>
          <cell r="B281" t="str">
            <v>M2</v>
          </cell>
          <cell r="C281">
            <v>4050</v>
          </cell>
          <cell r="D281">
            <v>4050</v>
          </cell>
          <cell r="E281">
            <v>0</v>
          </cell>
          <cell r="F281">
            <v>38091</v>
          </cell>
          <cell r="G281" t="str">
            <v>PINTURAS</v>
          </cell>
          <cell r="H281">
            <v>99</v>
          </cell>
          <cell r="I281">
            <v>0</v>
          </cell>
          <cell r="J281" t="str">
            <v>JULIO CESAR RISO</v>
          </cell>
          <cell r="L281">
            <v>0</v>
          </cell>
          <cell r="M281">
            <v>0</v>
          </cell>
        </row>
        <row r="282">
          <cell r="A282" t="str">
            <v>CONTRATO ESTUCO PLASTICO, INCL. FILETES</v>
          </cell>
          <cell r="B282" t="str">
            <v>M2</v>
          </cell>
          <cell r="C282">
            <v>5500</v>
          </cell>
          <cell r="D282">
            <v>5500</v>
          </cell>
          <cell r="E282">
            <v>0</v>
          </cell>
          <cell r="F282">
            <v>38091</v>
          </cell>
          <cell r="G282" t="str">
            <v>PINTURAS</v>
          </cell>
          <cell r="H282">
            <v>99</v>
          </cell>
          <cell r="I282">
            <v>0</v>
          </cell>
          <cell r="J282" t="str">
            <v>JULIO CESAR RISO</v>
          </cell>
          <cell r="L282">
            <v>0</v>
          </cell>
          <cell r="M282">
            <v>0</v>
          </cell>
        </row>
        <row r="283">
          <cell r="A283" t="str">
            <v>CONTRATO EXCAVACION ENCAMISADA</v>
          </cell>
          <cell r="B283" t="str">
            <v>ML</v>
          </cell>
          <cell r="C283">
            <v>220000</v>
          </cell>
          <cell r="D283">
            <v>200000</v>
          </cell>
          <cell r="E283">
            <v>-0.1</v>
          </cell>
          <cell r="F283">
            <v>37417</v>
          </cell>
          <cell r="G283" t="str">
            <v>CIMENTAC</v>
          </cell>
          <cell r="H283">
            <v>100</v>
          </cell>
          <cell r="I283">
            <v>0</v>
          </cell>
          <cell r="J283">
            <v>0</v>
          </cell>
          <cell r="L283">
            <v>0</v>
          </cell>
          <cell r="M283">
            <v>0</v>
          </cell>
        </row>
        <row r="284">
          <cell r="A284" t="str">
            <v>CONTRATO EXCAVACION Y VACIADO MICREOPILOTES</v>
          </cell>
          <cell r="B284" t="str">
            <v>ML</v>
          </cell>
          <cell r="C284">
            <v>70000</v>
          </cell>
          <cell r="D284">
            <v>70000</v>
          </cell>
          <cell r="E284">
            <v>0</v>
          </cell>
          <cell r="F284">
            <v>38771</v>
          </cell>
          <cell r="G284" t="str">
            <v>BERNARDO VIECO</v>
          </cell>
        </row>
        <row r="285">
          <cell r="A285" t="str">
            <v>CONTRATO EXT. CLOSET SERVICIO</v>
          </cell>
          <cell r="B285" t="str">
            <v>UN</v>
          </cell>
          <cell r="C285">
            <v>278080</v>
          </cell>
          <cell r="D285">
            <v>222464</v>
          </cell>
          <cell r="E285">
            <v>-0.25</v>
          </cell>
          <cell r="F285">
            <v>37761</v>
          </cell>
          <cell r="G285" t="str">
            <v>C MADERA</v>
          </cell>
          <cell r="H285">
            <v>100</v>
          </cell>
          <cell r="I285">
            <v>0</v>
          </cell>
          <cell r="J285">
            <v>0</v>
          </cell>
          <cell r="L285">
            <v>0</v>
          </cell>
          <cell r="M285">
            <v>0</v>
          </cell>
        </row>
        <row r="286">
          <cell r="A286" t="str">
            <v>CONTRATO EXTERIOR CLOSET LINOS (2 ALAS)</v>
          </cell>
          <cell r="B286" t="str">
            <v>UN</v>
          </cell>
          <cell r="C286">
            <v>433440</v>
          </cell>
          <cell r="D286">
            <v>433440</v>
          </cell>
          <cell r="E286">
            <v>0</v>
          </cell>
          <cell r="F286">
            <v>37761</v>
          </cell>
          <cell r="G286" t="str">
            <v>C. MADERA</v>
          </cell>
          <cell r="H286">
            <v>100</v>
          </cell>
          <cell r="I286">
            <v>0</v>
          </cell>
          <cell r="J286">
            <v>0</v>
          </cell>
          <cell r="L286">
            <v>0</v>
          </cell>
          <cell r="M286">
            <v>0</v>
          </cell>
        </row>
        <row r="287">
          <cell r="A287" t="str">
            <v>CONTRATO EXTERIOR CLOSET LINOS (3 ALAS)</v>
          </cell>
          <cell r="B287" t="str">
            <v>UN</v>
          </cell>
          <cell r="C287">
            <v>594720</v>
          </cell>
          <cell r="D287">
            <v>594720</v>
          </cell>
          <cell r="E287">
            <v>0</v>
          </cell>
          <cell r="F287">
            <v>37761</v>
          </cell>
          <cell r="G287" t="str">
            <v>C. MADERA</v>
          </cell>
          <cell r="H287">
            <v>100</v>
          </cell>
          <cell r="I287">
            <v>0</v>
          </cell>
          <cell r="J287">
            <v>0</v>
          </cell>
          <cell r="L287">
            <v>0</v>
          </cell>
          <cell r="M287">
            <v>0</v>
          </cell>
        </row>
        <row r="288">
          <cell r="A288" t="str">
            <v>CONTRATO EXTERIOR CLOSET SERV</v>
          </cell>
          <cell r="B288" t="str">
            <v>UN</v>
          </cell>
          <cell r="C288">
            <v>278080</v>
          </cell>
          <cell r="D288">
            <v>222464</v>
          </cell>
          <cell r="E288">
            <v>-0.25</v>
          </cell>
          <cell r="F288">
            <v>37760</v>
          </cell>
          <cell r="G288" t="str">
            <v>C. MADERA</v>
          </cell>
          <cell r="H288">
            <v>100</v>
          </cell>
          <cell r="I288">
            <v>0</v>
          </cell>
          <cell r="J288">
            <v>0</v>
          </cell>
          <cell r="L288">
            <v>0</v>
          </cell>
          <cell r="M288">
            <v>0</v>
          </cell>
        </row>
        <row r="289">
          <cell r="A289" t="str">
            <v>CONTRATO EXTERIOR VAJILLAS</v>
          </cell>
          <cell r="B289" t="str">
            <v>UN</v>
          </cell>
          <cell r="C289">
            <v>433440</v>
          </cell>
          <cell r="D289">
            <v>433440</v>
          </cell>
          <cell r="E289">
            <v>0</v>
          </cell>
          <cell r="F289">
            <v>37761</v>
          </cell>
          <cell r="G289" t="str">
            <v>C MADERA</v>
          </cell>
          <cell r="H289">
            <v>100</v>
          </cell>
          <cell r="I289">
            <v>0</v>
          </cell>
          <cell r="J289">
            <v>0</v>
          </cell>
          <cell r="L289">
            <v>0</v>
          </cell>
          <cell r="M289">
            <v>0</v>
          </cell>
        </row>
        <row r="290">
          <cell r="A290" t="str">
            <v>CONTRATO GRIETA LUZ INDIRECTA</v>
          </cell>
          <cell r="B290" t="str">
            <v>UN</v>
          </cell>
          <cell r="C290">
            <v>492600</v>
          </cell>
          <cell r="D290">
            <v>492600</v>
          </cell>
          <cell r="E290">
            <v>0</v>
          </cell>
          <cell r="F290">
            <v>38400</v>
          </cell>
          <cell r="G290" t="str">
            <v>DRY WALL</v>
          </cell>
        </row>
        <row r="291">
          <cell r="A291" t="str">
            <v>CONTRATO ILUMINACIÓN</v>
          </cell>
          <cell r="B291" t="str">
            <v>APTO</v>
          </cell>
          <cell r="C291">
            <v>600000</v>
          </cell>
          <cell r="D291">
            <v>600000</v>
          </cell>
          <cell r="E291">
            <v>0</v>
          </cell>
          <cell r="F291">
            <v>37408</v>
          </cell>
          <cell r="G291" t="str">
            <v>INSTAL ELECTRICA</v>
          </cell>
          <cell r="H291">
            <v>100</v>
          </cell>
          <cell r="I291">
            <v>0</v>
          </cell>
          <cell r="J291">
            <v>0</v>
          </cell>
          <cell r="L291">
            <v>0</v>
          </cell>
          <cell r="M291">
            <v>0</v>
          </cell>
        </row>
        <row r="292">
          <cell r="A292" t="str">
            <v>CONTRATO IMPERM. IGOL</v>
          </cell>
          <cell r="B292" t="str">
            <v>M2</v>
          </cell>
          <cell r="C292">
            <v>1320</v>
          </cell>
          <cell r="D292">
            <v>1200</v>
          </cell>
          <cell r="E292">
            <v>-0.1</v>
          </cell>
          <cell r="F292">
            <v>37417</v>
          </cell>
          <cell r="G292" t="str">
            <v>IMPERMEAB.</v>
          </cell>
          <cell r="H292">
            <v>100</v>
          </cell>
          <cell r="I292">
            <v>0</v>
          </cell>
          <cell r="J292" t="str">
            <v>CIELOTEK</v>
          </cell>
          <cell r="L292">
            <v>0</v>
          </cell>
          <cell r="M292">
            <v>0</v>
          </cell>
        </row>
        <row r="293">
          <cell r="A293" t="str">
            <v>CONTRATO IMPERM. SUPERMANTO 2.5 + GRANULADO 3.5</v>
          </cell>
          <cell r="B293" t="str">
            <v>M2</v>
          </cell>
          <cell r="C293">
            <v>26100</v>
          </cell>
          <cell r="D293">
            <v>26100</v>
          </cell>
          <cell r="E293">
            <v>0</v>
          </cell>
          <cell r="F293">
            <v>38749</v>
          </cell>
          <cell r="G293" t="str">
            <v>IMPERMEAB.</v>
          </cell>
          <cell r="J293" t="str">
            <v>CIELOTEK</v>
          </cell>
        </row>
        <row r="294">
          <cell r="A294" t="str">
            <v>CONTRATO IMPERMEABILIZACION CON FIBRA DE VIDRIO</v>
          </cell>
          <cell r="B294" t="str">
            <v>M2</v>
          </cell>
          <cell r="C294">
            <v>87000</v>
          </cell>
          <cell r="D294">
            <v>87000</v>
          </cell>
          <cell r="E294">
            <v>0</v>
          </cell>
          <cell r="F294">
            <v>38749</v>
          </cell>
          <cell r="G294" t="str">
            <v>IMPERMEAB.</v>
          </cell>
          <cell r="H294" t="str">
            <v>CIELOTECK</v>
          </cell>
          <cell r="J294" t="str">
            <v>CIELOTEK</v>
          </cell>
        </row>
        <row r="295">
          <cell r="A295" t="str">
            <v>CONTRATO IMPERMEABILIZACIÓN MANTO +FOIL</v>
          </cell>
          <cell r="B295" t="str">
            <v>M2</v>
          </cell>
          <cell r="C295">
            <v>21924</v>
          </cell>
          <cell r="D295">
            <v>21924</v>
          </cell>
          <cell r="E295">
            <v>0</v>
          </cell>
          <cell r="F295">
            <v>38749</v>
          </cell>
          <cell r="G295" t="str">
            <v>IMPERMEAB.</v>
          </cell>
          <cell r="H295">
            <v>100</v>
          </cell>
          <cell r="I295">
            <v>0</v>
          </cell>
          <cell r="J295" t="str">
            <v>CIELOTEK</v>
          </cell>
          <cell r="L295">
            <v>0</v>
          </cell>
          <cell r="M295">
            <v>0</v>
          </cell>
        </row>
        <row r="296">
          <cell r="A296" t="str">
            <v>CONTRATO IMPERMEABILIZACIÓN MANTO 4MM</v>
          </cell>
          <cell r="B296" t="str">
            <v>M2</v>
          </cell>
          <cell r="C296">
            <v>12500</v>
          </cell>
          <cell r="D296">
            <v>12500</v>
          </cell>
          <cell r="E296">
            <v>0</v>
          </cell>
          <cell r="F296">
            <v>37760</v>
          </cell>
          <cell r="G296" t="str">
            <v>IMPERMEAB.</v>
          </cell>
          <cell r="H296">
            <v>100</v>
          </cell>
          <cell r="I296">
            <v>0</v>
          </cell>
          <cell r="J296" t="str">
            <v>CIELOTEK</v>
          </cell>
          <cell r="L296">
            <v>0</v>
          </cell>
          <cell r="M296">
            <v>0</v>
          </cell>
        </row>
        <row r="297">
          <cell r="A297" t="str">
            <v>CONTRATO IMPERMEABILIZACIÓN MANTO P4 + MANTO 2.5</v>
          </cell>
          <cell r="B297" t="str">
            <v>M2</v>
          </cell>
          <cell r="C297">
            <v>27492</v>
          </cell>
          <cell r="D297">
            <v>27492</v>
          </cell>
          <cell r="E297">
            <v>0</v>
          </cell>
          <cell r="F297">
            <v>38749</v>
          </cell>
          <cell r="G297" t="str">
            <v>IMPERMEAB.</v>
          </cell>
          <cell r="H297">
            <v>100</v>
          </cell>
          <cell r="I297">
            <v>0</v>
          </cell>
          <cell r="J297" t="str">
            <v>CIELOTEK</v>
          </cell>
          <cell r="L297">
            <v>0</v>
          </cell>
          <cell r="M297">
            <v>0</v>
          </cell>
        </row>
        <row r="298">
          <cell r="A298" t="str">
            <v>CONTRATO IMPRIMACION CON MC-70</v>
          </cell>
          <cell r="B298" t="str">
            <v>M2</v>
          </cell>
          <cell r="C298">
            <v>1736</v>
          </cell>
          <cell r="D298">
            <v>1736</v>
          </cell>
          <cell r="E298">
            <v>0</v>
          </cell>
          <cell r="F298">
            <v>38091</v>
          </cell>
          <cell r="G298" t="str">
            <v>URBANISMO</v>
          </cell>
          <cell r="H298">
            <v>100</v>
          </cell>
          <cell r="I298">
            <v>0</v>
          </cell>
          <cell r="J298" t="str">
            <v>ASFALTADORA COLOMBIA</v>
          </cell>
          <cell r="L298">
            <v>0</v>
          </cell>
          <cell r="M298">
            <v>0</v>
          </cell>
        </row>
        <row r="299">
          <cell r="A299" t="str">
            <v>CONTRATO INSTALACIÓN GAS ( X 4 PUNTOS)</v>
          </cell>
          <cell r="B299" t="str">
            <v>APTO</v>
          </cell>
          <cell r="C299">
            <v>1218211</v>
          </cell>
          <cell r="D299">
            <v>1218211</v>
          </cell>
          <cell r="E299">
            <v>0</v>
          </cell>
          <cell r="F299">
            <v>38761</v>
          </cell>
          <cell r="G299" t="str">
            <v>HIDROSAN</v>
          </cell>
          <cell r="H299">
            <v>100</v>
          </cell>
          <cell r="I299">
            <v>0</v>
          </cell>
          <cell r="J299">
            <v>0</v>
          </cell>
          <cell r="L299">
            <v>0</v>
          </cell>
          <cell r="M299">
            <v>0</v>
          </cell>
        </row>
        <row r="300">
          <cell r="A300" t="str">
            <v>CONTRATO INSTALACIÓN GAS ( X 5 PUNTOS)</v>
          </cell>
          <cell r="B300" t="str">
            <v>APTO</v>
          </cell>
          <cell r="C300">
            <v>1378307</v>
          </cell>
          <cell r="D300">
            <v>1378307</v>
          </cell>
          <cell r="E300">
            <v>0</v>
          </cell>
          <cell r="F300">
            <v>38198</v>
          </cell>
          <cell r="G300" t="str">
            <v>HIDROSAN</v>
          </cell>
          <cell r="H300">
            <v>100</v>
          </cell>
          <cell r="I300">
            <v>0</v>
          </cell>
          <cell r="J300">
            <v>0</v>
          </cell>
          <cell r="L300">
            <v>0</v>
          </cell>
          <cell r="M300">
            <v>0</v>
          </cell>
        </row>
        <row r="301">
          <cell r="A301" t="str">
            <v>CONTRATO INTERIOR CLOSET 406, ALC. 2</v>
          </cell>
          <cell r="B301" t="str">
            <v>UN</v>
          </cell>
          <cell r="C301">
            <v>365760</v>
          </cell>
          <cell r="D301">
            <v>365760</v>
          </cell>
          <cell r="E301">
            <v>0</v>
          </cell>
          <cell r="F301">
            <v>37760</v>
          </cell>
          <cell r="G301" t="str">
            <v>C MADERA</v>
          </cell>
          <cell r="H301">
            <v>100</v>
          </cell>
          <cell r="I301">
            <v>0</v>
          </cell>
          <cell r="J301">
            <v>0</v>
          </cell>
          <cell r="L301">
            <v>0</v>
          </cell>
          <cell r="M301">
            <v>0</v>
          </cell>
        </row>
        <row r="302">
          <cell r="A302" t="str">
            <v>CONTRATO INTERIOR CLOSET LINOS EN ELE</v>
          </cell>
          <cell r="B302" t="str">
            <v>UN</v>
          </cell>
          <cell r="C302">
            <v>365760</v>
          </cell>
          <cell r="D302">
            <v>365760</v>
          </cell>
          <cell r="E302">
            <v>0</v>
          </cell>
          <cell r="F302">
            <v>37760</v>
          </cell>
          <cell r="G302" t="str">
            <v>C MADERA</v>
          </cell>
          <cell r="H302">
            <v>100</v>
          </cell>
          <cell r="I302">
            <v>0</v>
          </cell>
          <cell r="J302">
            <v>0</v>
          </cell>
          <cell r="L302">
            <v>0</v>
          </cell>
          <cell r="M302">
            <v>0</v>
          </cell>
        </row>
        <row r="303">
          <cell r="A303" t="str">
            <v>CONTRATO INTERIOR CLOSET LINOS RECTO</v>
          </cell>
          <cell r="B303" t="str">
            <v>UN</v>
          </cell>
          <cell r="C303">
            <v>182880</v>
          </cell>
          <cell r="D303">
            <v>182880</v>
          </cell>
          <cell r="E303">
            <v>0</v>
          </cell>
          <cell r="F303">
            <v>37760</v>
          </cell>
          <cell r="G303" t="str">
            <v>C MADERA</v>
          </cell>
          <cell r="H303">
            <v>100</v>
          </cell>
          <cell r="I303">
            <v>0</v>
          </cell>
          <cell r="J303">
            <v>0</v>
          </cell>
          <cell r="L303">
            <v>0</v>
          </cell>
          <cell r="M303">
            <v>0</v>
          </cell>
        </row>
        <row r="304">
          <cell r="A304" t="str">
            <v>CONTRATO INTERIOR CLOSET SERV</v>
          </cell>
          <cell r="B304" t="str">
            <v>UN</v>
          </cell>
          <cell r="C304">
            <v>149352</v>
          </cell>
          <cell r="D304">
            <v>149352</v>
          </cell>
          <cell r="E304">
            <v>0</v>
          </cell>
          <cell r="F304">
            <v>37760</v>
          </cell>
          <cell r="G304" t="str">
            <v>C MADERA</v>
          </cell>
          <cell r="H304">
            <v>100</v>
          </cell>
          <cell r="I304">
            <v>0</v>
          </cell>
          <cell r="J304">
            <v>0</v>
          </cell>
          <cell r="L304">
            <v>0</v>
          </cell>
          <cell r="M304">
            <v>0</v>
          </cell>
        </row>
        <row r="305">
          <cell r="A305" t="str">
            <v>CONTRATO INTERIOR CLOSET SERVICIO</v>
          </cell>
          <cell r="B305" t="str">
            <v>UN</v>
          </cell>
          <cell r="D305">
            <v>1</v>
          </cell>
          <cell r="E305">
            <v>0</v>
          </cell>
          <cell r="F305">
            <v>37761</v>
          </cell>
          <cell r="G305" t="str">
            <v>C MADERA</v>
          </cell>
          <cell r="H305">
            <v>100</v>
          </cell>
          <cell r="I305">
            <v>0</v>
          </cell>
          <cell r="J305">
            <v>0</v>
          </cell>
          <cell r="L305">
            <v>0</v>
          </cell>
          <cell r="M305">
            <v>0</v>
          </cell>
        </row>
        <row r="306">
          <cell r="A306" t="str">
            <v>CONTRATO INTERIOR LINOS</v>
          </cell>
          <cell r="B306" t="str">
            <v>UN</v>
          </cell>
          <cell r="D306">
            <v>1</v>
          </cell>
          <cell r="E306">
            <v>0</v>
          </cell>
          <cell r="F306">
            <v>37761</v>
          </cell>
          <cell r="G306" t="str">
            <v>C MADERA</v>
          </cell>
          <cell r="H306">
            <v>100</v>
          </cell>
          <cell r="I306">
            <v>0</v>
          </cell>
          <cell r="J306">
            <v>0</v>
          </cell>
          <cell r="L306">
            <v>0</v>
          </cell>
          <cell r="M306">
            <v>0</v>
          </cell>
        </row>
        <row r="307">
          <cell r="A307" t="str">
            <v>CONTRATO INTERIOR VESTIER ALC. 3-4 Y LINOS</v>
          </cell>
          <cell r="B307" t="str">
            <v>UN</v>
          </cell>
          <cell r="C307">
            <v>1608671</v>
          </cell>
          <cell r="D307">
            <v>1462428</v>
          </cell>
          <cell r="E307">
            <v>-0.1</v>
          </cell>
          <cell r="F307">
            <v>38253</v>
          </cell>
          <cell r="G307" t="str">
            <v>C. MADERA</v>
          </cell>
          <cell r="H307">
            <v>100</v>
          </cell>
          <cell r="I307">
            <v>0</v>
          </cell>
          <cell r="J307" t="str">
            <v>ALONSO H</v>
          </cell>
          <cell r="L307">
            <v>0</v>
          </cell>
          <cell r="M307">
            <v>0</v>
          </cell>
        </row>
        <row r="308">
          <cell r="A308" t="str">
            <v>CONTRATO INTERIOR VESTIER LINOS</v>
          </cell>
          <cell r="B308" t="str">
            <v>UN</v>
          </cell>
          <cell r="C308">
            <v>287535</v>
          </cell>
          <cell r="D308">
            <v>261395</v>
          </cell>
          <cell r="E308">
            <v>-0.1</v>
          </cell>
          <cell r="F308">
            <v>38253</v>
          </cell>
          <cell r="G308" t="str">
            <v>C. MADERA</v>
          </cell>
          <cell r="H308">
            <v>100</v>
          </cell>
          <cell r="I308">
            <v>0</v>
          </cell>
          <cell r="J308" t="str">
            <v>ALONSO H</v>
          </cell>
          <cell r="L308">
            <v>0</v>
          </cell>
          <cell r="M308">
            <v>0</v>
          </cell>
        </row>
        <row r="309">
          <cell r="A309" t="str">
            <v xml:space="preserve">CONTRATO INTERIOR VESTIER PPAL. </v>
          </cell>
          <cell r="B309" t="str">
            <v>UN</v>
          </cell>
          <cell r="C309">
            <v>524889</v>
          </cell>
          <cell r="D309">
            <v>477172</v>
          </cell>
          <cell r="E309">
            <v>-0.1</v>
          </cell>
          <cell r="F309">
            <v>38253</v>
          </cell>
          <cell r="G309" t="str">
            <v>C. MADERA</v>
          </cell>
          <cell r="H309">
            <v>100</v>
          </cell>
          <cell r="I309">
            <v>0</v>
          </cell>
          <cell r="J309" t="str">
            <v>ALONSO H</v>
          </cell>
          <cell r="L309">
            <v>0</v>
          </cell>
          <cell r="M309">
            <v>0</v>
          </cell>
        </row>
        <row r="310">
          <cell r="A310" t="str">
            <v>CONTRATO JARDIN</v>
          </cell>
          <cell r="B310" t="str">
            <v>GL</v>
          </cell>
          <cell r="C310">
            <v>15000000</v>
          </cell>
          <cell r="D310">
            <v>15000000</v>
          </cell>
          <cell r="F310">
            <v>38771</v>
          </cell>
          <cell r="G310" t="str">
            <v>PISOS</v>
          </cell>
          <cell r="J310" t="str">
            <v>PRODISER</v>
          </cell>
          <cell r="L310">
            <v>0</v>
          </cell>
          <cell r="M310">
            <v>0</v>
          </cell>
        </row>
        <row r="311">
          <cell r="A311" t="str">
            <v>CONTRATO JUNTA DE DILATACION  A-36 1/2"x18cm</v>
          </cell>
          <cell r="B311" t="str">
            <v>ML</v>
          </cell>
          <cell r="C311">
            <v>150800</v>
          </cell>
          <cell r="D311">
            <v>150800</v>
          </cell>
          <cell r="E311">
            <v>0</v>
          </cell>
          <cell r="F311">
            <v>38771</v>
          </cell>
          <cell r="G311" t="str">
            <v>PISOS</v>
          </cell>
          <cell r="J311" t="str">
            <v>PRODISER</v>
          </cell>
        </row>
        <row r="312">
          <cell r="A312" t="str">
            <v>CONTRATO JUNTA DE DILATACION  A-36 1/2"x30cm</v>
          </cell>
          <cell r="B312" t="str">
            <v>ML</v>
          </cell>
          <cell r="C312">
            <v>813530</v>
          </cell>
          <cell r="D312">
            <v>813530</v>
          </cell>
          <cell r="E312">
            <v>0</v>
          </cell>
          <cell r="F312">
            <v>38771</v>
          </cell>
          <cell r="G312" t="str">
            <v>PISOS</v>
          </cell>
          <cell r="J312" t="str">
            <v>PRODISER</v>
          </cell>
        </row>
        <row r="313">
          <cell r="A313" t="str">
            <v>CONTRATO LÁMINA ALFAJOR PARA JUNTA PISO</v>
          </cell>
          <cell r="B313" t="str">
            <v>ML</v>
          </cell>
          <cell r="C313">
            <v>25520</v>
          </cell>
          <cell r="D313">
            <v>25520</v>
          </cell>
          <cell r="E313">
            <v>0</v>
          </cell>
          <cell r="F313">
            <v>37755</v>
          </cell>
          <cell r="G313" t="str">
            <v>PISOS</v>
          </cell>
          <cell r="H313">
            <v>100</v>
          </cell>
          <cell r="I313">
            <v>0</v>
          </cell>
          <cell r="J313">
            <v>0</v>
          </cell>
          <cell r="L313">
            <v>0</v>
          </cell>
          <cell r="M313">
            <v>0</v>
          </cell>
        </row>
        <row r="314">
          <cell r="A314" t="str">
            <v>CONTRATO LINEALES CAFÉ PINTO ANTICADO</v>
          </cell>
          <cell r="B314" t="str">
            <v>ML</v>
          </cell>
          <cell r="C314">
            <v>46400</v>
          </cell>
          <cell r="D314">
            <v>46400</v>
          </cell>
          <cell r="E314">
            <v>0</v>
          </cell>
          <cell r="F314">
            <v>38257</v>
          </cell>
          <cell r="G314" t="str">
            <v>ENCHAPES</v>
          </cell>
          <cell r="H314">
            <v>100</v>
          </cell>
          <cell r="I314">
            <v>0</v>
          </cell>
          <cell r="J314" t="str">
            <v>MARMO</v>
          </cell>
          <cell r="L314">
            <v>0</v>
          </cell>
          <cell r="M314">
            <v>0</v>
          </cell>
        </row>
        <row r="315">
          <cell r="A315" t="str">
            <v>CONTRATO LINEALES MARMOL CREMA MARFIL</v>
          </cell>
          <cell r="B315" t="str">
            <v>ML</v>
          </cell>
          <cell r="C315">
            <v>46400</v>
          </cell>
          <cell r="D315">
            <v>46400</v>
          </cell>
          <cell r="E315">
            <v>0</v>
          </cell>
          <cell r="F315">
            <v>38257</v>
          </cell>
          <cell r="G315" t="str">
            <v>ENCHAPES</v>
          </cell>
          <cell r="H315">
            <v>100</v>
          </cell>
          <cell r="I315">
            <v>0</v>
          </cell>
          <cell r="J315" t="str">
            <v>MARMO</v>
          </cell>
          <cell r="L315">
            <v>0</v>
          </cell>
          <cell r="M315">
            <v>0</v>
          </cell>
        </row>
        <row r="316">
          <cell r="A316" t="str">
            <v>CONTRATO LINEALES MARRÓN EMP. ASCENSORES</v>
          </cell>
          <cell r="B316" t="str">
            <v>ML</v>
          </cell>
          <cell r="C316">
            <v>34800</v>
          </cell>
          <cell r="D316">
            <v>34800</v>
          </cell>
          <cell r="E316">
            <v>0</v>
          </cell>
          <cell r="F316">
            <v>37767</v>
          </cell>
          <cell r="G316" t="str">
            <v>PISOS</v>
          </cell>
          <cell r="H316">
            <v>100</v>
          </cell>
          <cell r="I316">
            <v>0</v>
          </cell>
          <cell r="J316">
            <v>0</v>
          </cell>
          <cell r="L316">
            <v>0</v>
          </cell>
          <cell r="M316">
            <v>0</v>
          </cell>
        </row>
        <row r="317">
          <cell r="A317" t="str">
            <v>CONTRATO LINEALES PIEDRA MUÑECA ASCENSORES</v>
          </cell>
          <cell r="B317" t="str">
            <v>ML</v>
          </cell>
          <cell r="C317">
            <v>62244</v>
          </cell>
          <cell r="D317">
            <v>62244</v>
          </cell>
          <cell r="E317">
            <v>0</v>
          </cell>
          <cell r="F317">
            <v>37767</v>
          </cell>
          <cell r="G317" t="str">
            <v>PISOS</v>
          </cell>
          <cell r="H317">
            <v>100</v>
          </cell>
          <cell r="I317">
            <v>0</v>
          </cell>
          <cell r="J317">
            <v>0</v>
          </cell>
          <cell r="L317">
            <v>0</v>
          </cell>
          <cell r="M317">
            <v>0</v>
          </cell>
        </row>
        <row r="318">
          <cell r="A318" t="str">
            <v>CONTRATO LLENO MECANICO</v>
          </cell>
          <cell r="B318" t="str">
            <v>M3</v>
          </cell>
          <cell r="C318">
            <v>9201</v>
          </cell>
          <cell r="D318">
            <v>8680</v>
          </cell>
          <cell r="E318">
            <v>-0.06</v>
          </cell>
          <cell r="F318">
            <v>38749</v>
          </cell>
          <cell r="G318" t="str">
            <v>MOV TIERRA</v>
          </cell>
          <cell r="H318">
            <v>100</v>
          </cell>
          <cell r="I318">
            <v>0</v>
          </cell>
          <cell r="J318" t="str">
            <v>PETREOS Y EXCAVACIONES</v>
          </cell>
          <cell r="L318">
            <v>0</v>
          </cell>
          <cell r="M318">
            <v>0</v>
          </cell>
        </row>
        <row r="319">
          <cell r="A319" t="str">
            <v xml:space="preserve">CONTRATO ISLA VESTIER PPAL. </v>
          </cell>
          <cell r="B319" t="str">
            <v>UN</v>
          </cell>
          <cell r="C319">
            <v>1100000</v>
          </cell>
          <cell r="D319">
            <v>1000000</v>
          </cell>
          <cell r="E319">
            <v>-0.1</v>
          </cell>
          <cell r="F319">
            <v>38253</v>
          </cell>
          <cell r="G319" t="str">
            <v>C. MADERA</v>
          </cell>
          <cell r="H319" t="str">
            <v>ALONSO H</v>
          </cell>
          <cell r="J319" t="str">
            <v>ALONSO H</v>
          </cell>
        </row>
        <row r="320">
          <cell r="A320" t="str">
            <v>CONTRATO MARCO ESPEJO BAÑO SOCIAL</v>
          </cell>
          <cell r="B320" t="str">
            <v>M2</v>
          </cell>
          <cell r="C320">
            <v>88000</v>
          </cell>
          <cell r="D320">
            <v>80000</v>
          </cell>
          <cell r="E320">
            <v>-0.1</v>
          </cell>
          <cell r="F320">
            <v>38239</v>
          </cell>
          <cell r="G320" t="str">
            <v>C. MADERA</v>
          </cell>
          <cell r="H320">
            <v>100</v>
          </cell>
          <cell r="I320">
            <v>0</v>
          </cell>
          <cell r="J320" t="str">
            <v>ALONSO H</v>
          </cell>
          <cell r="L320">
            <v>0</v>
          </cell>
          <cell r="M320">
            <v>0</v>
          </cell>
        </row>
        <row r="321">
          <cell r="A321" t="str">
            <v>CONTRATO MARMOL CAFÉ PINTO 30*30</v>
          </cell>
          <cell r="B321" t="str">
            <v>M2</v>
          </cell>
          <cell r="C321">
            <v>109200</v>
          </cell>
          <cell r="D321">
            <v>109200</v>
          </cell>
          <cell r="E321">
            <v>0</v>
          </cell>
          <cell r="F321">
            <v>38257</v>
          </cell>
          <cell r="G321" t="str">
            <v>ENCHAPES</v>
          </cell>
          <cell r="H321">
            <v>100</v>
          </cell>
          <cell r="I321">
            <v>0</v>
          </cell>
          <cell r="J321" t="str">
            <v>MARMO</v>
          </cell>
          <cell r="L321">
            <v>0</v>
          </cell>
          <cell r="M321">
            <v>0</v>
          </cell>
        </row>
        <row r="322">
          <cell r="A322" t="str">
            <v>CONTRATO MARMOL CAFÉ PINTO 30*30 ANTICADO</v>
          </cell>
          <cell r="B322" t="str">
            <v>M2</v>
          </cell>
          <cell r="C322">
            <v>125280</v>
          </cell>
          <cell r="D322">
            <v>125280</v>
          </cell>
          <cell r="E322">
            <v>0</v>
          </cell>
          <cell r="F322">
            <v>38257</v>
          </cell>
          <cell r="G322" t="str">
            <v>ENCHAPES</v>
          </cell>
          <cell r="H322">
            <v>100</v>
          </cell>
          <cell r="I322">
            <v>0</v>
          </cell>
          <cell r="J322" t="str">
            <v>MARMO</v>
          </cell>
          <cell r="L322">
            <v>0</v>
          </cell>
          <cell r="M322">
            <v>0</v>
          </cell>
        </row>
        <row r="323">
          <cell r="A323" t="str">
            <v>CONTRATO MARMOL CREMA MARFIL  30X60 ANTICADO</v>
          </cell>
          <cell r="B323" t="str">
            <v>M2</v>
          </cell>
          <cell r="C323">
            <v>121800</v>
          </cell>
          <cell r="D323">
            <v>121800</v>
          </cell>
          <cell r="E323">
            <v>0</v>
          </cell>
          <cell r="F323">
            <v>38257</v>
          </cell>
          <cell r="G323" t="str">
            <v>ENCHAPES</v>
          </cell>
          <cell r="H323">
            <v>100</v>
          </cell>
          <cell r="I323">
            <v>0</v>
          </cell>
          <cell r="J323" t="str">
            <v>MARMO</v>
          </cell>
          <cell r="L323">
            <v>0</v>
          </cell>
          <cell r="M323">
            <v>0</v>
          </cell>
        </row>
        <row r="324">
          <cell r="A324" t="str">
            <v xml:space="preserve">CONTRATO MARMOL CREMA MARFIL BAÑO PPAL 30*JP </v>
          </cell>
          <cell r="B324" t="str">
            <v>UN</v>
          </cell>
          <cell r="C324">
            <v>4425400</v>
          </cell>
          <cell r="D324">
            <v>4425400</v>
          </cell>
          <cell r="E324">
            <v>0</v>
          </cell>
          <cell r="F324">
            <v>38703</v>
          </cell>
          <cell r="G324" t="str">
            <v>ENCHAPES</v>
          </cell>
          <cell r="H324">
            <v>100</v>
          </cell>
          <cell r="I324">
            <v>0</v>
          </cell>
          <cell r="J324" t="str">
            <v>ROCA S.A.</v>
          </cell>
          <cell r="L324">
            <v>0</v>
          </cell>
          <cell r="M324">
            <v>0</v>
          </cell>
        </row>
        <row r="325">
          <cell r="A325" t="str">
            <v xml:space="preserve">CONTRATO MARMOL CREMA MARFIL BAÑO 2 30*JP </v>
          </cell>
          <cell r="B325" t="str">
            <v>UN</v>
          </cell>
          <cell r="C325">
            <v>2088000</v>
          </cell>
          <cell r="D325">
            <v>2088000</v>
          </cell>
          <cell r="E325">
            <v>0</v>
          </cell>
          <cell r="F325">
            <v>38703</v>
          </cell>
          <cell r="G325" t="str">
            <v>ENCHAPES</v>
          </cell>
          <cell r="H325">
            <v>100</v>
          </cell>
          <cell r="I325">
            <v>0</v>
          </cell>
          <cell r="J325" t="str">
            <v>ROCA S.A.</v>
          </cell>
          <cell r="L325">
            <v>0</v>
          </cell>
          <cell r="M325">
            <v>0</v>
          </cell>
        </row>
        <row r="326">
          <cell r="A326" t="str">
            <v xml:space="preserve">CONTRATO MARMOL CREMA MARFIL BAÑO 3 30*JP </v>
          </cell>
          <cell r="B326" t="str">
            <v>UN</v>
          </cell>
          <cell r="C326">
            <v>2320000</v>
          </cell>
          <cell r="D326">
            <v>2320000</v>
          </cell>
          <cell r="E326">
            <v>0</v>
          </cell>
          <cell r="F326">
            <v>38703</v>
          </cell>
          <cell r="G326" t="str">
            <v>ENCHAPES</v>
          </cell>
          <cell r="H326">
            <v>100</v>
          </cell>
          <cell r="I326">
            <v>0</v>
          </cell>
          <cell r="J326" t="str">
            <v>ROCA S.A.</v>
          </cell>
          <cell r="L326">
            <v>0</v>
          </cell>
          <cell r="M326">
            <v>0</v>
          </cell>
        </row>
        <row r="327">
          <cell r="A327" t="str">
            <v>CONTRATO MOLDURA GRANDE</v>
          </cell>
          <cell r="B327" t="str">
            <v>ML</v>
          </cell>
          <cell r="C327">
            <v>8000</v>
          </cell>
          <cell r="D327">
            <v>8000</v>
          </cell>
          <cell r="E327">
            <v>0</v>
          </cell>
          <cell r="F327">
            <v>37761</v>
          </cell>
          <cell r="G327" t="str">
            <v>C MADERA</v>
          </cell>
          <cell r="H327">
            <v>100</v>
          </cell>
          <cell r="I327">
            <v>0</v>
          </cell>
          <cell r="J327">
            <v>0</v>
          </cell>
          <cell r="L327">
            <v>0</v>
          </cell>
          <cell r="M327">
            <v>0</v>
          </cell>
        </row>
        <row r="328">
          <cell r="A328" t="str">
            <v>CONTRATO MOLDURA PEQUEÑA</v>
          </cell>
          <cell r="B328" t="str">
            <v>ML</v>
          </cell>
          <cell r="C328">
            <v>6000</v>
          </cell>
          <cell r="D328">
            <v>6000</v>
          </cell>
          <cell r="E328">
            <v>0</v>
          </cell>
          <cell r="F328">
            <v>37760</v>
          </cell>
          <cell r="G328" t="str">
            <v>C MADERA</v>
          </cell>
          <cell r="H328">
            <v>100</v>
          </cell>
          <cell r="I328">
            <v>0</v>
          </cell>
          <cell r="J328">
            <v>0</v>
          </cell>
          <cell r="L328">
            <v>0</v>
          </cell>
          <cell r="M328">
            <v>0</v>
          </cell>
        </row>
        <row r="329">
          <cell r="A329" t="str">
            <v>CONTRATO MUEBLE BAÑO  2, 3</v>
          </cell>
          <cell r="B329" t="str">
            <v>UN</v>
          </cell>
          <cell r="C329">
            <v>420584</v>
          </cell>
          <cell r="D329">
            <v>400556</v>
          </cell>
          <cell r="E329">
            <v>-0.05</v>
          </cell>
          <cell r="F329">
            <v>38749</v>
          </cell>
          <cell r="G329" t="str">
            <v>C. MADERA</v>
          </cell>
          <cell r="H329">
            <v>13</v>
          </cell>
          <cell r="I329">
            <v>0</v>
          </cell>
          <cell r="J329" t="str">
            <v>HERNAN SIERRA</v>
          </cell>
          <cell r="L329">
            <v>0</v>
          </cell>
          <cell r="M329">
            <v>0</v>
          </cell>
        </row>
        <row r="330">
          <cell r="A330" t="str">
            <v>CONTRATO MUEBLE BAÑO PPAL</v>
          </cell>
          <cell r="B330" t="str">
            <v>UN</v>
          </cell>
          <cell r="C330">
            <v>856188</v>
          </cell>
          <cell r="D330">
            <v>815417</v>
          </cell>
          <cell r="E330">
            <v>-0.05</v>
          </cell>
          <cell r="F330">
            <v>38749</v>
          </cell>
          <cell r="G330" t="str">
            <v>C. MADERA</v>
          </cell>
          <cell r="H330">
            <v>13</v>
          </cell>
          <cell r="I330">
            <v>0</v>
          </cell>
          <cell r="J330" t="str">
            <v>HERNAN SIERRA</v>
          </cell>
          <cell r="L330">
            <v>0</v>
          </cell>
          <cell r="M330">
            <v>0</v>
          </cell>
        </row>
        <row r="331">
          <cell r="A331" t="str">
            <v>CONTRATO MUEBLE BAÑO SOCIAL</v>
          </cell>
          <cell r="B331" t="str">
            <v>UN</v>
          </cell>
          <cell r="C331">
            <v>327629</v>
          </cell>
          <cell r="D331">
            <v>273024</v>
          </cell>
          <cell r="E331">
            <v>-0.2</v>
          </cell>
          <cell r="F331">
            <v>38749</v>
          </cell>
          <cell r="G331" t="str">
            <v>C. MADERA</v>
          </cell>
          <cell r="H331">
            <v>13</v>
          </cell>
          <cell r="I331">
            <v>0</v>
          </cell>
          <cell r="J331" t="str">
            <v>ALONSO H</v>
          </cell>
          <cell r="L331">
            <v>0</v>
          </cell>
          <cell r="M331">
            <v>0</v>
          </cell>
        </row>
        <row r="332">
          <cell r="A332" t="str">
            <v>CONTRATO MUEBLE CASILLERO</v>
          </cell>
          <cell r="B332" t="str">
            <v>UN</v>
          </cell>
          <cell r="C332">
            <v>120000</v>
          </cell>
          <cell r="D332">
            <v>100000</v>
          </cell>
          <cell r="E332">
            <v>-0.2</v>
          </cell>
          <cell r="F332">
            <v>37417</v>
          </cell>
          <cell r="G332" t="str">
            <v>C MADERA</v>
          </cell>
          <cell r="H332">
            <v>100</v>
          </cell>
          <cell r="I332">
            <v>0</v>
          </cell>
          <cell r="J332">
            <v>0</v>
          </cell>
          <cell r="L332">
            <v>0</v>
          </cell>
          <cell r="M332">
            <v>0</v>
          </cell>
        </row>
        <row r="333">
          <cell r="A333" t="str">
            <v>CONTRATO MUEBLE PORTERÍA</v>
          </cell>
          <cell r="B333" t="str">
            <v>UN</v>
          </cell>
          <cell r="C333">
            <v>240000</v>
          </cell>
          <cell r="D333">
            <v>200000</v>
          </cell>
          <cell r="E333">
            <v>-0.2</v>
          </cell>
          <cell r="F333">
            <v>37417</v>
          </cell>
          <cell r="G333" t="str">
            <v>C MADERA</v>
          </cell>
          <cell r="H333">
            <v>100</v>
          </cell>
          <cell r="I333">
            <v>0</v>
          </cell>
          <cell r="J333">
            <v>0</v>
          </cell>
          <cell r="L333">
            <v>0</v>
          </cell>
          <cell r="M333">
            <v>0</v>
          </cell>
        </row>
        <row r="334">
          <cell r="A334" t="str">
            <v>CONTRATO MURO BOLSILLO DE 1.4</v>
          </cell>
          <cell r="B334" t="str">
            <v>UN</v>
          </cell>
          <cell r="C334">
            <v>1735219</v>
          </cell>
          <cell r="D334">
            <v>1446016</v>
          </cell>
          <cell r="E334">
            <v>-0.2</v>
          </cell>
          <cell r="F334">
            <v>38253</v>
          </cell>
          <cell r="G334" t="str">
            <v>C. MADERA</v>
          </cell>
          <cell r="H334">
            <v>100</v>
          </cell>
          <cell r="I334">
            <v>0</v>
          </cell>
          <cell r="J334" t="str">
            <v>ALONSO H</v>
          </cell>
          <cell r="L334">
            <v>0</v>
          </cell>
          <cell r="M334">
            <v>0</v>
          </cell>
        </row>
        <row r="335">
          <cell r="A335" t="str">
            <v>CONTRATO MURO BOLSILLO DE 1.65</v>
          </cell>
          <cell r="B335" t="str">
            <v>UN</v>
          </cell>
          <cell r="C335">
            <v>1646234</v>
          </cell>
          <cell r="D335">
            <v>1496576</v>
          </cell>
          <cell r="E335">
            <v>-0.1</v>
          </cell>
          <cell r="F335">
            <v>38253</v>
          </cell>
          <cell r="G335" t="str">
            <v>C. MADERA</v>
          </cell>
          <cell r="H335">
            <v>100</v>
          </cell>
          <cell r="I335">
            <v>0</v>
          </cell>
          <cell r="J335" t="str">
            <v>ALONSO H</v>
          </cell>
          <cell r="L335">
            <v>0</v>
          </cell>
          <cell r="M335">
            <v>0</v>
          </cell>
        </row>
        <row r="336">
          <cell r="A336" t="str">
            <v>CONTRATO MURO BOLSILLO DE 1.72</v>
          </cell>
          <cell r="B336" t="str">
            <v>UN</v>
          </cell>
          <cell r="C336">
            <v>1646234</v>
          </cell>
          <cell r="D336">
            <v>1496576</v>
          </cell>
          <cell r="E336">
            <v>-0.1</v>
          </cell>
          <cell r="F336">
            <v>38253</v>
          </cell>
          <cell r="G336" t="str">
            <v>C. MADERA</v>
          </cell>
          <cell r="H336">
            <v>100</v>
          </cell>
          <cell r="I336">
            <v>0</v>
          </cell>
          <cell r="J336" t="str">
            <v>ALONSO H</v>
          </cell>
          <cell r="L336">
            <v>0</v>
          </cell>
          <cell r="M336">
            <v>0</v>
          </cell>
        </row>
        <row r="337">
          <cell r="A337" t="str">
            <v>CONTRATO MURO SECO DE 11 CMS PINTADO</v>
          </cell>
          <cell r="B337" t="str">
            <v>M2</v>
          </cell>
          <cell r="C337">
            <v>46700</v>
          </cell>
          <cell r="D337">
            <v>46700</v>
          </cell>
          <cell r="E337">
            <v>0</v>
          </cell>
          <cell r="F337">
            <v>38769</v>
          </cell>
          <cell r="G337" t="str">
            <v>DRY WALL</v>
          </cell>
          <cell r="H337">
            <v>100</v>
          </cell>
          <cell r="I337">
            <v>0</v>
          </cell>
          <cell r="J337">
            <v>0</v>
          </cell>
          <cell r="L337">
            <v>0</v>
          </cell>
          <cell r="M337">
            <v>0</v>
          </cell>
        </row>
        <row r="338">
          <cell r="A338" t="str">
            <v>CONTRATO MURO SECO DE 20 CMS PINTADO</v>
          </cell>
          <cell r="B338" t="str">
            <v>M2</v>
          </cell>
          <cell r="C338">
            <v>58900</v>
          </cell>
          <cell r="D338">
            <v>58900</v>
          </cell>
          <cell r="E338">
            <v>0</v>
          </cell>
          <cell r="F338">
            <v>38769</v>
          </cell>
          <cell r="G338" t="str">
            <v>DRY WALL</v>
          </cell>
          <cell r="H338">
            <v>100</v>
          </cell>
          <cell r="I338">
            <v>0</v>
          </cell>
          <cell r="J338">
            <v>0</v>
          </cell>
          <cell r="L338">
            <v>0</v>
          </cell>
          <cell r="M338">
            <v>0</v>
          </cell>
        </row>
        <row r="339">
          <cell r="A339" t="str">
            <v>CONTRATO MURO SOIL NAILING</v>
          </cell>
          <cell r="B339" t="str">
            <v>M2</v>
          </cell>
          <cell r="C339">
            <v>440000</v>
          </cell>
          <cell r="D339">
            <v>440000</v>
          </cell>
          <cell r="E339">
            <v>0</v>
          </cell>
          <cell r="F339">
            <v>38749</v>
          </cell>
          <cell r="G339" t="str">
            <v>CIMENTACION</v>
          </cell>
          <cell r="H339">
            <v>13</v>
          </cell>
          <cell r="I339">
            <v>0</v>
          </cell>
          <cell r="J339" t="str">
            <v>VIECO</v>
          </cell>
        </row>
        <row r="340">
          <cell r="A340" t="str">
            <v>CONTRATO NICHO MARMOL CREMA MARFIL BAÑO PPAL 30*30</v>
          </cell>
          <cell r="B340" t="str">
            <v>UN</v>
          </cell>
          <cell r="C340">
            <v>100000</v>
          </cell>
          <cell r="D340">
            <v>100000</v>
          </cell>
          <cell r="E340">
            <v>0</v>
          </cell>
          <cell r="F340">
            <v>37761</v>
          </cell>
          <cell r="G340" t="str">
            <v>ENCHAPES</v>
          </cell>
          <cell r="H340">
            <v>6</v>
          </cell>
          <cell r="I340">
            <v>0</v>
          </cell>
          <cell r="J340">
            <v>0</v>
          </cell>
          <cell r="L340">
            <v>0</v>
          </cell>
          <cell r="M340">
            <v>0</v>
          </cell>
        </row>
        <row r="341">
          <cell r="A341" t="str">
            <v>CONTRATO PARQUETON DE ALGARROBO</v>
          </cell>
          <cell r="B341" t="str">
            <v>M2</v>
          </cell>
          <cell r="C341">
            <v>110000</v>
          </cell>
          <cell r="D341">
            <v>110000</v>
          </cell>
          <cell r="E341">
            <v>0</v>
          </cell>
          <cell r="F341">
            <v>38091</v>
          </cell>
          <cell r="G341" t="str">
            <v>PISOS</v>
          </cell>
          <cell r="H341">
            <v>100</v>
          </cell>
          <cell r="I341">
            <v>0</v>
          </cell>
          <cell r="J341" t="str">
            <v>MADERAS DE OCCIDENTE</v>
          </cell>
          <cell r="L341">
            <v>0</v>
          </cell>
          <cell r="M341">
            <v>0</v>
          </cell>
        </row>
        <row r="342">
          <cell r="A342" t="str">
            <v>CONTRATO PAVIMENTO FLEXIBLE DE 7.5 CMS</v>
          </cell>
          <cell r="B342" t="str">
            <v>M2</v>
          </cell>
          <cell r="C342">
            <v>22260</v>
          </cell>
          <cell r="D342">
            <v>22260</v>
          </cell>
          <cell r="E342">
            <v>0</v>
          </cell>
          <cell r="F342">
            <v>38091</v>
          </cell>
          <cell r="G342" t="str">
            <v>URBANISMO</v>
          </cell>
          <cell r="H342">
            <v>100</v>
          </cell>
          <cell r="I342">
            <v>0</v>
          </cell>
          <cell r="J342" t="str">
            <v>MORENO MOLINA</v>
          </cell>
          <cell r="L342">
            <v>0</v>
          </cell>
          <cell r="M342">
            <v>0</v>
          </cell>
        </row>
        <row r="343">
          <cell r="A343" t="str">
            <v>CONTRATO PERFILACIÓN SUBRASANTE</v>
          </cell>
          <cell r="B343" t="str">
            <v>M2</v>
          </cell>
          <cell r="C343">
            <v>868</v>
          </cell>
          <cell r="D343">
            <v>868</v>
          </cell>
          <cell r="E343">
            <v>0</v>
          </cell>
          <cell r="F343">
            <v>38091</v>
          </cell>
          <cell r="G343" t="str">
            <v>URBANISMO</v>
          </cell>
          <cell r="H343">
            <v>100</v>
          </cell>
          <cell r="I343">
            <v>0</v>
          </cell>
          <cell r="J343" t="str">
            <v>ASFALTADORA COLOMBIA</v>
          </cell>
          <cell r="L343">
            <v>0</v>
          </cell>
          <cell r="M343">
            <v>0</v>
          </cell>
        </row>
        <row r="344">
          <cell r="A344" t="str">
            <v>CONTRATO PIEDRA ROYAL</v>
          </cell>
          <cell r="B344" t="str">
            <v>M2</v>
          </cell>
          <cell r="C344">
            <v>84700</v>
          </cell>
          <cell r="D344">
            <v>84700</v>
          </cell>
          <cell r="E344">
            <v>0</v>
          </cell>
          <cell r="F344">
            <v>37417</v>
          </cell>
          <cell r="G344" t="str">
            <v>PISOS</v>
          </cell>
          <cell r="H344">
            <v>100</v>
          </cell>
          <cell r="I344">
            <v>0</v>
          </cell>
          <cell r="J344">
            <v>0</v>
          </cell>
          <cell r="L344">
            <v>0</v>
          </cell>
          <cell r="M344">
            <v>0</v>
          </cell>
        </row>
        <row r="345">
          <cell r="A345" t="str">
            <v xml:space="preserve">CONTRATO PIEDRA VILLA DE LEYVA </v>
          </cell>
          <cell r="B345" t="str">
            <v>M2</v>
          </cell>
          <cell r="C345">
            <v>93670</v>
          </cell>
          <cell r="D345">
            <v>93670</v>
          </cell>
          <cell r="E345">
            <v>0</v>
          </cell>
          <cell r="F345">
            <v>38091</v>
          </cell>
          <cell r="G345" t="str">
            <v>PISOS</v>
          </cell>
          <cell r="H345">
            <v>101</v>
          </cell>
          <cell r="I345" t="str">
            <v>MARMO S.A.</v>
          </cell>
          <cell r="J345" t="str">
            <v>MARMO S.A.</v>
          </cell>
          <cell r="L345">
            <v>0</v>
          </cell>
          <cell r="M345" t="str">
            <v>OJO CONFIRMAR PRECIO</v>
          </cell>
        </row>
        <row r="346">
          <cell r="A346" t="str">
            <v>CONTRATO PIEDRA VILLA DE LEYVA BRUSH</v>
          </cell>
          <cell r="B346" t="str">
            <v>M2</v>
          </cell>
          <cell r="C346">
            <v>115000</v>
          </cell>
          <cell r="D346">
            <v>115000</v>
          </cell>
          <cell r="E346">
            <v>0</v>
          </cell>
          <cell r="F346">
            <v>38749</v>
          </cell>
          <cell r="G346" t="str">
            <v>PISOS</v>
          </cell>
          <cell r="H346">
            <v>101</v>
          </cell>
          <cell r="I346" t="str">
            <v>MARMO S.A.</v>
          </cell>
          <cell r="J346" t="str">
            <v>MARMO S.A.</v>
          </cell>
          <cell r="L346">
            <v>0</v>
          </cell>
          <cell r="M346" t="str">
            <v>OJO CONFIRMAR PRECIO</v>
          </cell>
        </row>
        <row r="347">
          <cell r="A347" t="str">
            <v>CONTRATO PINTURA ACRÍLICA EXTERIOR</v>
          </cell>
          <cell r="B347" t="str">
            <v>M2</v>
          </cell>
          <cell r="C347">
            <v>4486</v>
          </cell>
          <cell r="D347">
            <v>4486</v>
          </cell>
          <cell r="E347">
            <v>0</v>
          </cell>
          <cell r="F347">
            <v>37417</v>
          </cell>
          <cell r="G347" t="str">
            <v>PINTURAS</v>
          </cell>
          <cell r="H347">
            <v>99</v>
          </cell>
          <cell r="I347">
            <v>0</v>
          </cell>
          <cell r="J347" t="str">
            <v>JULIO CESAR RISO</v>
          </cell>
          <cell r="L347">
            <v>0</v>
          </cell>
          <cell r="M347">
            <v>0</v>
          </cell>
        </row>
        <row r="348">
          <cell r="A348" t="str">
            <v>CONTRATO PINTURA ACRÍLICA INTERIOR</v>
          </cell>
          <cell r="B348" t="str">
            <v>M2</v>
          </cell>
          <cell r="C348">
            <v>3194</v>
          </cell>
          <cell r="D348">
            <v>3194</v>
          </cell>
          <cell r="E348">
            <v>0</v>
          </cell>
          <cell r="F348">
            <v>37417</v>
          </cell>
          <cell r="G348" t="str">
            <v>PINTURAS</v>
          </cell>
          <cell r="H348">
            <v>99</v>
          </cell>
          <cell r="I348">
            <v>0</v>
          </cell>
          <cell r="J348" t="str">
            <v>JULIO CESAR RISO</v>
          </cell>
          <cell r="L348">
            <v>0</v>
          </cell>
          <cell r="M348">
            <v>0</v>
          </cell>
        </row>
        <row r="349">
          <cell r="A349" t="str">
            <v>CONTRATO PINTURA ALAS ESMALTE</v>
          </cell>
          <cell r="B349" t="str">
            <v>UN</v>
          </cell>
          <cell r="C349">
            <v>9500</v>
          </cell>
          <cell r="D349">
            <v>9500</v>
          </cell>
          <cell r="E349">
            <v>0</v>
          </cell>
          <cell r="F349">
            <v>37418</v>
          </cell>
          <cell r="G349" t="str">
            <v>PINTURAS</v>
          </cell>
          <cell r="H349">
            <v>99</v>
          </cell>
          <cell r="I349">
            <v>0</v>
          </cell>
          <cell r="J349" t="str">
            <v>JULIO CESAR RISO</v>
          </cell>
          <cell r="L349">
            <v>0</v>
          </cell>
          <cell r="M349">
            <v>0</v>
          </cell>
        </row>
        <row r="350">
          <cell r="A350" t="str">
            <v>CONTRATO PINTURA ALAS TINTILLA</v>
          </cell>
          <cell r="B350" t="str">
            <v>UN</v>
          </cell>
          <cell r="C350">
            <v>95400</v>
          </cell>
          <cell r="D350">
            <v>90000</v>
          </cell>
          <cell r="E350">
            <v>-0.06</v>
          </cell>
          <cell r="F350">
            <v>37408</v>
          </cell>
          <cell r="G350" t="str">
            <v>PINTURAS</v>
          </cell>
          <cell r="H350">
            <v>99</v>
          </cell>
          <cell r="I350">
            <v>0</v>
          </cell>
          <cell r="J350" t="str">
            <v>JULIO CESAR RISO</v>
          </cell>
          <cell r="L350">
            <v>0</v>
          </cell>
          <cell r="M350">
            <v>0</v>
          </cell>
        </row>
        <row r="351">
          <cell r="A351" t="str">
            <v>CONTRATO PINTURA CANOA EN LÁMINA</v>
          </cell>
          <cell r="B351" t="str">
            <v>ML</v>
          </cell>
          <cell r="C351">
            <v>3500</v>
          </cell>
          <cell r="D351">
            <v>3500</v>
          </cell>
          <cell r="E351">
            <v>0</v>
          </cell>
          <cell r="F351">
            <v>37755</v>
          </cell>
          <cell r="G351" t="str">
            <v>PINTURAS</v>
          </cell>
          <cell r="H351">
            <v>99</v>
          </cell>
          <cell r="I351">
            <v>0</v>
          </cell>
          <cell r="J351" t="str">
            <v>JULIO CESAR RISO</v>
          </cell>
          <cell r="L351">
            <v>0</v>
          </cell>
          <cell r="M351">
            <v>0</v>
          </cell>
        </row>
        <row r="352">
          <cell r="A352" t="str">
            <v>CONTRATO PINTURA CIRCULOS</v>
          </cell>
          <cell r="B352" t="str">
            <v>UN</v>
          </cell>
          <cell r="C352">
            <v>7500</v>
          </cell>
          <cell r="D352">
            <v>7500</v>
          </cell>
          <cell r="E352">
            <v>0</v>
          </cell>
          <cell r="F352">
            <v>38091</v>
          </cell>
          <cell r="G352" t="str">
            <v>PINTURAS</v>
          </cell>
          <cell r="H352">
            <v>99</v>
          </cell>
          <cell r="I352">
            <v>0</v>
          </cell>
          <cell r="J352" t="str">
            <v>JULIO CESAR RISO</v>
          </cell>
          <cell r="L352">
            <v>0</v>
          </cell>
          <cell r="M352">
            <v>0</v>
          </cell>
        </row>
        <row r="353">
          <cell r="A353" t="str">
            <v>CONTRATO PINTURA CIRCULOS</v>
          </cell>
          <cell r="B353" t="str">
            <v>UN</v>
          </cell>
          <cell r="C353">
            <v>7500</v>
          </cell>
          <cell r="D353">
            <v>7500</v>
          </cell>
          <cell r="E353">
            <v>0</v>
          </cell>
          <cell r="F353">
            <v>38749</v>
          </cell>
          <cell r="G353" t="str">
            <v>PINTURAS</v>
          </cell>
          <cell r="H353">
            <v>99</v>
          </cell>
          <cell r="I353">
            <v>0</v>
          </cell>
          <cell r="J353" t="str">
            <v>JULIO CESAR RISO</v>
          </cell>
          <cell r="L353">
            <v>0</v>
          </cell>
          <cell r="M353">
            <v>0</v>
          </cell>
        </row>
        <row r="354">
          <cell r="A354" t="str">
            <v>CONTRATO PINTURA COLUMNAS (10 cm)</v>
          </cell>
          <cell r="B354" t="str">
            <v>ML</v>
          </cell>
          <cell r="C354">
            <v>3469</v>
          </cell>
          <cell r="D354">
            <v>3304</v>
          </cell>
          <cell r="E354">
            <v>-0.05</v>
          </cell>
          <cell r="F354">
            <v>38091</v>
          </cell>
          <cell r="G354" t="str">
            <v>PINTURAS</v>
          </cell>
          <cell r="H354">
            <v>93</v>
          </cell>
          <cell r="I354">
            <v>0</v>
          </cell>
          <cell r="J354" t="str">
            <v>JULIO CESAR RISO</v>
          </cell>
          <cell r="L354">
            <v>0</v>
          </cell>
          <cell r="M354">
            <v>0</v>
          </cell>
        </row>
        <row r="355">
          <cell r="A355" t="str">
            <v>CONTRATO PINTURA GARAJES X 10 CMS</v>
          </cell>
          <cell r="B355" t="str">
            <v>ML</v>
          </cell>
          <cell r="C355">
            <v>3531</v>
          </cell>
          <cell r="D355">
            <v>3363</v>
          </cell>
          <cell r="E355">
            <v>-0.05</v>
          </cell>
          <cell r="F355">
            <v>38091</v>
          </cell>
          <cell r="G355" t="str">
            <v>PINTURAS</v>
          </cell>
          <cell r="H355">
            <v>93</v>
          </cell>
          <cell r="I355">
            <v>0</v>
          </cell>
          <cell r="J355" t="str">
            <v>JULIO CESAR RISO</v>
          </cell>
          <cell r="L355">
            <v>0</v>
          </cell>
          <cell r="M355">
            <v>0</v>
          </cell>
        </row>
        <row r="356">
          <cell r="A356" t="str">
            <v>CONTRATO PINTURA IMPERMEABLE</v>
          </cell>
          <cell r="B356" t="str">
            <v>M2</v>
          </cell>
          <cell r="C356">
            <v>2300</v>
          </cell>
          <cell r="D356">
            <v>2000</v>
          </cell>
          <cell r="E356">
            <v>-0.15</v>
          </cell>
          <cell r="F356">
            <v>37417</v>
          </cell>
          <cell r="G356" t="str">
            <v>PINTURAS</v>
          </cell>
          <cell r="H356">
            <v>99</v>
          </cell>
          <cell r="I356">
            <v>0</v>
          </cell>
          <cell r="J356" t="str">
            <v>JULIO CESAR RISO</v>
          </cell>
          <cell r="L356">
            <v>0</v>
          </cell>
          <cell r="M356">
            <v>0</v>
          </cell>
        </row>
        <row r="357">
          <cell r="A357" t="str">
            <v>CONTRATO PINTURA LÍNEAS PARQUEADEROS</v>
          </cell>
          <cell r="B357" t="str">
            <v>ML</v>
          </cell>
          <cell r="C357">
            <v>5000</v>
          </cell>
          <cell r="D357">
            <v>5000</v>
          </cell>
          <cell r="E357">
            <v>0</v>
          </cell>
          <cell r="F357">
            <v>38749</v>
          </cell>
          <cell r="G357" t="str">
            <v>PINTURAS</v>
          </cell>
          <cell r="H357">
            <v>99</v>
          </cell>
          <cell r="I357">
            <v>0</v>
          </cell>
          <cell r="J357" t="str">
            <v>JULIO CESAR RISO</v>
          </cell>
          <cell r="L357">
            <v>0</v>
          </cell>
          <cell r="M357">
            <v>0</v>
          </cell>
        </row>
        <row r="358">
          <cell r="A358" t="str">
            <v>CONTRATO PINTURA MARCO METÁLICO</v>
          </cell>
          <cell r="B358" t="str">
            <v>UN</v>
          </cell>
          <cell r="C358">
            <v>11000</v>
          </cell>
          <cell r="D358">
            <v>11000</v>
          </cell>
          <cell r="E358">
            <v>0</v>
          </cell>
          <cell r="F358">
            <v>37408</v>
          </cell>
          <cell r="G358" t="str">
            <v>PINTURAS</v>
          </cell>
          <cell r="H358">
            <v>99</v>
          </cell>
          <cell r="I358">
            <v>0</v>
          </cell>
          <cell r="J358" t="str">
            <v>JULIO CESAR RISO</v>
          </cell>
          <cell r="L358">
            <v>0</v>
          </cell>
          <cell r="M358">
            <v>0</v>
          </cell>
        </row>
        <row r="359">
          <cell r="A359" t="str">
            <v>CONTRATO PINTURA MARCOS MADERA</v>
          </cell>
          <cell r="B359" t="str">
            <v>UN</v>
          </cell>
          <cell r="C359">
            <v>50000</v>
          </cell>
          <cell r="D359">
            <v>50000</v>
          </cell>
          <cell r="E359">
            <v>0</v>
          </cell>
          <cell r="F359">
            <v>37408</v>
          </cell>
          <cell r="G359" t="str">
            <v>PINTURAS</v>
          </cell>
          <cell r="H359">
            <v>99</v>
          </cell>
          <cell r="I359">
            <v>0</v>
          </cell>
          <cell r="J359" t="str">
            <v>JULIO CESAR RISO</v>
          </cell>
          <cell r="L359">
            <v>0</v>
          </cell>
          <cell r="M359">
            <v>0</v>
          </cell>
        </row>
        <row r="360">
          <cell r="A360" t="str">
            <v>CONTRATO PINTURA NÚMEROS</v>
          </cell>
          <cell r="B360" t="str">
            <v>UN</v>
          </cell>
          <cell r="C360">
            <v>10000</v>
          </cell>
          <cell r="D360">
            <v>10000</v>
          </cell>
          <cell r="E360">
            <v>0</v>
          </cell>
          <cell r="F360">
            <v>38749</v>
          </cell>
          <cell r="G360" t="str">
            <v>PINTURAS</v>
          </cell>
          <cell r="H360">
            <v>99</v>
          </cell>
          <cell r="I360">
            <v>0</v>
          </cell>
          <cell r="J360" t="str">
            <v>JULIO CESAR RISO</v>
          </cell>
          <cell r="L360">
            <v>0</v>
          </cell>
          <cell r="M360">
            <v>0</v>
          </cell>
        </row>
        <row r="361">
          <cell r="A361" t="str">
            <v>CONTRATO PINTURA PASAMANOS METÁLICO</v>
          </cell>
          <cell r="B361" t="str">
            <v>ML</v>
          </cell>
          <cell r="C361">
            <v>9000</v>
          </cell>
          <cell r="D361">
            <v>9000</v>
          </cell>
          <cell r="E361">
            <v>0</v>
          </cell>
          <cell r="F361">
            <v>37413</v>
          </cell>
          <cell r="G361" t="str">
            <v>PINTURAS</v>
          </cell>
          <cell r="H361">
            <v>99</v>
          </cell>
          <cell r="I361">
            <v>0</v>
          </cell>
          <cell r="J361" t="str">
            <v>JULIO CESAR RISO</v>
          </cell>
          <cell r="L361">
            <v>0</v>
          </cell>
          <cell r="M361">
            <v>0</v>
          </cell>
        </row>
        <row r="362">
          <cell r="A362" t="str">
            <v>CONTRATO PINTURA PEREGOLA</v>
          </cell>
          <cell r="B362" t="str">
            <v>UN</v>
          </cell>
          <cell r="C362">
            <v>2000000</v>
          </cell>
          <cell r="D362">
            <v>2000000</v>
          </cell>
          <cell r="E362">
            <v>0</v>
          </cell>
          <cell r="F362">
            <v>38749</v>
          </cell>
          <cell r="G362" t="str">
            <v>PINTURAS</v>
          </cell>
          <cell r="H362">
            <v>99</v>
          </cell>
          <cell r="I362">
            <v>0</v>
          </cell>
          <cell r="J362" t="str">
            <v>JULIO CESAR RISO</v>
          </cell>
        </row>
        <row r="363">
          <cell r="A363" t="str">
            <v>CONTRATO PINTURA PUERTA SUBESTACIÓN</v>
          </cell>
          <cell r="B363" t="str">
            <v>UN</v>
          </cell>
          <cell r="C363">
            <v>184000</v>
          </cell>
          <cell r="D363">
            <v>160000</v>
          </cell>
          <cell r="E363">
            <v>-0.15</v>
          </cell>
          <cell r="F363">
            <v>37413</v>
          </cell>
          <cell r="G363" t="str">
            <v>PINTURAS</v>
          </cell>
          <cell r="H363">
            <v>99</v>
          </cell>
          <cell r="I363">
            <v>0</v>
          </cell>
          <cell r="J363" t="str">
            <v>JULIO CESAR RISO</v>
          </cell>
          <cell r="L363">
            <v>0</v>
          </cell>
          <cell r="M363">
            <v>0</v>
          </cell>
        </row>
        <row r="364">
          <cell r="A364" t="str">
            <v>CONTRATO PINTURA PUERTAS CON MOTOR</v>
          </cell>
          <cell r="B364" t="str">
            <v>UN</v>
          </cell>
          <cell r="C364">
            <v>575000</v>
          </cell>
          <cell r="D364">
            <v>500000</v>
          </cell>
          <cell r="E364">
            <v>-0.15</v>
          </cell>
          <cell r="F364">
            <v>37417</v>
          </cell>
          <cell r="G364" t="str">
            <v>PINTURAS</v>
          </cell>
          <cell r="H364">
            <v>99</v>
          </cell>
          <cell r="I364">
            <v>0</v>
          </cell>
          <cell r="J364" t="str">
            <v>JULIO CESAR RISO</v>
          </cell>
          <cell r="L364">
            <v>0</v>
          </cell>
          <cell r="M364">
            <v>0</v>
          </cell>
        </row>
        <row r="365">
          <cell r="A365" t="str">
            <v>CONTRATO PINTURA RANURA CIELO 1x1</v>
          </cell>
          <cell r="B365" t="str">
            <v>ML</v>
          </cell>
          <cell r="C365">
            <v>1118</v>
          </cell>
          <cell r="D365">
            <v>1118</v>
          </cell>
          <cell r="E365">
            <v>0</v>
          </cell>
          <cell r="F365">
            <v>38749</v>
          </cell>
          <cell r="G365" t="str">
            <v>PINTURAS</v>
          </cell>
          <cell r="H365">
            <v>93</v>
          </cell>
          <cell r="I365">
            <v>0</v>
          </cell>
          <cell r="J365" t="str">
            <v>PINTUCO</v>
          </cell>
        </row>
        <row r="366">
          <cell r="A366" t="str">
            <v>CONTRATO PINTURA RANURA CIELO 4x4</v>
          </cell>
          <cell r="B366" t="str">
            <v>ML</v>
          </cell>
          <cell r="C366">
            <v>1829</v>
          </cell>
          <cell r="D366">
            <v>1829</v>
          </cell>
          <cell r="E366">
            <v>0</v>
          </cell>
          <cell r="F366">
            <v>38749</v>
          </cell>
          <cell r="G366" t="str">
            <v>PINTURAS</v>
          </cell>
          <cell r="H366">
            <v>93</v>
          </cell>
          <cell r="I366">
            <v>0</v>
          </cell>
          <cell r="J366" t="str">
            <v>PINTUCO</v>
          </cell>
        </row>
        <row r="367">
          <cell r="A367" t="str">
            <v>CONTRATO PINTURA TUBERÍA SÓTANO</v>
          </cell>
          <cell r="B367" t="str">
            <v>ML</v>
          </cell>
          <cell r="C367">
            <v>3000</v>
          </cell>
          <cell r="D367">
            <v>3000</v>
          </cell>
          <cell r="E367">
            <v>0</v>
          </cell>
          <cell r="F367">
            <v>38749</v>
          </cell>
          <cell r="G367" t="str">
            <v>PINTURAS</v>
          </cell>
          <cell r="H367">
            <v>93</v>
          </cell>
          <cell r="I367">
            <v>0</v>
          </cell>
          <cell r="J367" t="str">
            <v>JULIO CESAR RISO</v>
          </cell>
          <cell r="L367">
            <v>0</v>
          </cell>
          <cell r="M367">
            <v>0</v>
          </cell>
        </row>
        <row r="368">
          <cell r="A368" t="str">
            <v>CONTRATO PINTURA VINILTEX, INCL. FILETES</v>
          </cell>
          <cell r="B368" t="str">
            <v>M2</v>
          </cell>
          <cell r="C368">
            <v>4500</v>
          </cell>
          <cell r="D368">
            <v>4500</v>
          </cell>
          <cell r="E368">
            <v>0</v>
          </cell>
          <cell r="F368">
            <v>38749</v>
          </cell>
          <cell r="G368" t="str">
            <v>PINTURAS</v>
          </cell>
          <cell r="H368">
            <v>99</v>
          </cell>
          <cell r="I368">
            <v>0</v>
          </cell>
          <cell r="J368" t="str">
            <v>JULIO CESAR RISO</v>
          </cell>
          <cell r="L368">
            <v>0</v>
          </cell>
          <cell r="M368">
            <v>0</v>
          </cell>
        </row>
        <row r="369">
          <cell r="A369" t="str">
            <v>CONTRATO PINTURA ZÓCALOS</v>
          </cell>
          <cell r="B369" t="str">
            <v>ML</v>
          </cell>
          <cell r="C369">
            <v>5000</v>
          </cell>
          <cell r="D369">
            <v>5000</v>
          </cell>
          <cell r="E369">
            <v>0</v>
          </cell>
          <cell r="F369">
            <v>37413</v>
          </cell>
          <cell r="G369" t="str">
            <v>PINTURAS</v>
          </cell>
          <cell r="H369">
            <v>99</v>
          </cell>
          <cell r="I369">
            <v>0</v>
          </cell>
          <cell r="J369" t="str">
            <v>JULIO CESAR RISO</v>
          </cell>
          <cell r="L369">
            <v>0</v>
          </cell>
          <cell r="M369">
            <v>0</v>
          </cell>
        </row>
        <row r="370">
          <cell r="A370" t="str">
            <v>CONTRATO PISO LISTÓN ALGARROBO</v>
          </cell>
          <cell r="B370" t="str">
            <v>M2</v>
          </cell>
          <cell r="C370">
            <v>93750</v>
          </cell>
          <cell r="D370">
            <v>75000</v>
          </cell>
          <cell r="E370">
            <v>-0.25</v>
          </cell>
          <cell r="F370">
            <v>37417</v>
          </cell>
          <cell r="G370" t="str">
            <v>PISOS</v>
          </cell>
          <cell r="H370">
            <v>100</v>
          </cell>
          <cell r="I370">
            <v>0</v>
          </cell>
          <cell r="J370">
            <v>0</v>
          </cell>
          <cell r="L370">
            <v>0</v>
          </cell>
          <cell r="M370">
            <v>0</v>
          </cell>
        </row>
        <row r="371">
          <cell r="A371" t="str">
            <v>CONTRATO PISO LISTÓN COMINO LISO</v>
          </cell>
          <cell r="B371" t="str">
            <v>M2</v>
          </cell>
          <cell r="C371">
            <v>160401</v>
          </cell>
          <cell r="D371">
            <v>128321</v>
          </cell>
          <cell r="E371">
            <v>-0.25</v>
          </cell>
          <cell r="F371">
            <v>37417</v>
          </cell>
          <cell r="G371" t="str">
            <v>PISOS</v>
          </cell>
          <cell r="H371">
            <v>100</v>
          </cell>
          <cell r="I371">
            <v>0</v>
          </cell>
          <cell r="J371">
            <v>0</v>
          </cell>
          <cell r="L371">
            <v>0</v>
          </cell>
          <cell r="M371">
            <v>0</v>
          </cell>
        </row>
        <row r="372">
          <cell r="A372" t="str">
            <v>CONTRATO PISO LISTÓN PARASIEMPRE</v>
          </cell>
          <cell r="B372" t="str">
            <v>M2</v>
          </cell>
          <cell r="C372">
            <v>149353</v>
          </cell>
          <cell r="D372">
            <v>119482</v>
          </cell>
          <cell r="E372">
            <v>-0.25</v>
          </cell>
          <cell r="F372">
            <v>37417</v>
          </cell>
          <cell r="G372" t="str">
            <v>PISOS</v>
          </cell>
          <cell r="H372">
            <v>100</v>
          </cell>
          <cell r="I372">
            <v>0</v>
          </cell>
          <cell r="J372">
            <v>0</v>
          </cell>
          <cell r="L372">
            <v>0</v>
          </cell>
          <cell r="M372">
            <v>0</v>
          </cell>
        </row>
        <row r="373">
          <cell r="A373" t="str">
            <v>CONTRATO PISO MARMOL ASCENSORES</v>
          </cell>
          <cell r="B373" t="str">
            <v>M2</v>
          </cell>
          <cell r="C373">
            <v>132628</v>
          </cell>
          <cell r="D373">
            <v>132628</v>
          </cell>
          <cell r="E373">
            <v>0</v>
          </cell>
          <cell r="F373">
            <v>37767</v>
          </cell>
          <cell r="G373" t="str">
            <v>PISOS</v>
          </cell>
          <cell r="H373">
            <v>100</v>
          </cell>
          <cell r="I373">
            <v>0</v>
          </cell>
          <cell r="J373">
            <v>0</v>
          </cell>
          <cell r="L373">
            <v>0</v>
          </cell>
          <cell r="M373">
            <v>0</v>
          </cell>
        </row>
        <row r="374">
          <cell r="A374" t="str">
            <v>CONTRATO PISO MARMOL CAFÉ PINTO 30 ANTICADO</v>
          </cell>
          <cell r="B374" t="str">
            <v>M2</v>
          </cell>
          <cell r="C374">
            <v>112888</v>
          </cell>
          <cell r="D374">
            <v>112888</v>
          </cell>
          <cell r="E374">
            <v>0</v>
          </cell>
          <cell r="F374">
            <v>38257</v>
          </cell>
          <cell r="G374" t="str">
            <v>PISOS</v>
          </cell>
          <cell r="H374">
            <v>101</v>
          </cell>
          <cell r="I374">
            <v>0</v>
          </cell>
          <cell r="J374" t="str">
            <v>MARMO S.A.</v>
          </cell>
          <cell r="L374">
            <v>0</v>
          </cell>
          <cell r="M374">
            <v>0</v>
          </cell>
        </row>
        <row r="375">
          <cell r="A375" t="str">
            <v>CONTRATO PISO MARMOL CAFÉ PINTO 30*30</v>
          </cell>
          <cell r="B375" t="str">
            <v>M2</v>
          </cell>
          <cell r="C375">
            <v>132628</v>
          </cell>
          <cell r="D375">
            <v>132628</v>
          </cell>
          <cell r="E375">
            <v>0</v>
          </cell>
          <cell r="F375">
            <v>38091</v>
          </cell>
          <cell r="G375" t="str">
            <v>PISOS</v>
          </cell>
          <cell r="H375">
            <v>101</v>
          </cell>
          <cell r="I375" t="str">
            <v>MARMO S.A.</v>
          </cell>
          <cell r="J375" t="str">
            <v>MARMO S.A.</v>
          </cell>
          <cell r="L375">
            <v>0</v>
          </cell>
          <cell r="M375">
            <v>0</v>
          </cell>
        </row>
        <row r="376">
          <cell r="A376" t="str">
            <v>CONTRATO PISO MARMOL CREMA MARFIL 30*60</v>
          </cell>
          <cell r="B376" t="str">
            <v>M2</v>
          </cell>
          <cell r="C376">
            <v>139989</v>
          </cell>
          <cell r="D376">
            <v>139989</v>
          </cell>
          <cell r="E376">
            <v>0</v>
          </cell>
          <cell r="F376">
            <v>38749</v>
          </cell>
          <cell r="G376" t="str">
            <v>PISOS</v>
          </cell>
          <cell r="H376">
            <v>101</v>
          </cell>
          <cell r="I376">
            <v>0</v>
          </cell>
          <cell r="J376" t="str">
            <v>MARMO S.A.</v>
          </cell>
          <cell r="L376">
            <v>0</v>
          </cell>
          <cell r="M376">
            <v>0</v>
          </cell>
        </row>
        <row r="377">
          <cell r="A377" t="str">
            <v>CONTRATO PISO MARMOL CREMA MARFIL 30*60 ANTIC</v>
          </cell>
          <cell r="B377" t="str">
            <v>M2</v>
          </cell>
          <cell r="C377">
            <v>115080</v>
          </cell>
          <cell r="D377">
            <v>115080</v>
          </cell>
          <cell r="E377">
            <v>0</v>
          </cell>
          <cell r="F377">
            <v>38257</v>
          </cell>
          <cell r="G377" t="str">
            <v>PISOS</v>
          </cell>
          <cell r="H377">
            <v>101</v>
          </cell>
          <cell r="I377">
            <v>0</v>
          </cell>
          <cell r="J377" t="str">
            <v>MARMO S.A.</v>
          </cell>
          <cell r="L377">
            <v>0</v>
          </cell>
          <cell r="M377">
            <v>0</v>
          </cell>
        </row>
        <row r="378">
          <cell r="A378" t="str">
            <v>CONTRATO PLANTA EMERGENCIA</v>
          </cell>
          <cell r="B378" t="str">
            <v>UN</v>
          </cell>
          <cell r="C378">
            <v>63312500</v>
          </cell>
          <cell r="D378">
            <v>63312500</v>
          </cell>
          <cell r="E378">
            <v>0</v>
          </cell>
          <cell r="F378">
            <v>38749</v>
          </cell>
          <cell r="G378" t="str">
            <v>EQ ESPECIAL</v>
          </cell>
          <cell r="H378">
            <v>100</v>
          </cell>
          <cell r="I378">
            <v>0</v>
          </cell>
          <cell r="J378">
            <v>0</v>
          </cell>
          <cell r="L378">
            <v>0</v>
          </cell>
          <cell r="M378">
            <v>0</v>
          </cell>
        </row>
        <row r="379">
          <cell r="A379" t="str">
            <v>CONTRATO POLICARBONATO PARA CUBIERTA</v>
          </cell>
          <cell r="B379" t="str">
            <v>M2</v>
          </cell>
          <cell r="C379">
            <v>168200</v>
          </cell>
          <cell r="D379">
            <v>168200</v>
          </cell>
          <cell r="E379">
            <v>0</v>
          </cell>
          <cell r="F379">
            <v>37755</v>
          </cell>
          <cell r="G379" t="str">
            <v>CUBIERTAS</v>
          </cell>
          <cell r="H379">
            <v>100</v>
          </cell>
          <cell r="I379">
            <v>0</v>
          </cell>
          <cell r="J379">
            <v>0</v>
          </cell>
          <cell r="L379">
            <v>0</v>
          </cell>
          <cell r="M379">
            <v>0</v>
          </cell>
        </row>
        <row r="380">
          <cell r="A380" t="str">
            <v>CONTRATO PORTÓN ACCESO</v>
          </cell>
          <cell r="B380" t="str">
            <v>UN</v>
          </cell>
          <cell r="C380">
            <v>1646234</v>
          </cell>
          <cell r="D380">
            <v>1496576</v>
          </cell>
          <cell r="E380">
            <v>-0.1</v>
          </cell>
          <cell r="F380">
            <v>38253</v>
          </cell>
          <cell r="G380" t="str">
            <v>C. MADERA</v>
          </cell>
          <cell r="H380">
            <v>100</v>
          </cell>
          <cell r="I380">
            <v>0</v>
          </cell>
          <cell r="J380" t="str">
            <v>ALONSO H</v>
          </cell>
          <cell r="L380">
            <v>0</v>
          </cell>
          <cell r="M380">
            <v>0</v>
          </cell>
        </row>
        <row r="381">
          <cell r="A381" t="str">
            <v>CONTRATO PUERTA ALCOBA (PROM)</v>
          </cell>
          <cell r="B381" t="str">
            <v>UN</v>
          </cell>
          <cell r="C381">
            <v>747386</v>
          </cell>
          <cell r="D381">
            <v>679442</v>
          </cell>
          <cell r="E381">
            <v>-0.1</v>
          </cell>
          <cell r="F381">
            <v>38253</v>
          </cell>
          <cell r="G381" t="str">
            <v>C. MADERA</v>
          </cell>
          <cell r="H381">
            <v>100</v>
          </cell>
          <cell r="I381">
            <v>0</v>
          </cell>
          <cell r="J381" t="str">
            <v>ALONSO H</v>
          </cell>
          <cell r="L381">
            <v>0</v>
          </cell>
          <cell r="M381">
            <v>0</v>
          </cell>
        </row>
        <row r="382">
          <cell r="A382" t="str">
            <v>CONTRATO PUERTA BAÑO</v>
          </cell>
          <cell r="B382" t="str">
            <v>UN</v>
          </cell>
          <cell r="C382">
            <v>711885</v>
          </cell>
          <cell r="D382">
            <v>647168</v>
          </cell>
          <cell r="E382">
            <v>-0.1</v>
          </cell>
          <cell r="F382">
            <v>38253</v>
          </cell>
          <cell r="G382" t="str">
            <v>C. MADERA</v>
          </cell>
          <cell r="H382">
            <v>100</v>
          </cell>
          <cell r="I382">
            <v>0</v>
          </cell>
          <cell r="J382" t="str">
            <v>ALONSO H</v>
          </cell>
          <cell r="L382">
            <v>0</v>
          </cell>
          <cell r="M382">
            <v>0</v>
          </cell>
        </row>
        <row r="383">
          <cell r="A383" t="str">
            <v>CONTRATO PUERTA BUITRONES</v>
          </cell>
          <cell r="B383" t="str">
            <v>UN</v>
          </cell>
          <cell r="C383">
            <v>711885</v>
          </cell>
          <cell r="D383">
            <v>647168</v>
          </cell>
          <cell r="E383">
            <v>-0.1</v>
          </cell>
          <cell r="F383">
            <v>38253</v>
          </cell>
          <cell r="G383" t="str">
            <v>C. MADERA</v>
          </cell>
          <cell r="H383">
            <v>100</v>
          </cell>
          <cell r="I383">
            <v>0</v>
          </cell>
          <cell r="J383" t="str">
            <v>ALONSO H</v>
          </cell>
        </row>
        <row r="384">
          <cell r="A384" t="str">
            <v>CONTRATO PUERTA CALENTADOR A GAS</v>
          </cell>
          <cell r="B384" t="str">
            <v>UN</v>
          </cell>
          <cell r="C384">
            <v>805789</v>
          </cell>
          <cell r="D384">
            <v>732535</v>
          </cell>
          <cell r="E384">
            <v>-0.1</v>
          </cell>
          <cell r="F384">
            <v>38196</v>
          </cell>
          <cell r="G384" t="str">
            <v>C MADERA</v>
          </cell>
          <cell r="H384">
            <v>100</v>
          </cell>
          <cell r="I384">
            <v>0</v>
          </cell>
          <cell r="J384">
            <v>0</v>
          </cell>
          <cell r="L384">
            <v>0</v>
          </cell>
          <cell r="M384">
            <v>0</v>
          </cell>
        </row>
        <row r="385">
          <cell r="A385" t="str">
            <v>CONTRATO PUERTA COCINA P-11</v>
          </cell>
          <cell r="B385" t="str">
            <v>UN</v>
          </cell>
          <cell r="C385">
            <v>828678</v>
          </cell>
          <cell r="D385">
            <v>753344</v>
          </cell>
          <cell r="E385">
            <v>-0.1</v>
          </cell>
          <cell r="F385">
            <v>38253</v>
          </cell>
          <cell r="G385" t="str">
            <v>C. MADERA</v>
          </cell>
          <cell r="H385">
            <v>100</v>
          </cell>
          <cell r="I385">
            <v>0</v>
          </cell>
          <cell r="J385" t="str">
            <v>ALONSO H</v>
          </cell>
          <cell r="L385">
            <v>0</v>
          </cell>
          <cell r="M385">
            <v>0</v>
          </cell>
        </row>
        <row r="386">
          <cell r="A386" t="str">
            <v>CONTRATO PUERTA COCINA P-4</v>
          </cell>
          <cell r="B386" t="str">
            <v>UN</v>
          </cell>
          <cell r="C386">
            <v>854262</v>
          </cell>
          <cell r="D386">
            <v>776602</v>
          </cell>
          <cell r="E386">
            <v>-0.1</v>
          </cell>
          <cell r="F386">
            <v>38253</v>
          </cell>
          <cell r="G386" t="str">
            <v>C. MADERA</v>
          </cell>
          <cell r="H386">
            <v>100</v>
          </cell>
          <cell r="I386">
            <v>0</v>
          </cell>
          <cell r="J386" t="str">
            <v>ALONSO H</v>
          </cell>
          <cell r="L386">
            <v>0</v>
          </cell>
          <cell r="M386">
            <v>0</v>
          </cell>
        </row>
        <row r="387">
          <cell r="A387" t="str">
            <v>CONTRATO PUERTA CORREDIZA RIEL STANLEY</v>
          </cell>
          <cell r="B387" t="str">
            <v>UN</v>
          </cell>
          <cell r="C387">
            <v>1001088</v>
          </cell>
          <cell r="D387">
            <v>910080</v>
          </cell>
          <cell r="E387">
            <v>-0.1</v>
          </cell>
          <cell r="F387">
            <v>38253</v>
          </cell>
          <cell r="G387" t="str">
            <v>C. MADERA</v>
          </cell>
          <cell r="H387">
            <v>100</v>
          </cell>
          <cell r="I387">
            <v>0</v>
          </cell>
          <cell r="J387" t="str">
            <v>ALONSO H</v>
          </cell>
          <cell r="L387">
            <v>0</v>
          </cell>
          <cell r="M387">
            <v>0</v>
          </cell>
        </row>
        <row r="388">
          <cell r="A388" t="str">
            <v xml:space="preserve">CONTRATO PUERTA DOBLE Z.COMUN </v>
          </cell>
          <cell r="B388" t="str">
            <v>UN</v>
          </cell>
          <cell r="C388">
            <v>746955</v>
          </cell>
          <cell r="D388">
            <v>679050</v>
          </cell>
          <cell r="E388">
            <v>-0.1</v>
          </cell>
          <cell r="F388">
            <v>37761</v>
          </cell>
          <cell r="G388" t="str">
            <v>C MADERA</v>
          </cell>
          <cell r="H388">
            <v>100</v>
          </cell>
          <cell r="I388">
            <v>0</v>
          </cell>
          <cell r="J388">
            <v>0</v>
          </cell>
          <cell r="L388">
            <v>0</v>
          </cell>
          <cell r="M388">
            <v>0</v>
          </cell>
        </row>
        <row r="389">
          <cell r="A389" t="str">
            <v>CONTRATO PUERTA GABINETES</v>
          </cell>
          <cell r="B389" t="str">
            <v>UN</v>
          </cell>
          <cell r="C389">
            <v>711885</v>
          </cell>
          <cell r="D389">
            <v>647168</v>
          </cell>
          <cell r="E389">
            <v>-0.1</v>
          </cell>
          <cell r="F389">
            <v>38253</v>
          </cell>
          <cell r="G389" t="str">
            <v>C. MADERA</v>
          </cell>
          <cell r="H389">
            <v>100</v>
          </cell>
          <cell r="I389">
            <v>0</v>
          </cell>
          <cell r="J389" t="str">
            <v>ALONSO H</v>
          </cell>
          <cell r="L389">
            <v>0</v>
          </cell>
          <cell r="M389">
            <v>0</v>
          </cell>
        </row>
        <row r="390">
          <cell r="A390" t="str">
            <v>CONTRATO PUERTA LAVAESCOBAS</v>
          </cell>
          <cell r="B390" t="str">
            <v>UN</v>
          </cell>
          <cell r="C390">
            <v>711885</v>
          </cell>
          <cell r="D390">
            <v>647168</v>
          </cell>
          <cell r="E390">
            <v>-0.1</v>
          </cell>
          <cell r="F390">
            <v>38253</v>
          </cell>
          <cell r="G390" t="str">
            <v>C. MADERA</v>
          </cell>
          <cell r="H390">
            <v>100</v>
          </cell>
          <cell r="I390">
            <v>0</v>
          </cell>
          <cell r="J390" t="str">
            <v>ALONSO H</v>
          </cell>
        </row>
        <row r="391">
          <cell r="A391" t="str">
            <v>CONTRATO PUERTA UTILES PISO 80</v>
          </cell>
          <cell r="B391" t="str">
            <v>UN</v>
          </cell>
          <cell r="C391">
            <v>219083</v>
          </cell>
          <cell r="D391">
            <v>199166</v>
          </cell>
          <cell r="E391">
            <v>-0.1</v>
          </cell>
          <cell r="F391">
            <v>37761</v>
          </cell>
          <cell r="G391" t="str">
            <v>C MADERA</v>
          </cell>
          <cell r="H391">
            <v>100</v>
          </cell>
          <cell r="I391">
            <v>0</v>
          </cell>
          <cell r="J391">
            <v>0</v>
          </cell>
          <cell r="L391">
            <v>0</v>
          </cell>
          <cell r="M391">
            <v>0</v>
          </cell>
        </row>
        <row r="392">
          <cell r="A392" t="str">
            <v>CONTRATO PUERTA ZONAS COMUNES</v>
          </cell>
          <cell r="B392" t="str">
            <v>UN</v>
          </cell>
          <cell r="C392">
            <v>785942</v>
          </cell>
          <cell r="D392">
            <v>714493</v>
          </cell>
          <cell r="E392">
            <v>-0.1</v>
          </cell>
          <cell r="F392">
            <v>38253</v>
          </cell>
          <cell r="G392" t="str">
            <v>C. MADERA</v>
          </cell>
          <cell r="H392">
            <v>100</v>
          </cell>
          <cell r="I392">
            <v>0</v>
          </cell>
          <cell r="J392" t="str">
            <v>ALONSO H</v>
          </cell>
          <cell r="L392">
            <v>0</v>
          </cell>
          <cell r="M392">
            <v>0</v>
          </cell>
        </row>
        <row r="393">
          <cell r="A393" t="str">
            <v>CONTRATO PUERTAS EXTERIORES CON MOTOR</v>
          </cell>
          <cell r="B393" t="str">
            <v>UN</v>
          </cell>
          <cell r="C393">
            <v>4000000</v>
          </cell>
          <cell r="D393">
            <v>4000000</v>
          </cell>
          <cell r="E393">
            <v>0</v>
          </cell>
          <cell r="F393">
            <v>37417</v>
          </cell>
          <cell r="G393" t="str">
            <v>C METALICA</v>
          </cell>
          <cell r="H393">
            <v>100</v>
          </cell>
          <cell r="I393">
            <v>0</v>
          </cell>
          <cell r="J393">
            <v>0</v>
          </cell>
          <cell r="L393">
            <v>0</v>
          </cell>
          <cell r="M393">
            <v>0</v>
          </cell>
        </row>
        <row r="394">
          <cell r="A394" t="str">
            <v>CONTRATO PUERTAS VIDRIERAS</v>
          </cell>
          <cell r="B394" t="str">
            <v>M2</v>
          </cell>
          <cell r="C394">
            <v>151281</v>
          </cell>
          <cell r="D394">
            <v>151281</v>
          </cell>
          <cell r="E394">
            <v>0</v>
          </cell>
          <cell r="F394">
            <v>38253</v>
          </cell>
          <cell r="G394" t="str">
            <v>C METALICA</v>
          </cell>
          <cell r="H394">
            <v>8</v>
          </cell>
          <cell r="I394">
            <v>0</v>
          </cell>
          <cell r="J394" t="str">
            <v>LENHER</v>
          </cell>
          <cell r="L394">
            <v>0</v>
          </cell>
          <cell r="M394">
            <v>0</v>
          </cell>
        </row>
        <row r="395">
          <cell r="A395" t="str">
            <v>CONTRATO RANURA 1*1</v>
          </cell>
          <cell r="B395" t="str">
            <v>ML</v>
          </cell>
          <cell r="C395">
            <v>7695</v>
          </cell>
          <cell r="D395">
            <v>7695</v>
          </cell>
          <cell r="E395">
            <v>0</v>
          </cell>
          <cell r="F395">
            <v>38749</v>
          </cell>
          <cell r="G395" t="str">
            <v>DRY WALL</v>
          </cell>
          <cell r="H395">
            <v>100</v>
          </cell>
          <cell r="I395">
            <v>0</v>
          </cell>
          <cell r="J395">
            <v>0</v>
          </cell>
          <cell r="L395">
            <v>0</v>
          </cell>
          <cell r="M395">
            <v>0</v>
          </cell>
        </row>
        <row r="396">
          <cell r="A396" t="str">
            <v>CONTRATO RANURA 4*4</v>
          </cell>
          <cell r="B396" t="str">
            <v>ML</v>
          </cell>
          <cell r="C396">
            <v>9500</v>
          </cell>
          <cell r="D396">
            <v>9500</v>
          </cell>
          <cell r="E396">
            <v>0</v>
          </cell>
          <cell r="F396">
            <v>38749</v>
          </cell>
          <cell r="G396" t="str">
            <v>DRY WALL</v>
          </cell>
          <cell r="H396">
            <v>100</v>
          </cell>
          <cell r="I396">
            <v>0</v>
          </cell>
          <cell r="J396">
            <v>0</v>
          </cell>
          <cell r="L396">
            <v>0</v>
          </cell>
          <cell r="M396">
            <v>0</v>
          </cell>
        </row>
        <row r="397">
          <cell r="A397" t="str">
            <v>CONTRATO RECORTE CAJAS PARA PTO ELE O SANIT</v>
          </cell>
          <cell r="B397" t="str">
            <v>UN</v>
          </cell>
          <cell r="C397">
            <v>8120</v>
          </cell>
          <cell r="D397">
            <v>8120</v>
          </cell>
          <cell r="E397">
            <v>0</v>
          </cell>
          <cell r="F397">
            <v>38257</v>
          </cell>
          <cell r="G397" t="str">
            <v>PISOS</v>
          </cell>
          <cell r="H397">
            <v>101</v>
          </cell>
          <cell r="I397">
            <v>0</v>
          </cell>
          <cell r="J397" t="str">
            <v>MARMO S.A.</v>
          </cell>
          <cell r="L397">
            <v>0</v>
          </cell>
          <cell r="M397">
            <v>0</v>
          </cell>
        </row>
        <row r="398">
          <cell r="A398" t="str">
            <v>CONTRATO RED ALCANTARILLADO</v>
          </cell>
          <cell r="B398" t="str">
            <v>ML</v>
          </cell>
          <cell r="C398">
            <v>173600</v>
          </cell>
          <cell r="D398">
            <v>173600</v>
          </cell>
          <cell r="E398">
            <v>0</v>
          </cell>
          <cell r="F398">
            <v>38091</v>
          </cell>
          <cell r="G398" t="str">
            <v>URBANISMO</v>
          </cell>
          <cell r="H398">
            <v>100</v>
          </cell>
          <cell r="I398">
            <v>0</v>
          </cell>
          <cell r="J398" t="str">
            <v>MORENO MOLINA</v>
          </cell>
          <cell r="L398">
            <v>0</v>
          </cell>
          <cell r="M398">
            <v>0</v>
          </cell>
        </row>
        <row r="399">
          <cell r="A399" t="str">
            <v>CONTRATO RED ELECTRICA</v>
          </cell>
          <cell r="B399" t="str">
            <v>APTO</v>
          </cell>
          <cell r="C399">
            <v>18329235</v>
          </cell>
          <cell r="D399">
            <v>18329235</v>
          </cell>
          <cell r="E399">
            <v>0</v>
          </cell>
          <cell r="F399">
            <v>38701</v>
          </cell>
          <cell r="G399" t="str">
            <v>INSTAL ELECTRICA</v>
          </cell>
          <cell r="H399">
            <v>100</v>
          </cell>
          <cell r="I399">
            <v>0</v>
          </cell>
          <cell r="J399" t="str">
            <v>ESCOBAR BOTERO</v>
          </cell>
          <cell r="L399">
            <v>0</v>
          </cell>
          <cell r="M399">
            <v>0</v>
          </cell>
        </row>
        <row r="400">
          <cell r="A400" t="str">
            <v>CONTRATO REJILLA CÁRCAMO</v>
          </cell>
          <cell r="B400" t="str">
            <v>UN</v>
          </cell>
          <cell r="C400">
            <v>150000</v>
          </cell>
          <cell r="D400">
            <v>150000</v>
          </cell>
          <cell r="E400">
            <v>0</v>
          </cell>
          <cell r="F400">
            <v>38091</v>
          </cell>
          <cell r="G400" t="str">
            <v>URBANISMO</v>
          </cell>
          <cell r="H400">
            <v>100</v>
          </cell>
          <cell r="I400">
            <v>0</v>
          </cell>
          <cell r="J400" t="str">
            <v>ASFALTADORA COLOMBIA</v>
          </cell>
          <cell r="L400">
            <v>0</v>
          </cell>
          <cell r="M400">
            <v>0</v>
          </cell>
        </row>
        <row r="401">
          <cell r="A401" t="str">
            <v>CONTRATO RUANA GALVANIZADA</v>
          </cell>
          <cell r="B401" t="str">
            <v>ML</v>
          </cell>
          <cell r="C401">
            <v>4025</v>
          </cell>
          <cell r="D401">
            <v>3500</v>
          </cell>
          <cell r="E401">
            <v>-0.15</v>
          </cell>
          <cell r="F401">
            <v>35582</v>
          </cell>
          <cell r="G401" t="str">
            <v>CUBIERTAS</v>
          </cell>
          <cell r="H401">
            <v>100</v>
          </cell>
          <cell r="I401">
            <v>0</v>
          </cell>
          <cell r="J401">
            <v>0</v>
          </cell>
          <cell r="L401">
            <v>0</v>
          </cell>
          <cell r="M401">
            <v>0</v>
          </cell>
        </row>
        <row r="402">
          <cell r="A402" t="str">
            <v>CONTRATO SELLO DE JUNTA FACHADA DC-795 1.2 CMS</v>
          </cell>
          <cell r="B402" t="str">
            <v>ML</v>
          </cell>
          <cell r="C402">
            <v>12500</v>
          </cell>
          <cell r="D402">
            <v>12500</v>
          </cell>
          <cell r="E402">
            <v>0</v>
          </cell>
          <cell r="F402">
            <v>38749</v>
          </cell>
          <cell r="G402" t="str">
            <v>ADITIVOS</v>
          </cell>
          <cell r="J402" t="str">
            <v>FACHADAS Y PISOS</v>
          </cell>
        </row>
        <row r="403">
          <cell r="A403" t="str">
            <v>CONTRATO SELLO DE JUNTA FACHADA DC-795 2 CMS</v>
          </cell>
          <cell r="B403" t="str">
            <v>ML</v>
          </cell>
          <cell r="C403">
            <v>16750</v>
          </cell>
          <cell r="D403">
            <v>16750</v>
          </cell>
          <cell r="E403">
            <v>0</v>
          </cell>
          <cell r="F403">
            <v>38749</v>
          </cell>
          <cell r="G403" t="str">
            <v>ADITIVOS</v>
          </cell>
          <cell r="H403" t="str">
            <v>FACHADAS Y PISOS</v>
          </cell>
        </row>
        <row r="404">
          <cell r="A404" t="str">
            <v>CONTRATO SOBRETAPA BAÑERA MARFIL CREMA ANTIC</v>
          </cell>
          <cell r="B404" t="str">
            <v>UN</v>
          </cell>
          <cell r="C404">
            <v>290000</v>
          </cell>
          <cell r="D404">
            <v>290000</v>
          </cell>
          <cell r="E404">
            <v>0</v>
          </cell>
          <cell r="F404">
            <v>38257</v>
          </cell>
          <cell r="G404">
            <v>0</v>
          </cell>
          <cell r="I404">
            <v>0</v>
          </cell>
          <cell r="J404">
            <v>0</v>
          </cell>
          <cell r="L404">
            <v>0</v>
          </cell>
          <cell r="M404">
            <v>0</v>
          </cell>
        </row>
        <row r="405">
          <cell r="A405" t="str">
            <v>CONTRATO SUBBASE DE 0.35 M</v>
          </cell>
          <cell r="B405" t="str">
            <v>M2</v>
          </cell>
          <cell r="C405">
            <v>15190</v>
          </cell>
          <cell r="D405">
            <v>15190</v>
          </cell>
          <cell r="E405">
            <v>0</v>
          </cell>
          <cell r="F405">
            <v>38091</v>
          </cell>
          <cell r="G405" t="str">
            <v>URBANISMO</v>
          </cell>
          <cell r="H405">
            <v>100</v>
          </cell>
          <cell r="I405">
            <v>0</v>
          </cell>
          <cell r="J405" t="str">
            <v>ASFALTADORA COLOMBIA</v>
          </cell>
          <cell r="L405">
            <v>0</v>
          </cell>
          <cell r="M405">
            <v>0</v>
          </cell>
        </row>
        <row r="406">
          <cell r="A406" t="str">
            <v>CONTRATO SUBBASE DE 0.40 M</v>
          </cell>
          <cell r="B406" t="str">
            <v>M2</v>
          </cell>
          <cell r="C406">
            <v>17360</v>
          </cell>
          <cell r="D406">
            <v>17360</v>
          </cell>
          <cell r="E406">
            <v>0</v>
          </cell>
          <cell r="F406">
            <v>38091</v>
          </cell>
          <cell r="G406" t="str">
            <v>URBANISMO</v>
          </cell>
          <cell r="H406">
            <v>100</v>
          </cell>
          <cell r="I406">
            <v>0</v>
          </cell>
          <cell r="J406" t="str">
            <v>MORENO MOLINA</v>
          </cell>
          <cell r="L406">
            <v>0</v>
          </cell>
          <cell r="M406">
            <v>0</v>
          </cell>
        </row>
        <row r="407">
          <cell r="A407" t="str">
            <v>CONTRATO SUM E INST ADOQUIN</v>
          </cell>
          <cell r="B407" t="str">
            <v>M2</v>
          </cell>
          <cell r="C407">
            <v>47191</v>
          </cell>
          <cell r="D407">
            <v>44520</v>
          </cell>
          <cell r="E407">
            <v>-0.06</v>
          </cell>
          <cell r="F407">
            <v>38749</v>
          </cell>
          <cell r="G407">
            <v>0</v>
          </cell>
          <cell r="I407">
            <v>0</v>
          </cell>
          <cell r="J407">
            <v>0</v>
          </cell>
          <cell r="L407">
            <v>0</v>
          </cell>
          <cell r="M407">
            <v>0</v>
          </cell>
        </row>
        <row r="408">
          <cell r="A408" t="str">
            <v>CONTRATO SUMINISTRO LAGRIMAL</v>
          </cell>
          <cell r="B408" t="str">
            <v>ML</v>
          </cell>
          <cell r="C408">
            <v>5750</v>
          </cell>
          <cell r="D408">
            <v>5000</v>
          </cell>
          <cell r="E408">
            <v>-0.15</v>
          </cell>
          <cell r="F408">
            <v>37417</v>
          </cell>
          <cell r="G408" t="str">
            <v>MAMPOSTERIA</v>
          </cell>
          <cell r="H408">
            <v>100</v>
          </cell>
          <cell r="I408">
            <v>0</v>
          </cell>
          <cell r="J408">
            <v>0</v>
          </cell>
          <cell r="L408">
            <v>0</v>
          </cell>
          <cell r="M408">
            <v>0</v>
          </cell>
        </row>
        <row r="409">
          <cell r="A409" t="str">
            <v>CONTRATO VENTANERÍA</v>
          </cell>
          <cell r="B409" t="str">
            <v>M2</v>
          </cell>
          <cell r="C409">
            <v>125654</v>
          </cell>
          <cell r="D409">
            <v>125654</v>
          </cell>
          <cell r="E409">
            <v>0</v>
          </cell>
          <cell r="F409">
            <v>38253</v>
          </cell>
          <cell r="G409" t="str">
            <v>C METALICA</v>
          </cell>
          <cell r="H409">
            <v>8</v>
          </cell>
          <cell r="I409">
            <v>0</v>
          </cell>
          <cell r="J409" t="str">
            <v>LENHER</v>
          </cell>
          <cell r="L409">
            <v>0</v>
          </cell>
          <cell r="M409">
            <v>0</v>
          </cell>
        </row>
        <row r="410">
          <cell r="A410" t="str">
            <v>CONTRATO VINISOL PAVCO</v>
          </cell>
          <cell r="B410" t="str">
            <v>M2</v>
          </cell>
          <cell r="C410">
            <v>8411</v>
          </cell>
          <cell r="D410">
            <v>7314</v>
          </cell>
          <cell r="E410">
            <v>-0.15</v>
          </cell>
          <cell r="F410">
            <v>37417</v>
          </cell>
          <cell r="G410" t="str">
            <v>PISOS</v>
          </cell>
          <cell r="H410">
            <v>100</v>
          </cell>
          <cell r="I410">
            <v>0</v>
          </cell>
          <cell r="J410">
            <v>0</v>
          </cell>
          <cell r="L410">
            <v>0</v>
          </cell>
          <cell r="M410">
            <v>0</v>
          </cell>
        </row>
        <row r="411">
          <cell r="A411" t="str">
            <v>CONTRATO ZÓCALO CAFÉ PINTO 30X30X1 INST</v>
          </cell>
          <cell r="B411" t="str">
            <v>ML</v>
          </cell>
          <cell r="C411">
            <v>43133</v>
          </cell>
          <cell r="D411">
            <v>43133</v>
          </cell>
          <cell r="E411">
            <v>0</v>
          </cell>
          <cell r="F411">
            <v>38091</v>
          </cell>
          <cell r="G411" t="str">
            <v>PISOS</v>
          </cell>
          <cell r="H411">
            <v>6</v>
          </cell>
          <cell r="I411">
            <v>0</v>
          </cell>
          <cell r="J411" t="str">
            <v xml:space="preserve">MARMO </v>
          </cell>
          <cell r="L411">
            <v>0</v>
          </cell>
          <cell r="M411">
            <v>0</v>
          </cell>
        </row>
        <row r="412">
          <cell r="A412" t="str">
            <v>CONTRATO ZÓCALO EN CEDRO 10 CM</v>
          </cell>
          <cell r="B412" t="str">
            <v>ML</v>
          </cell>
          <cell r="C412">
            <v>14850</v>
          </cell>
          <cell r="D412">
            <v>13500</v>
          </cell>
          <cell r="E412">
            <v>-0.1</v>
          </cell>
          <cell r="F412">
            <v>37755</v>
          </cell>
          <cell r="G412" t="str">
            <v>PISOS</v>
          </cell>
          <cell r="H412">
            <v>6</v>
          </cell>
          <cell r="I412">
            <v>0</v>
          </cell>
          <cell r="J412">
            <v>0</v>
          </cell>
          <cell r="L412">
            <v>0</v>
          </cell>
          <cell r="M412">
            <v>0</v>
          </cell>
        </row>
        <row r="413">
          <cell r="A413" t="str">
            <v>CONTRATO ZÓCALO EN CEDRO 8 CM</v>
          </cell>
          <cell r="B413" t="str">
            <v>ML</v>
          </cell>
          <cell r="C413">
            <v>11000</v>
          </cell>
          <cell r="D413">
            <v>10000</v>
          </cell>
          <cell r="E413">
            <v>-0.1</v>
          </cell>
          <cell r="F413">
            <v>37755</v>
          </cell>
          <cell r="G413" t="str">
            <v>PISOS</v>
          </cell>
          <cell r="H413">
            <v>6</v>
          </cell>
          <cell r="I413">
            <v>0</v>
          </cell>
          <cell r="J413">
            <v>0</v>
          </cell>
          <cell r="L413">
            <v>0</v>
          </cell>
          <cell r="M413">
            <v>0</v>
          </cell>
        </row>
        <row r="414">
          <cell r="A414" t="str">
            <v>CONTRATO ZÓCALO EN CEDRO 8CM</v>
          </cell>
          <cell r="B414" t="str">
            <v>ML</v>
          </cell>
          <cell r="C414">
            <v>9240</v>
          </cell>
          <cell r="D414">
            <v>8400</v>
          </cell>
          <cell r="E414">
            <v>-0.1</v>
          </cell>
          <cell r="F414">
            <v>37755</v>
          </cell>
          <cell r="G414" t="str">
            <v>PISOS</v>
          </cell>
          <cell r="H414">
            <v>6</v>
          </cell>
          <cell r="I414">
            <v>0</v>
          </cell>
          <cell r="J414">
            <v>0</v>
          </cell>
          <cell r="L414">
            <v>0</v>
          </cell>
          <cell r="M414">
            <v>0</v>
          </cell>
        </row>
        <row r="415">
          <cell r="A415" t="str">
            <v>CONTRATO ZÓCALO EN CERÁMICA 20X20 OLIMPIA</v>
          </cell>
          <cell r="B415" t="str">
            <v>M2</v>
          </cell>
          <cell r="C415">
            <v>9251</v>
          </cell>
          <cell r="D415">
            <v>8410</v>
          </cell>
          <cell r="E415">
            <v>-0.1</v>
          </cell>
          <cell r="F415">
            <v>37417</v>
          </cell>
          <cell r="G415" t="str">
            <v>PISOS</v>
          </cell>
          <cell r="H415">
            <v>6</v>
          </cell>
          <cell r="I415">
            <v>0</v>
          </cell>
          <cell r="J415">
            <v>0</v>
          </cell>
          <cell r="L415">
            <v>0</v>
          </cell>
          <cell r="M415">
            <v>0</v>
          </cell>
        </row>
        <row r="416">
          <cell r="A416" t="str">
            <v>CONTRATO ZÓCALO EN TABLETA COLONIAL 25X25</v>
          </cell>
          <cell r="B416" t="str">
            <v>M2</v>
          </cell>
          <cell r="C416">
            <v>13200</v>
          </cell>
          <cell r="D416">
            <v>12000</v>
          </cell>
          <cell r="E416">
            <v>-0.1</v>
          </cell>
          <cell r="F416">
            <v>38091</v>
          </cell>
          <cell r="G416" t="str">
            <v>PISOS</v>
          </cell>
          <cell r="H416">
            <v>6</v>
          </cell>
          <cell r="I416">
            <v>0</v>
          </cell>
          <cell r="J416">
            <v>0</v>
          </cell>
          <cell r="L416">
            <v>0</v>
          </cell>
          <cell r="M416">
            <v>0</v>
          </cell>
        </row>
        <row r="417">
          <cell r="A417" t="str">
            <v>CONTRATO ZÓCALO MARFIL CREMA 30X30X1 INST.</v>
          </cell>
          <cell r="B417" t="str">
            <v>ML</v>
          </cell>
          <cell r="C417">
            <v>57734</v>
          </cell>
          <cell r="D417">
            <v>57734</v>
          </cell>
          <cell r="E417">
            <v>0</v>
          </cell>
          <cell r="F417">
            <v>38091</v>
          </cell>
          <cell r="G417" t="str">
            <v>PISOS</v>
          </cell>
          <cell r="H417">
            <v>6</v>
          </cell>
          <cell r="I417">
            <v>0</v>
          </cell>
          <cell r="J417" t="str">
            <v xml:space="preserve">MARMO </v>
          </cell>
          <cell r="L417">
            <v>0</v>
          </cell>
          <cell r="M417">
            <v>0</v>
          </cell>
        </row>
        <row r="418">
          <cell r="A418" t="str">
            <v>CONTRATO ZOCALO PIEDRA VILLA DE LEYVA BRUSH</v>
          </cell>
          <cell r="B418" t="str">
            <v>M2</v>
          </cell>
          <cell r="C418">
            <v>30000</v>
          </cell>
          <cell r="D418">
            <v>30000</v>
          </cell>
          <cell r="E418">
            <v>0</v>
          </cell>
          <cell r="F418">
            <v>38749</v>
          </cell>
          <cell r="G418" t="str">
            <v>PISOS</v>
          </cell>
          <cell r="H418">
            <v>101</v>
          </cell>
          <cell r="I418" t="str">
            <v>MARMO S.A.</v>
          </cell>
          <cell r="J418" t="str">
            <v>MARMO S.A.</v>
          </cell>
          <cell r="L418">
            <v>0</v>
          </cell>
          <cell r="M418" t="str">
            <v>OJO CONFIRMAR PRECIO</v>
          </cell>
        </row>
        <row r="419">
          <cell r="A419" t="str">
            <v>COPA-EMBUDO DE 3" FIBRA DE VIDRIO</v>
          </cell>
          <cell r="B419" t="str">
            <v>UN</v>
          </cell>
          <cell r="C419">
            <v>41580</v>
          </cell>
          <cell r="D419">
            <v>41580</v>
          </cell>
          <cell r="E419">
            <v>0</v>
          </cell>
          <cell r="F419">
            <v>38761</v>
          </cell>
          <cell r="G419" t="str">
            <v>HIDROSAN</v>
          </cell>
          <cell r="H419">
            <v>0</v>
          </cell>
        </row>
        <row r="420">
          <cell r="A420" t="str">
            <v>CORDON EN CONCRETO PREFABRICADO</v>
          </cell>
          <cell r="B420" t="str">
            <v>ML</v>
          </cell>
          <cell r="C420">
            <v>18825</v>
          </cell>
          <cell r="D420">
            <v>18825</v>
          </cell>
          <cell r="E420">
            <v>0</v>
          </cell>
          <cell r="F420">
            <v>38091</v>
          </cell>
          <cell r="G420" t="str">
            <v>URBANISMO</v>
          </cell>
          <cell r="H420">
            <v>100</v>
          </cell>
          <cell r="I420">
            <v>0</v>
          </cell>
          <cell r="J420" t="str">
            <v>CIMBRADOS S.A.</v>
          </cell>
          <cell r="L420">
            <v>0</v>
          </cell>
          <cell r="M420">
            <v>0</v>
          </cell>
        </row>
        <row r="421">
          <cell r="A421" t="str">
            <v>CORTADORA DE ADOBE</v>
          </cell>
          <cell r="B421" t="str">
            <v>UN</v>
          </cell>
          <cell r="C421">
            <v>2400000</v>
          </cell>
          <cell r="D421">
            <v>2000000</v>
          </cell>
          <cell r="E421">
            <v>-0.2</v>
          </cell>
          <cell r="F421">
            <v>37413</v>
          </cell>
          <cell r="G421" t="str">
            <v>EQUIPO</v>
          </cell>
          <cell r="H421">
            <v>14</v>
          </cell>
          <cell r="I421">
            <v>0</v>
          </cell>
          <cell r="J421">
            <v>0</v>
          </cell>
          <cell r="L421">
            <v>0</v>
          </cell>
          <cell r="M421">
            <v>0</v>
          </cell>
        </row>
        <row r="422">
          <cell r="A422" t="str">
            <v>CORTE MECANICO+CARGUE Y RETIRO INCL DESCAP.</v>
          </cell>
          <cell r="B422" t="str">
            <v>M3</v>
          </cell>
          <cell r="C422">
            <v>14105</v>
          </cell>
          <cell r="D422">
            <v>14105</v>
          </cell>
          <cell r="E422">
            <v>0</v>
          </cell>
          <cell r="F422">
            <v>38091</v>
          </cell>
          <cell r="G422" t="str">
            <v>MOV TIERRA</v>
          </cell>
          <cell r="H422">
            <v>100</v>
          </cell>
          <cell r="I422">
            <v>0</v>
          </cell>
          <cell r="J422">
            <v>0</v>
          </cell>
          <cell r="L422">
            <v>0</v>
          </cell>
          <cell r="M422">
            <v>0</v>
          </cell>
        </row>
        <row r="423">
          <cell r="A423" t="str">
            <v>CORTINERO 2C</v>
          </cell>
          <cell r="B423" t="str">
            <v>ML</v>
          </cell>
          <cell r="C423">
            <v>27200</v>
          </cell>
          <cell r="D423">
            <v>27200</v>
          </cell>
          <cell r="E423">
            <v>0</v>
          </cell>
          <cell r="F423">
            <v>38400</v>
          </cell>
          <cell r="G423" t="str">
            <v>DRY WALL</v>
          </cell>
          <cell r="H423">
            <v>100</v>
          </cell>
          <cell r="I423" t="str">
            <v>22000</v>
          </cell>
        </row>
        <row r="424">
          <cell r="A424" t="str">
            <v>CTO. ANTICADO PISO PIEDRA ROYAL DORADO 30*60*15.</v>
          </cell>
          <cell r="B424" t="str">
            <v>M2</v>
          </cell>
          <cell r="C424">
            <v>6612</v>
          </cell>
          <cell r="D424">
            <v>6612</v>
          </cell>
          <cell r="E424">
            <v>0</v>
          </cell>
          <cell r="F424">
            <v>37417</v>
          </cell>
          <cell r="G424" t="str">
            <v>PISOS</v>
          </cell>
          <cell r="H424">
            <v>100</v>
          </cell>
          <cell r="I424">
            <v>0</v>
          </cell>
          <cell r="J424">
            <v>0</v>
          </cell>
          <cell r="L424">
            <v>0</v>
          </cell>
          <cell r="M424">
            <v>0</v>
          </cell>
        </row>
        <row r="425">
          <cell r="A425" t="str">
            <v>CTO. DESTRONQUE PISO PIEDRA ROYAL DORADO 30*60*15.</v>
          </cell>
          <cell r="B425" t="str">
            <v>M2</v>
          </cell>
          <cell r="C425">
            <v>14500</v>
          </cell>
          <cell r="D425">
            <v>14500</v>
          </cell>
          <cell r="E425">
            <v>0</v>
          </cell>
          <cell r="F425">
            <v>37417</v>
          </cell>
          <cell r="G425" t="str">
            <v>PISOS</v>
          </cell>
          <cell r="H425">
            <v>100</v>
          </cell>
          <cell r="I425">
            <v>0</v>
          </cell>
          <cell r="J425">
            <v>0</v>
          </cell>
          <cell r="L425">
            <v>0</v>
          </cell>
          <cell r="M425">
            <v>0</v>
          </cell>
        </row>
        <row r="426">
          <cell r="A426" t="str">
            <v>CTO. ESTUCO PREP. EN PLANTA GRANULITE</v>
          </cell>
          <cell r="B426" t="str">
            <v>M2</v>
          </cell>
          <cell r="C426">
            <v>2880</v>
          </cell>
          <cell r="D426">
            <v>2880</v>
          </cell>
          <cell r="E426">
            <v>0</v>
          </cell>
          <cell r="F426">
            <v>37417</v>
          </cell>
          <cell r="G426" t="str">
            <v>PINTURAS</v>
          </cell>
          <cell r="H426">
            <v>100</v>
          </cell>
          <cell r="I426">
            <v>0</v>
          </cell>
          <cell r="J426" t="str">
            <v>JULIO CESAR RISO</v>
          </cell>
          <cell r="L426">
            <v>0</v>
          </cell>
          <cell r="M426">
            <v>0</v>
          </cell>
        </row>
        <row r="427">
          <cell r="A427" t="str">
            <v>CTO. LINEALES ESTUCO PREP. EN PLANTA GRANULITE</v>
          </cell>
          <cell r="B427" t="str">
            <v>ML</v>
          </cell>
          <cell r="C427">
            <v>748</v>
          </cell>
          <cell r="D427">
            <v>748</v>
          </cell>
          <cell r="E427">
            <v>0</v>
          </cell>
          <cell r="F427">
            <v>37417</v>
          </cell>
          <cell r="G427" t="str">
            <v>PINTURAS</v>
          </cell>
          <cell r="H427">
            <v>100</v>
          </cell>
          <cell r="I427">
            <v>0</v>
          </cell>
          <cell r="J427" t="str">
            <v>JULIO CESAR RISO</v>
          </cell>
          <cell r="L427">
            <v>0</v>
          </cell>
          <cell r="M427">
            <v>0</v>
          </cell>
        </row>
        <row r="428">
          <cell r="A428" t="str">
            <v>CTO. SUM.+ INST.+PUL. CENEFA PIEDRA ROYAL DOR.30*15*15.</v>
          </cell>
          <cell r="B428" t="str">
            <v>ML</v>
          </cell>
          <cell r="C428">
            <v>27840</v>
          </cell>
          <cell r="D428">
            <v>27840</v>
          </cell>
          <cell r="E428">
            <v>0</v>
          </cell>
          <cell r="F428">
            <v>37417</v>
          </cell>
          <cell r="G428" t="str">
            <v>PISOS</v>
          </cell>
          <cell r="H428">
            <v>100</v>
          </cell>
          <cell r="I428">
            <v>0</v>
          </cell>
          <cell r="J428">
            <v>0</v>
          </cell>
          <cell r="L428">
            <v>0</v>
          </cell>
          <cell r="M428">
            <v>0</v>
          </cell>
        </row>
        <row r="429">
          <cell r="A429" t="str">
            <v>CUBIERTA 3* 1 HACEB</v>
          </cell>
          <cell r="B429" t="str">
            <v>UN</v>
          </cell>
          <cell r="C429">
            <v>258129</v>
          </cell>
          <cell r="D429">
            <v>258129</v>
          </cell>
          <cell r="E429">
            <v>0</v>
          </cell>
          <cell r="F429">
            <v>37755</v>
          </cell>
          <cell r="G429" t="str">
            <v>ELECTRODOMESTICOS</v>
          </cell>
          <cell r="H429">
            <v>18</v>
          </cell>
          <cell r="I429">
            <v>0</v>
          </cell>
          <cell r="J429">
            <v>0</v>
          </cell>
          <cell r="L429">
            <v>0</v>
          </cell>
          <cell r="M429">
            <v>0</v>
          </cell>
        </row>
        <row r="430">
          <cell r="A430" t="str">
            <v xml:space="preserve">CUBIERTA X 4 WHIRPOOL  REF:AKM444NB </v>
          </cell>
          <cell r="B430" t="str">
            <v>UN</v>
          </cell>
          <cell r="C430">
            <v>989000</v>
          </cell>
          <cell r="D430">
            <v>989000</v>
          </cell>
          <cell r="E430">
            <v>0</v>
          </cell>
          <cell r="F430">
            <v>38762</v>
          </cell>
          <cell r="G430" t="str">
            <v>ELECTRODOMESTICOS</v>
          </cell>
          <cell r="H430" t="str">
            <v>CASA MAGNA</v>
          </cell>
          <cell r="I430">
            <v>0</v>
          </cell>
          <cell r="J430" t="str">
            <v>CASA MAGNA</v>
          </cell>
          <cell r="L430">
            <v>0</v>
          </cell>
          <cell r="M430">
            <v>0</v>
          </cell>
        </row>
        <row r="431">
          <cell r="A431" t="str">
            <v>CUELGAS METALICAS (SUBCONTRATO)</v>
          </cell>
          <cell r="B431" t="str">
            <v>APTO</v>
          </cell>
          <cell r="C431">
            <v>1850000</v>
          </cell>
          <cell r="D431">
            <v>1850000</v>
          </cell>
          <cell r="E431">
            <v>0</v>
          </cell>
          <cell r="F431">
            <v>38445</v>
          </cell>
          <cell r="G431" t="str">
            <v>PRODISER</v>
          </cell>
        </row>
        <row r="432">
          <cell r="A432" t="str">
            <v>DESAGÜE ACERO INOX.</v>
          </cell>
          <cell r="B432" t="str">
            <v>UN</v>
          </cell>
          <cell r="C432">
            <v>85000</v>
          </cell>
          <cell r="D432">
            <v>85000</v>
          </cell>
          <cell r="E432">
            <v>0</v>
          </cell>
          <cell r="F432">
            <v>38253</v>
          </cell>
          <cell r="G432">
            <v>0</v>
          </cell>
          <cell r="I432">
            <v>0</v>
          </cell>
          <cell r="J432" t="str">
            <v>LIAN</v>
          </cell>
          <cell r="L432">
            <v>0</v>
          </cell>
          <cell r="M432">
            <v>0</v>
          </cell>
        </row>
        <row r="433">
          <cell r="A433" t="str">
            <v>DESAGÜE DE BAÑERA</v>
          </cell>
          <cell r="B433" t="str">
            <v>UN</v>
          </cell>
          <cell r="C433">
            <v>87700</v>
          </cell>
          <cell r="D433">
            <v>87700</v>
          </cell>
          <cell r="E433">
            <v>0</v>
          </cell>
          <cell r="F433">
            <v>38091</v>
          </cell>
          <cell r="G433" t="str">
            <v>HIDROSAN</v>
          </cell>
          <cell r="H433">
            <v>19</v>
          </cell>
          <cell r="I433">
            <v>0</v>
          </cell>
          <cell r="J433" t="str">
            <v>PLANNING</v>
          </cell>
          <cell r="L433">
            <v>0</v>
          </cell>
          <cell r="M433">
            <v>0</v>
          </cell>
        </row>
        <row r="434">
          <cell r="A434" t="str">
            <v>DESCRIPCION</v>
          </cell>
          <cell r="B434" t="str">
            <v>UN</v>
          </cell>
          <cell r="C434" t="str">
            <v>PREC NETO</v>
          </cell>
          <cell r="D434" t="str">
            <v>PREC BRUTO</v>
          </cell>
          <cell r="E434" t="str">
            <v>DCTO</v>
          </cell>
          <cell r="F434" t="str">
            <v>FECHA</v>
          </cell>
          <cell r="G434" t="str">
            <v>FAMILIA</v>
          </cell>
          <cell r="H434" t="str">
            <v>GRP</v>
          </cell>
          <cell r="I434" t="str">
            <v>ANTES</v>
          </cell>
          <cell r="J434" t="str">
            <v>PROVEEDOR</v>
          </cell>
          <cell r="K434" t="str">
            <v>TELEFONO</v>
          </cell>
          <cell r="L434" t="str">
            <v>VENDEDOR</v>
          </cell>
          <cell r="M434" t="str">
            <v>OBSERVACIONES</v>
          </cell>
        </row>
        <row r="435">
          <cell r="A435" t="str">
            <v>DESPENSA</v>
          </cell>
          <cell r="B435" t="str">
            <v>UN</v>
          </cell>
          <cell r="C435">
            <v>1871883</v>
          </cell>
          <cell r="D435">
            <v>1871883</v>
          </cell>
          <cell r="E435">
            <v>0</v>
          </cell>
          <cell r="F435">
            <v>38260</v>
          </cell>
          <cell r="G435" t="str">
            <v>C. MADERA</v>
          </cell>
          <cell r="H435">
            <v>16</v>
          </cell>
          <cell r="I435">
            <v>0</v>
          </cell>
          <cell r="J435" t="str">
            <v>TOLENTINO</v>
          </cell>
          <cell r="L435">
            <v>0</v>
          </cell>
          <cell r="M435">
            <v>0</v>
          </cell>
        </row>
        <row r="436">
          <cell r="A436" t="str">
            <v>DILATACION EN BRONCE</v>
          </cell>
          <cell r="B436" t="str">
            <v>ML</v>
          </cell>
          <cell r="C436">
            <v>3245</v>
          </cell>
          <cell r="D436">
            <v>3245</v>
          </cell>
          <cell r="E436">
            <v>0</v>
          </cell>
          <cell r="F436">
            <v>38749</v>
          </cell>
          <cell r="G436" t="str">
            <v>PISOS</v>
          </cell>
          <cell r="H436">
            <v>6</v>
          </cell>
          <cell r="I436">
            <v>0</v>
          </cell>
          <cell r="J436" t="str">
            <v>ROCA S.A.</v>
          </cell>
          <cell r="L436">
            <v>0</v>
          </cell>
          <cell r="M436">
            <v>0</v>
          </cell>
        </row>
        <row r="437">
          <cell r="A437" t="str">
            <v>DILATACION ICOPOR 100x10x1</v>
          </cell>
          <cell r="B437" t="str">
            <v>UN</v>
          </cell>
          <cell r="C437">
            <v>100</v>
          </cell>
          <cell r="D437">
            <v>100</v>
          </cell>
          <cell r="E437">
            <v>0</v>
          </cell>
          <cell r="F437">
            <v>38727</v>
          </cell>
          <cell r="G437" t="str">
            <v>PISOS</v>
          </cell>
          <cell r="J437" t="str">
            <v>FABRICOPORES</v>
          </cell>
        </row>
        <row r="438">
          <cell r="A438" t="str">
            <v>DILATACION PLASTICA BEIGE 5 MM</v>
          </cell>
          <cell r="B438" t="str">
            <v>ML</v>
          </cell>
          <cell r="C438">
            <v>1728</v>
          </cell>
          <cell r="D438">
            <v>1728</v>
          </cell>
          <cell r="E438">
            <v>0</v>
          </cell>
          <cell r="F438">
            <v>38749</v>
          </cell>
          <cell r="G438" t="str">
            <v>PISOS</v>
          </cell>
          <cell r="J438" t="str">
            <v>ROCA S.A.</v>
          </cell>
        </row>
        <row r="439">
          <cell r="A439" t="str">
            <v>DIOXIDO DE TITANIO</v>
          </cell>
          <cell r="B439" t="str">
            <v>KG</v>
          </cell>
          <cell r="C439">
            <v>4550</v>
          </cell>
          <cell r="D439">
            <v>4550</v>
          </cell>
          <cell r="E439">
            <v>0</v>
          </cell>
          <cell r="F439">
            <v>38749</v>
          </cell>
          <cell r="G439" t="str">
            <v>PETREOS Y CTO.</v>
          </cell>
          <cell r="H439">
            <v>4</v>
          </cell>
          <cell r="I439" t="str">
            <v>2404</v>
          </cell>
          <cell r="J439" t="str">
            <v>FERRETERIA SIGLO XXI</v>
          </cell>
          <cell r="L439">
            <v>0</v>
          </cell>
          <cell r="M439">
            <v>0</v>
          </cell>
        </row>
        <row r="440">
          <cell r="A440" t="str">
            <v>DISOLVENTE</v>
          </cell>
          <cell r="B440" t="str">
            <v>GL</v>
          </cell>
          <cell r="C440">
            <v>7000</v>
          </cell>
          <cell r="D440">
            <v>7000</v>
          </cell>
          <cell r="E440">
            <v>0</v>
          </cell>
          <cell r="F440">
            <v>38091</v>
          </cell>
          <cell r="G440" t="str">
            <v>PINTURAS</v>
          </cell>
          <cell r="I440">
            <v>0</v>
          </cell>
          <cell r="J440" t="str">
            <v>TECNOPINTURAS</v>
          </cell>
          <cell r="L440">
            <v>0</v>
          </cell>
          <cell r="M440">
            <v>0</v>
          </cell>
        </row>
        <row r="441">
          <cell r="A441" t="str">
            <v>DIVISION COMEDOR - SALON APTO 300</v>
          </cell>
          <cell r="B441" t="str">
            <v>UN</v>
          </cell>
          <cell r="C441">
            <v>2080038</v>
          </cell>
          <cell r="D441">
            <v>1890944</v>
          </cell>
          <cell r="E441">
            <v>-0.1</v>
          </cell>
          <cell r="F441">
            <v>38253</v>
          </cell>
          <cell r="G441" t="str">
            <v>C. MADERA</v>
          </cell>
          <cell r="H441">
            <v>100</v>
          </cell>
          <cell r="I441">
            <v>0</v>
          </cell>
          <cell r="J441" t="str">
            <v>ALONSO H</v>
          </cell>
          <cell r="L441">
            <v>0</v>
          </cell>
          <cell r="M441">
            <v>0</v>
          </cell>
        </row>
        <row r="442">
          <cell r="A442" t="str">
            <v>DUCTO DE 40 CMS DE DIÁMETRO FIBRA</v>
          </cell>
          <cell r="B442" t="str">
            <v>ML</v>
          </cell>
          <cell r="C442">
            <v>91176</v>
          </cell>
          <cell r="D442">
            <v>91176</v>
          </cell>
          <cell r="E442">
            <v>0</v>
          </cell>
          <cell r="F442">
            <v>38091</v>
          </cell>
          <cell r="G442" t="str">
            <v>EQ ESPECIAL</v>
          </cell>
          <cell r="H442">
            <v>21</v>
          </cell>
          <cell r="I442" t="str">
            <v>33512</v>
          </cell>
          <cell r="J442" t="str">
            <v>FIBROPLAK</v>
          </cell>
          <cell r="L442">
            <v>0</v>
          </cell>
          <cell r="M442">
            <v>0</v>
          </cell>
        </row>
        <row r="443">
          <cell r="A443" t="str">
            <v>ELASTICA BLANCA</v>
          </cell>
          <cell r="B443" t="str">
            <v>TB</v>
          </cell>
          <cell r="C443">
            <v>9237</v>
          </cell>
          <cell r="D443">
            <v>9237</v>
          </cell>
          <cell r="E443">
            <v>0</v>
          </cell>
          <cell r="F443">
            <v>38749</v>
          </cell>
          <cell r="G443" t="str">
            <v>ADITIVOS</v>
          </cell>
        </row>
        <row r="444">
          <cell r="A444" t="str">
            <v>ENCHAPE FACHADA VILLA DE LEIVA</v>
          </cell>
          <cell r="B444" t="str">
            <v>M2</v>
          </cell>
          <cell r="C444">
            <v>95500</v>
          </cell>
          <cell r="D444">
            <v>95500</v>
          </cell>
          <cell r="E444">
            <v>0</v>
          </cell>
          <cell r="F444">
            <v>38253</v>
          </cell>
          <cell r="G444" t="str">
            <v>APIMAR</v>
          </cell>
          <cell r="I444">
            <v>0</v>
          </cell>
          <cell r="J444" t="str">
            <v>PROMEDIO MARMO Y APIMAR</v>
          </cell>
          <cell r="L444">
            <v>0</v>
          </cell>
          <cell r="M444">
            <v>0</v>
          </cell>
        </row>
        <row r="445">
          <cell r="A445" t="str">
            <v>ENCHAPE FACHADA VILLA DE LEIVA BRUSH 2 CM 30*60</v>
          </cell>
          <cell r="B445" t="str">
            <v>M2</v>
          </cell>
          <cell r="C445">
            <v>156600</v>
          </cell>
          <cell r="D445">
            <v>156600</v>
          </cell>
          <cell r="E445">
            <v>0</v>
          </cell>
          <cell r="F445">
            <v>38460</v>
          </cell>
          <cell r="G445" t="str">
            <v>MARMO</v>
          </cell>
        </row>
        <row r="446">
          <cell r="A446" t="str">
            <v>ENSAYO LABORATORIO ACEROS</v>
          </cell>
          <cell r="B446" t="str">
            <v>UN</v>
          </cell>
          <cell r="D446">
            <v>90480</v>
          </cell>
          <cell r="E446">
            <v>0</v>
          </cell>
          <cell r="F446">
            <v>38749</v>
          </cell>
          <cell r="G446" t="str">
            <v>ENSAYOS</v>
          </cell>
          <cell r="J446" t="str">
            <v>CONTECON URBAR</v>
          </cell>
        </row>
        <row r="447">
          <cell r="A447" t="str">
            <v>ENSAYOS DE LABORATORIO (MUESTRA COMPLETA)</v>
          </cell>
          <cell r="B447" t="str">
            <v>UN</v>
          </cell>
          <cell r="D447">
            <v>36430</v>
          </cell>
          <cell r="E447">
            <v>0</v>
          </cell>
          <cell r="F447">
            <v>38749</v>
          </cell>
          <cell r="G447" t="str">
            <v>ENSAYOS</v>
          </cell>
          <cell r="J447" t="str">
            <v>CONTECON URBAR</v>
          </cell>
        </row>
        <row r="448">
          <cell r="A448" t="str">
            <v>ENTRESUELO (INC TRANSP.)</v>
          </cell>
          <cell r="B448" t="str">
            <v>M3</v>
          </cell>
          <cell r="C448">
            <v>25200</v>
          </cell>
          <cell r="D448">
            <v>25200</v>
          </cell>
          <cell r="F448">
            <v>38460</v>
          </cell>
          <cell r="G448" t="str">
            <v>PETREOS Y CTO.</v>
          </cell>
        </row>
        <row r="449">
          <cell r="A449" t="str">
            <v>EPOXICO ANCLAJES G5x22 oz</v>
          </cell>
          <cell r="B449" t="str">
            <v>UN</v>
          </cell>
          <cell r="C449">
            <v>50000</v>
          </cell>
          <cell r="D449">
            <v>50000</v>
          </cell>
          <cell r="E449">
            <v>0</v>
          </cell>
          <cell r="F449">
            <v>38749</v>
          </cell>
          <cell r="G449" t="str">
            <v>MAMPOSTERIA</v>
          </cell>
        </row>
        <row r="450">
          <cell r="A450" t="str">
            <v>EQUIPO PRESION 100 G.P.M. 45-65 PSI RED INC.</v>
          </cell>
          <cell r="B450" t="str">
            <v>UN</v>
          </cell>
          <cell r="C450">
            <v>4000000</v>
          </cell>
          <cell r="D450">
            <v>4000000</v>
          </cell>
          <cell r="E450">
            <v>0</v>
          </cell>
          <cell r="F450">
            <v>38753</v>
          </cell>
          <cell r="G450" t="str">
            <v>HIDROSAN</v>
          </cell>
          <cell r="H450">
            <v>29</v>
          </cell>
          <cell r="I450">
            <v>0</v>
          </cell>
          <cell r="J450" t="str">
            <v>SALINAS</v>
          </cell>
          <cell r="L450">
            <v>0</v>
          </cell>
          <cell r="M450">
            <v>0</v>
          </cell>
        </row>
        <row r="451">
          <cell r="A451" t="str">
            <v>EQUIPO PRESION 2x20 G.P.M. 20-40 PSI .</v>
          </cell>
          <cell r="B451" t="str">
            <v>UN</v>
          </cell>
          <cell r="C451">
            <v>4900000</v>
          </cell>
          <cell r="D451">
            <v>4900000</v>
          </cell>
          <cell r="E451">
            <v>0</v>
          </cell>
          <cell r="F451">
            <v>38753</v>
          </cell>
          <cell r="G451" t="str">
            <v>HIDROSAN</v>
          </cell>
          <cell r="H451" t="str">
            <v>SALINAS</v>
          </cell>
        </row>
        <row r="452">
          <cell r="A452" t="str">
            <v>EQUIPOS DE SAUNA Y TURCO</v>
          </cell>
          <cell r="B452" t="str">
            <v>UN</v>
          </cell>
          <cell r="C452">
            <v>1500000</v>
          </cell>
          <cell r="D452">
            <v>1500000</v>
          </cell>
          <cell r="E452">
            <v>0</v>
          </cell>
          <cell r="F452">
            <v>37417</v>
          </cell>
          <cell r="G452" t="str">
            <v>EQ ESPECIAL</v>
          </cell>
          <cell r="H452">
            <v>21</v>
          </cell>
          <cell r="I452">
            <v>0</v>
          </cell>
          <cell r="J452">
            <v>0</v>
          </cell>
          <cell r="L452">
            <v>0</v>
          </cell>
          <cell r="M452">
            <v>0</v>
          </cell>
        </row>
        <row r="453">
          <cell r="A453" t="str">
            <v>ESCALERA CLÁSICA</v>
          </cell>
          <cell r="B453" t="str">
            <v>ML</v>
          </cell>
          <cell r="C453">
            <v>9200</v>
          </cell>
          <cell r="D453">
            <v>8000</v>
          </cell>
          <cell r="E453">
            <v>-0.15</v>
          </cell>
          <cell r="F453">
            <v>37417</v>
          </cell>
          <cell r="G453" t="str">
            <v>PISOS</v>
          </cell>
          <cell r="H453">
            <v>100</v>
          </cell>
          <cell r="I453">
            <v>0</v>
          </cell>
          <cell r="J453">
            <v>0</v>
          </cell>
          <cell r="L453">
            <v>0</v>
          </cell>
          <cell r="M453">
            <v>0</v>
          </cell>
        </row>
        <row r="454">
          <cell r="A454" t="str">
            <v>ESCALERA TIPO GATO</v>
          </cell>
          <cell r="B454" t="str">
            <v>UN</v>
          </cell>
          <cell r="C454">
            <v>370000</v>
          </cell>
          <cell r="D454">
            <v>370000</v>
          </cell>
          <cell r="E454">
            <v>0</v>
          </cell>
          <cell r="F454">
            <v>38749</v>
          </cell>
          <cell r="G454" t="str">
            <v>C. METALICA</v>
          </cell>
          <cell r="H454">
            <v>3</v>
          </cell>
          <cell r="I454">
            <v>0</v>
          </cell>
          <cell r="J454" t="str">
            <v>ANTONIO PALACIO</v>
          </cell>
          <cell r="L454">
            <v>0</v>
          </cell>
          <cell r="M454">
            <v>0</v>
          </cell>
        </row>
        <row r="455">
          <cell r="A455" t="str">
            <v xml:space="preserve">ESMALTE DOMESTICO </v>
          </cell>
          <cell r="B455" t="str">
            <v>GL</v>
          </cell>
          <cell r="C455">
            <v>28474</v>
          </cell>
          <cell r="D455">
            <v>28474</v>
          </cell>
          <cell r="E455">
            <v>0</v>
          </cell>
          <cell r="F455">
            <v>38091</v>
          </cell>
          <cell r="G455" t="str">
            <v>PINTURAS</v>
          </cell>
          <cell r="H455">
            <v>11</v>
          </cell>
          <cell r="I455">
            <v>0</v>
          </cell>
          <cell r="J455" t="str">
            <v>TECNOPINTURAS</v>
          </cell>
          <cell r="L455">
            <v>0</v>
          </cell>
          <cell r="M455">
            <v>0</v>
          </cell>
        </row>
        <row r="456">
          <cell r="A456" t="str">
            <v>ESTOPA</v>
          </cell>
          <cell r="B456" t="str">
            <v>KG</v>
          </cell>
          <cell r="C456">
            <v>2414</v>
          </cell>
          <cell r="D456">
            <v>2414</v>
          </cell>
          <cell r="E456">
            <v>0</v>
          </cell>
          <cell r="F456">
            <v>38749</v>
          </cell>
          <cell r="G456" t="str">
            <v>FORMALETA Y CONSUMOS</v>
          </cell>
          <cell r="H456">
            <v>4</v>
          </cell>
          <cell r="I456">
            <v>0</v>
          </cell>
          <cell r="J456" t="str">
            <v>DISTRIBUCIONES ABEL</v>
          </cell>
          <cell r="L456">
            <v>0</v>
          </cell>
          <cell r="M456">
            <v>0</v>
          </cell>
        </row>
        <row r="457">
          <cell r="A457" t="str">
            <v>ESTRUCTURA METALICA FALDON</v>
          </cell>
          <cell r="B457" t="str">
            <v>UN</v>
          </cell>
          <cell r="C457">
            <v>25000</v>
          </cell>
          <cell r="D457">
            <v>25000</v>
          </cell>
          <cell r="G457">
            <v>0</v>
          </cell>
          <cell r="I457">
            <v>0</v>
          </cell>
          <cell r="J457">
            <v>0</v>
          </cell>
          <cell r="L457">
            <v>0</v>
          </cell>
          <cell r="M457">
            <v>0</v>
          </cell>
        </row>
        <row r="458">
          <cell r="A458" t="str">
            <v>ESTUCO PLÁSTICO (5GL)</v>
          </cell>
          <cell r="B458" t="str">
            <v>GL</v>
          </cell>
          <cell r="C458">
            <v>46910</v>
          </cell>
          <cell r="D458">
            <v>46910</v>
          </cell>
          <cell r="E458">
            <v>0</v>
          </cell>
          <cell r="F458">
            <v>38749</v>
          </cell>
          <cell r="G458" t="str">
            <v>PINTURAS</v>
          </cell>
          <cell r="H458">
            <v>21</v>
          </cell>
          <cell r="I458">
            <v>0</v>
          </cell>
          <cell r="J458" t="str">
            <v>TECNOPINTURAS</v>
          </cell>
          <cell r="L458">
            <v>0</v>
          </cell>
          <cell r="M458">
            <v>0</v>
          </cell>
        </row>
        <row r="459">
          <cell r="A459" t="str">
            <v>FALLEBA DE INCRUSTAR CROMO DE 8"</v>
          </cell>
          <cell r="B459" t="str">
            <v>UN</v>
          </cell>
          <cell r="C459">
            <v>15000</v>
          </cell>
          <cell r="D459">
            <v>15000</v>
          </cell>
          <cell r="E459">
            <v>0</v>
          </cell>
          <cell r="F459">
            <v>38091</v>
          </cell>
          <cell r="G459" t="str">
            <v>C. MADERA</v>
          </cell>
          <cell r="H459">
            <v>11</v>
          </cell>
          <cell r="I459">
            <v>0</v>
          </cell>
          <cell r="J459" t="str">
            <v xml:space="preserve">EL ARQUITECTO </v>
          </cell>
          <cell r="L459">
            <v>0</v>
          </cell>
          <cell r="M459">
            <v>0</v>
          </cell>
        </row>
        <row r="460">
          <cell r="A460" t="str">
            <v>FALLEBA PENDULO DE 8"</v>
          </cell>
          <cell r="B460">
            <v>0</v>
          </cell>
          <cell r="G460">
            <v>0</v>
          </cell>
          <cell r="I460">
            <v>0</v>
          </cell>
          <cell r="J460">
            <v>0</v>
          </cell>
          <cell r="L460">
            <v>0</v>
          </cell>
          <cell r="M460">
            <v>0</v>
          </cell>
        </row>
        <row r="461">
          <cell r="A461" t="str">
            <v>FIBRA PARA CERRAMIENTO</v>
          </cell>
          <cell r="B461" t="str">
            <v>M2</v>
          </cell>
          <cell r="C461">
            <v>1800</v>
          </cell>
          <cell r="D461">
            <v>1800</v>
          </cell>
          <cell r="E461">
            <v>0</v>
          </cell>
          <cell r="F461">
            <v>37417</v>
          </cell>
          <cell r="G461" t="str">
            <v>VARIOS</v>
          </cell>
          <cell r="H461">
            <v>1</v>
          </cell>
          <cell r="I461">
            <v>0</v>
          </cell>
          <cell r="J461">
            <v>0</v>
          </cell>
          <cell r="L461">
            <v>0</v>
          </cell>
          <cell r="M461">
            <v>0</v>
          </cell>
        </row>
        <row r="462">
          <cell r="A462" t="str">
            <v>FILTRO CAMPANA EXTRACTORA</v>
          </cell>
          <cell r="C462">
            <v>50000</v>
          </cell>
          <cell r="D462">
            <v>50000</v>
          </cell>
          <cell r="E462">
            <v>0</v>
          </cell>
          <cell r="F462">
            <v>38762</v>
          </cell>
          <cell r="G462" t="str">
            <v>ELECTRODOMESTICOS</v>
          </cell>
          <cell r="H462" t="str">
            <v>CASA MAGNA</v>
          </cell>
        </row>
        <row r="463">
          <cell r="A463" t="str">
            <v>FORMALETA CONTACTO REBANCO</v>
          </cell>
          <cell r="B463" t="str">
            <v>M2</v>
          </cell>
          <cell r="C463">
            <v>23000</v>
          </cell>
          <cell r="D463">
            <v>20000</v>
          </cell>
          <cell r="E463">
            <v>-0.15</v>
          </cell>
          <cell r="F463">
            <v>37413</v>
          </cell>
          <cell r="G463" t="str">
            <v>FORMALETA Y CONSUMOS</v>
          </cell>
          <cell r="H463">
            <v>20</v>
          </cell>
          <cell r="I463">
            <v>0</v>
          </cell>
          <cell r="J463">
            <v>0</v>
          </cell>
          <cell r="L463">
            <v>0</v>
          </cell>
          <cell r="M463">
            <v>0</v>
          </cell>
        </row>
        <row r="464">
          <cell r="A464" t="str">
            <v>FORMALETA CONTACTO TOPELLANTA</v>
          </cell>
          <cell r="B464" t="str">
            <v>UN</v>
          </cell>
          <cell r="C464">
            <v>10000</v>
          </cell>
          <cell r="D464">
            <v>10000</v>
          </cell>
          <cell r="E464">
            <v>0</v>
          </cell>
          <cell r="F464">
            <v>38749</v>
          </cell>
          <cell r="G464" t="str">
            <v>FORMALETA Y CONSUMOS</v>
          </cell>
          <cell r="H464">
            <v>20</v>
          </cell>
          <cell r="I464">
            <v>0</v>
          </cell>
          <cell r="J464">
            <v>0</v>
          </cell>
          <cell r="L464">
            <v>0</v>
          </cell>
          <cell r="M464">
            <v>0</v>
          </cell>
        </row>
        <row r="465">
          <cell r="A465" t="str">
            <v xml:space="preserve">FORMALETA DE CONTACTO </v>
          </cell>
          <cell r="B465" t="str">
            <v>M2</v>
          </cell>
          <cell r="C465">
            <v>35000</v>
          </cell>
          <cell r="D465">
            <v>35000</v>
          </cell>
          <cell r="E465">
            <v>0</v>
          </cell>
          <cell r="F465">
            <v>37413</v>
          </cell>
          <cell r="G465" t="str">
            <v>FORMALETA Y CONSUMOS</v>
          </cell>
          <cell r="H465">
            <v>20</v>
          </cell>
          <cell r="I465">
            <v>0</v>
          </cell>
          <cell r="J465">
            <v>0</v>
          </cell>
          <cell r="L465">
            <v>0</v>
          </cell>
          <cell r="M465">
            <v>0</v>
          </cell>
        </row>
        <row r="466">
          <cell r="A466" t="str">
            <v>FORMALETA DE CONTACTO CÁRCAMO</v>
          </cell>
          <cell r="B466" t="str">
            <v>ML</v>
          </cell>
          <cell r="C466">
            <v>34500</v>
          </cell>
          <cell r="D466">
            <v>30000</v>
          </cell>
          <cell r="E466">
            <v>-0.15</v>
          </cell>
          <cell r="F466">
            <v>37417</v>
          </cell>
          <cell r="G466" t="str">
            <v>FORMALETA Y CONSUMOS</v>
          </cell>
          <cell r="H466">
            <v>20</v>
          </cell>
          <cell r="I466">
            <v>0</v>
          </cell>
          <cell r="J466">
            <v>0</v>
          </cell>
          <cell r="L466">
            <v>0</v>
          </cell>
          <cell r="M466">
            <v>0</v>
          </cell>
        </row>
        <row r="467">
          <cell r="A467" t="str">
            <v>FORMALETA DE CONTACTO COLUMNAS (ALQUILER)</v>
          </cell>
          <cell r="B467" t="str">
            <v>M2</v>
          </cell>
          <cell r="C467">
            <v>1300</v>
          </cell>
          <cell r="D467">
            <v>1300</v>
          </cell>
          <cell r="E467">
            <v>0</v>
          </cell>
          <cell r="F467">
            <v>38749</v>
          </cell>
          <cell r="G467" t="str">
            <v>FORMALETA Y CONSUMOS</v>
          </cell>
          <cell r="H467">
            <v>20</v>
          </cell>
          <cell r="I467">
            <v>0</v>
          </cell>
          <cell r="J467" t="str">
            <v>ESCO</v>
          </cell>
          <cell r="L467">
            <v>0</v>
          </cell>
          <cell r="M467">
            <v>0</v>
          </cell>
        </row>
        <row r="468">
          <cell r="A468" t="str">
            <v>FORMALETA DE CONTACTO PISO CONCRETO</v>
          </cell>
          <cell r="B468" t="str">
            <v>M2</v>
          </cell>
          <cell r="C468">
            <v>34500</v>
          </cell>
          <cell r="D468">
            <v>30000</v>
          </cell>
          <cell r="E468">
            <v>-0.15</v>
          </cell>
          <cell r="F468">
            <v>37413</v>
          </cell>
          <cell r="G468" t="str">
            <v>FORMALETA Y CONSUMOS</v>
          </cell>
          <cell r="H468">
            <v>20</v>
          </cell>
          <cell r="I468">
            <v>0</v>
          </cell>
          <cell r="J468">
            <v>0</v>
          </cell>
          <cell r="L468">
            <v>0</v>
          </cell>
          <cell r="M468">
            <v>0</v>
          </cell>
        </row>
        <row r="469">
          <cell r="A469" t="str">
            <v>FORMALETA WESTERN</v>
          </cell>
          <cell r="B469" t="str">
            <v>M2</v>
          </cell>
          <cell r="C469">
            <v>2530</v>
          </cell>
          <cell r="D469">
            <v>2300</v>
          </cell>
          <cell r="E469">
            <v>-0.1</v>
          </cell>
          <cell r="F469">
            <v>37413</v>
          </cell>
          <cell r="G469" t="str">
            <v>FORMALETA Y CONSUMOS</v>
          </cell>
          <cell r="H469">
            <v>20</v>
          </cell>
          <cell r="I469">
            <v>0</v>
          </cell>
          <cell r="J469">
            <v>0</v>
          </cell>
          <cell r="L469">
            <v>0</v>
          </cell>
          <cell r="M469">
            <v>0</v>
          </cell>
        </row>
        <row r="470">
          <cell r="A470" t="str">
            <v>FORRO MURO ACERO INOXIDABLE</v>
          </cell>
          <cell r="B470" t="str">
            <v>M2</v>
          </cell>
          <cell r="C470">
            <v>350000</v>
          </cell>
          <cell r="D470">
            <v>350000</v>
          </cell>
          <cell r="E470">
            <v>0</v>
          </cell>
          <cell r="F470">
            <v>37761</v>
          </cell>
          <cell r="G470" t="str">
            <v>C. MADERA</v>
          </cell>
          <cell r="H470">
            <v>16</v>
          </cell>
          <cell r="I470">
            <v>0</v>
          </cell>
          <cell r="J470">
            <v>0</v>
          </cell>
          <cell r="L470">
            <v>0</v>
          </cell>
          <cell r="M470">
            <v>0</v>
          </cell>
        </row>
        <row r="471">
          <cell r="A471" t="str">
            <v>FUNDACION Y MURO CERRAMIENTO</v>
          </cell>
          <cell r="B471" t="str">
            <v>ML</v>
          </cell>
          <cell r="C471">
            <v>85000</v>
          </cell>
          <cell r="D471">
            <v>85000</v>
          </cell>
          <cell r="E471">
            <v>0</v>
          </cell>
          <cell r="F471">
            <v>38749</v>
          </cell>
          <cell r="G471" t="str">
            <v>EXTERIORES Y VARIOS</v>
          </cell>
          <cell r="H471">
            <v>100</v>
          </cell>
          <cell r="I471">
            <v>0</v>
          </cell>
          <cell r="J471">
            <v>0</v>
          </cell>
          <cell r="L471">
            <v>0</v>
          </cell>
          <cell r="M471">
            <v>0</v>
          </cell>
        </row>
        <row r="472">
          <cell r="A472" t="str">
            <v>FUNDACION Y MURO CERRAMIENTO DE 0.40</v>
          </cell>
          <cell r="B472" t="str">
            <v>ML</v>
          </cell>
          <cell r="C472">
            <v>42000</v>
          </cell>
          <cell r="D472">
            <v>42000</v>
          </cell>
          <cell r="E472">
            <v>0</v>
          </cell>
          <cell r="F472">
            <v>38749</v>
          </cell>
          <cell r="G472" t="str">
            <v>EXTERIORES Y VARIOS</v>
          </cell>
          <cell r="H472">
            <v>100</v>
          </cell>
          <cell r="I472">
            <v>0</v>
          </cell>
          <cell r="J472">
            <v>0</v>
          </cell>
          <cell r="L472">
            <v>0</v>
          </cell>
          <cell r="M472">
            <v>0</v>
          </cell>
        </row>
        <row r="473">
          <cell r="A473" t="str">
            <v>GABINETE CONTRA INCENDIO 99X77X24 CAL 20</v>
          </cell>
          <cell r="B473" t="str">
            <v>UN</v>
          </cell>
          <cell r="C473">
            <v>840000</v>
          </cell>
          <cell r="D473">
            <v>840000</v>
          </cell>
          <cell r="E473">
            <v>0</v>
          </cell>
          <cell r="F473">
            <v>38749</v>
          </cell>
          <cell r="G473" t="str">
            <v>HIDROSAN</v>
          </cell>
          <cell r="H473">
            <v>40</v>
          </cell>
          <cell r="I473">
            <v>0</v>
          </cell>
          <cell r="J473" t="str">
            <v>SALINAS</v>
          </cell>
          <cell r="L473">
            <v>0</v>
          </cell>
          <cell r="M473">
            <v>0</v>
          </cell>
        </row>
        <row r="474">
          <cell r="A474" t="str">
            <v>GEOTEXTIL TEGIDO 1600 GR.</v>
          </cell>
          <cell r="B474" t="str">
            <v>M2</v>
          </cell>
          <cell r="C474">
            <v>2135</v>
          </cell>
          <cell r="D474">
            <v>2135</v>
          </cell>
          <cell r="E474">
            <v>0</v>
          </cell>
          <cell r="F474">
            <v>38749</v>
          </cell>
          <cell r="G474" t="str">
            <v>URBANISMO</v>
          </cell>
          <cell r="H474">
            <v>100</v>
          </cell>
          <cell r="I474">
            <v>0</v>
          </cell>
          <cell r="J474" t="str">
            <v>MATERIALES Y HTAS</v>
          </cell>
          <cell r="L474">
            <v>0</v>
          </cell>
          <cell r="M474">
            <v>0</v>
          </cell>
        </row>
        <row r="475">
          <cell r="A475" t="str">
            <v>GRANO CUARZO</v>
          </cell>
          <cell r="B475" t="str">
            <v>SAC</v>
          </cell>
          <cell r="C475">
            <v>15000</v>
          </cell>
          <cell r="D475">
            <v>15000</v>
          </cell>
          <cell r="E475">
            <v>0</v>
          </cell>
          <cell r="F475">
            <v>37417</v>
          </cell>
          <cell r="G475" t="str">
            <v>PISOS</v>
          </cell>
          <cell r="H475">
            <v>6</v>
          </cell>
          <cell r="I475">
            <v>0</v>
          </cell>
          <cell r="J475">
            <v>0</v>
          </cell>
          <cell r="L475">
            <v>0</v>
          </cell>
          <cell r="M475">
            <v>0</v>
          </cell>
        </row>
        <row r="476">
          <cell r="A476" t="str">
            <v>GRAVILLA</v>
          </cell>
          <cell r="B476" t="str">
            <v>M3</v>
          </cell>
          <cell r="C476">
            <v>17922</v>
          </cell>
          <cell r="D476">
            <v>17922</v>
          </cell>
          <cell r="E476">
            <v>0</v>
          </cell>
          <cell r="F476">
            <v>38091</v>
          </cell>
          <cell r="G476" t="str">
            <v>PETREOS Y CTO.</v>
          </cell>
          <cell r="H476">
            <v>4</v>
          </cell>
          <cell r="I476">
            <v>0</v>
          </cell>
          <cell r="J476">
            <v>0</v>
          </cell>
          <cell r="L476">
            <v>0</v>
          </cell>
          <cell r="M476">
            <v>0</v>
          </cell>
        </row>
        <row r="477">
          <cell r="A477" t="str">
            <v>GRIFERIA LAVAMANOS GALAXIA 1 LLAVE</v>
          </cell>
          <cell r="B477" t="str">
            <v>UN</v>
          </cell>
          <cell r="C477">
            <v>25000</v>
          </cell>
          <cell r="D477">
            <v>25000</v>
          </cell>
          <cell r="E477">
            <v>0</v>
          </cell>
          <cell r="F477">
            <v>37755</v>
          </cell>
          <cell r="G477" t="str">
            <v>CORONA</v>
          </cell>
          <cell r="H477">
            <v>19</v>
          </cell>
          <cell r="I477">
            <v>0</v>
          </cell>
          <cell r="J477">
            <v>0</v>
          </cell>
          <cell r="L477">
            <v>0</v>
          </cell>
          <cell r="M477">
            <v>0</v>
          </cell>
        </row>
        <row r="478">
          <cell r="A478" t="str">
            <v>GRIFERIA MEZCL. LAVAMANOS GALAXIA 4"</v>
          </cell>
          <cell r="B478" t="str">
            <v>UN</v>
          </cell>
          <cell r="C478">
            <v>51100</v>
          </cell>
          <cell r="D478">
            <v>51100</v>
          </cell>
          <cell r="E478">
            <v>0</v>
          </cell>
          <cell r="F478">
            <v>38091</v>
          </cell>
          <cell r="G478" t="str">
            <v>CORONA</v>
          </cell>
          <cell r="H478">
            <v>19</v>
          </cell>
          <cell r="I478">
            <v>0</v>
          </cell>
          <cell r="J478" t="str">
            <v>BAZAR AMERICANO</v>
          </cell>
          <cell r="L478">
            <v>0</v>
          </cell>
          <cell r="M478">
            <v>0</v>
          </cell>
        </row>
        <row r="479">
          <cell r="A479" t="str">
            <v>HALADERA ACERO</v>
          </cell>
          <cell r="B479" t="str">
            <v>UN</v>
          </cell>
          <cell r="C479">
            <v>10307</v>
          </cell>
          <cell r="D479">
            <v>10307</v>
          </cell>
          <cell r="E479">
            <v>0</v>
          </cell>
          <cell r="F479">
            <v>38749</v>
          </cell>
          <cell r="G479" t="str">
            <v>C. MADERA</v>
          </cell>
          <cell r="H479">
            <v>19</v>
          </cell>
          <cell r="I479">
            <v>0</v>
          </cell>
          <cell r="J479" t="str">
            <v>DISTRICONDOR</v>
          </cell>
          <cell r="L479">
            <v>0</v>
          </cell>
          <cell r="M479">
            <v>0</v>
          </cell>
        </row>
        <row r="480">
          <cell r="A480" t="str">
            <v>HALADERA BOTON</v>
          </cell>
          <cell r="D480">
            <v>3700</v>
          </cell>
          <cell r="E480">
            <v>0</v>
          </cell>
          <cell r="F480">
            <v>38749</v>
          </cell>
          <cell r="G480" t="str">
            <v>C. MADERA</v>
          </cell>
          <cell r="H480">
            <v>19</v>
          </cell>
          <cell r="I480">
            <v>0</v>
          </cell>
          <cell r="J480" t="str">
            <v>DISTRICONDOR</v>
          </cell>
        </row>
        <row r="481">
          <cell r="A481" t="str">
            <v>HALADERA CAZUELA OVALADA DE 9 CMS</v>
          </cell>
          <cell r="B481" t="str">
            <v>UN</v>
          </cell>
          <cell r="C481">
            <v>16240</v>
          </cell>
          <cell r="D481">
            <v>16240</v>
          </cell>
          <cell r="E481">
            <v>0</v>
          </cell>
          <cell r="F481">
            <v>38749</v>
          </cell>
          <cell r="G481" t="str">
            <v>C. MADERA</v>
          </cell>
          <cell r="J481" t="str">
            <v xml:space="preserve">PLANINING AND BUILDING </v>
          </cell>
        </row>
        <row r="482">
          <cell r="A482" t="str">
            <v>HALADERA PARA CABINA CROMO</v>
          </cell>
          <cell r="B482" t="str">
            <v>UN</v>
          </cell>
          <cell r="C482">
            <v>65000</v>
          </cell>
          <cell r="D482">
            <v>65000</v>
          </cell>
          <cell r="E482">
            <v>0</v>
          </cell>
          <cell r="F482">
            <v>38253</v>
          </cell>
          <cell r="G482">
            <v>0</v>
          </cell>
          <cell r="H482">
            <v>19</v>
          </cell>
          <cell r="I482">
            <v>0</v>
          </cell>
          <cell r="J482">
            <v>0</v>
          </cell>
          <cell r="L482">
            <v>0</v>
          </cell>
          <cell r="M482">
            <v>0</v>
          </cell>
        </row>
        <row r="483">
          <cell r="A483" t="str">
            <v>HERRAMIENTA MENOR</v>
          </cell>
          <cell r="B483" t="str">
            <v>%</v>
          </cell>
          <cell r="C483">
            <v>0</v>
          </cell>
          <cell r="D483">
            <v>0</v>
          </cell>
          <cell r="E483">
            <v>0</v>
          </cell>
          <cell r="F483">
            <v>37417</v>
          </cell>
          <cell r="G483" t="str">
            <v>HERRAMIENTA</v>
          </cell>
          <cell r="H483">
            <v>15</v>
          </cell>
          <cell r="I483">
            <v>0</v>
          </cell>
          <cell r="J483">
            <v>0</v>
          </cell>
          <cell r="L483">
            <v>0</v>
          </cell>
          <cell r="M483">
            <v>0</v>
          </cell>
        </row>
        <row r="484">
          <cell r="A484" t="str">
            <v>HERRAMIENTA MENOR</v>
          </cell>
          <cell r="B484">
            <v>0</v>
          </cell>
          <cell r="C484">
            <v>0</v>
          </cell>
          <cell r="G484">
            <v>0</v>
          </cell>
          <cell r="I484">
            <v>0</v>
          </cell>
          <cell r="J484">
            <v>0</v>
          </cell>
          <cell r="L484">
            <v>0</v>
          </cell>
          <cell r="M484">
            <v>0</v>
          </cell>
        </row>
        <row r="485">
          <cell r="A485" t="str">
            <v>HIDROFLOT</v>
          </cell>
          <cell r="B485" t="str">
            <v>UN</v>
          </cell>
          <cell r="C485">
            <v>3000000</v>
          </cell>
          <cell r="D485">
            <v>3000000</v>
          </cell>
          <cell r="E485">
            <v>0</v>
          </cell>
          <cell r="G485" t="str">
            <v>HIDROSAN</v>
          </cell>
          <cell r="H485">
            <v>29</v>
          </cell>
          <cell r="I485">
            <v>0</v>
          </cell>
          <cell r="J485">
            <v>0</v>
          </cell>
          <cell r="L485">
            <v>0</v>
          </cell>
          <cell r="M485">
            <v>0</v>
          </cell>
        </row>
        <row r="486">
          <cell r="A486" t="str">
            <v>HORNO WHIRPOOL AKP135IX  H60</v>
          </cell>
          <cell r="B486" t="str">
            <v>UN</v>
          </cell>
          <cell r="C486">
            <v>1120100</v>
          </cell>
          <cell r="D486">
            <v>1120100</v>
          </cell>
          <cell r="E486">
            <v>0</v>
          </cell>
          <cell r="F486">
            <v>38762</v>
          </cell>
          <cell r="G486" t="str">
            <v>ELECTRODOMESTICOS</v>
          </cell>
          <cell r="H486" t="str">
            <v>CASA MAGNA</v>
          </cell>
          <cell r="I486">
            <v>0</v>
          </cell>
          <cell r="J486" t="str">
            <v>CASA MAGNA</v>
          </cell>
          <cell r="L486">
            <v>0</v>
          </cell>
          <cell r="M486">
            <v>0</v>
          </cell>
        </row>
        <row r="487">
          <cell r="A487" t="str">
            <v>IGOL DENSO</v>
          </cell>
          <cell r="B487" t="str">
            <v>KG</v>
          </cell>
          <cell r="C487">
            <v>6032</v>
          </cell>
          <cell r="D487">
            <v>6032</v>
          </cell>
          <cell r="E487">
            <v>0</v>
          </cell>
          <cell r="F487">
            <v>37755</v>
          </cell>
          <cell r="G487" t="str">
            <v>ADITIVOS</v>
          </cell>
          <cell r="H487">
            <v>12</v>
          </cell>
          <cell r="I487" t="str">
            <v>2789</v>
          </cell>
          <cell r="J487">
            <v>0</v>
          </cell>
          <cell r="L487">
            <v>0</v>
          </cell>
          <cell r="M487">
            <v>0</v>
          </cell>
        </row>
        <row r="488">
          <cell r="A488" t="str">
            <v>IGOL IMPRIMANTE</v>
          </cell>
          <cell r="B488" t="str">
            <v>KG</v>
          </cell>
          <cell r="C488">
            <v>6500</v>
          </cell>
          <cell r="D488">
            <v>6500</v>
          </cell>
          <cell r="E488">
            <v>0</v>
          </cell>
          <cell r="F488">
            <v>37755</v>
          </cell>
          <cell r="G488" t="str">
            <v>ADITIVOS</v>
          </cell>
          <cell r="H488">
            <v>12</v>
          </cell>
          <cell r="I488" t="str">
            <v xml:space="preserve"> </v>
          </cell>
          <cell r="J488">
            <v>0</v>
          </cell>
          <cell r="L488">
            <v>0</v>
          </cell>
          <cell r="M488">
            <v>0</v>
          </cell>
        </row>
        <row r="489">
          <cell r="A489" t="str">
            <v>INCRUSTACIONES ALLEGRO BLANCAS (5 PIEZAS)</v>
          </cell>
          <cell r="B489" t="str">
            <v>UN</v>
          </cell>
          <cell r="C489">
            <v>26500</v>
          </cell>
          <cell r="D489">
            <v>26500</v>
          </cell>
          <cell r="E489">
            <v>0</v>
          </cell>
          <cell r="F489">
            <v>38091</v>
          </cell>
          <cell r="G489" t="str">
            <v>CORONA</v>
          </cell>
          <cell r="H489">
            <v>9</v>
          </cell>
          <cell r="I489">
            <v>0</v>
          </cell>
          <cell r="J489" t="str">
            <v>BAZAR AMERICANO</v>
          </cell>
          <cell r="L489">
            <v>0</v>
          </cell>
          <cell r="M489" t="str">
            <v>NO SE COLOCO DESCUENTO</v>
          </cell>
        </row>
        <row r="490">
          <cell r="A490" t="str">
            <v>INCRUSTACIONES CROMADAS IMPORTADAS 4 UND</v>
          </cell>
          <cell r="B490" t="str">
            <v>UN</v>
          </cell>
          <cell r="C490">
            <v>50400</v>
          </cell>
          <cell r="D490">
            <v>48000</v>
          </cell>
          <cell r="E490">
            <v>-0.05</v>
          </cell>
          <cell r="F490">
            <v>38758</v>
          </cell>
          <cell r="G490" t="str">
            <v>LCM</v>
          </cell>
          <cell r="H490">
            <v>9</v>
          </cell>
          <cell r="I490">
            <v>0</v>
          </cell>
          <cell r="J490" t="str">
            <v>PLANNING AND  BUILDING</v>
          </cell>
          <cell r="L490">
            <v>0</v>
          </cell>
          <cell r="M490">
            <v>0</v>
          </cell>
        </row>
        <row r="491">
          <cell r="A491" t="str">
            <v>INCRUSTACIONES CROMADAS IMPORTADAS 5 UND</v>
          </cell>
          <cell r="B491" t="str">
            <v>UN</v>
          </cell>
          <cell r="C491">
            <v>132405</v>
          </cell>
          <cell r="D491">
            <v>126100</v>
          </cell>
          <cell r="E491">
            <v>-0.05</v>
          </cell>
          <cell r="F491">
            <v>38758</v>
          </cell>
          <cell r="G491" t="str">
            <v>LCM</v>
          </cell>
          <cell r="H491">
            <v>9</v>
          </cell>
          <cell r="I491">
            <v>0</v>
          </cell>
          <cell r="J491" t="str">
            <v>PLANNING AND  BUILDING</v>
          </cell>
          <cell r="L491">
            <v>0</v>
          </cell>
          <cell r="M491">
            <v>0</v>
          </cell>
        </row>
        <row r="492">
          <cell r="A492" t="str">
            <v>INCRUSTACIONES IMPORTADA 2 PIEZAS LCM</v>
          </cell>
          <cell r="B492" t="str">
            <v>UN</v>
          </cell>
          <cell r="C492">
            <v>65795</v>
          </cell>
          <cell r="D492">
            <v>62662</v>
          </cell>
          <cell r="E492">
            <v>-0.05</v>
          </cell>
          <cell r="F492">
            <v>38758</v>
          </cell>
          <cell r="G492" t="str">
            <v>LCM</v>
          </cell>
          <cell r="H492">
            <v>9</v>
          </cell>
          <cell r="I492">
            <v>0</v>
          </cell>
          <cell r="J492" t="str">
            <v>PLANNING AND  BUILDING</v>
          </cell>
          <cell r="L492">
            <v>0</v>
          </cell>
          <cell r="M492">
            <v>0</v>
          </cell>
        </row>
        <row r="493">
          <cell r="A493" t="str">
            <v>INCRUSTACIONES NOVA COLOR</v>
          </cell>
          <cell r="B493" t="str">
            <v>UN</v>
          </cell>
          <cell r="C493">
            <v>42920</v>
          </cell>
          <cell r="D493">
            <v>42920</v>
          </cell>
          <cell r="E493">
            <v>0</v>
          </cell>
          <cell r="F493">
            <v>37408</v>
          </cell>
          <cell r="G493" t="str">
            <v>CORONA</v>
          </cell>
          <cell r="H493">
            <v>9</v>
          </cell>
          <cell r="I493">
            <v>0</v>
          </cell>
          <cell r="J493">
            <v>0</v>
          </cell>
          <cell r="L493">
            <v>0</v>
          </cell>
          <cell r="M493">
            <v>0</v>
          </cell>
        </row>
        <row r="494">
          <cell r="A494" t="str">
            <v>INSONORIZACIÓN MAQUINAS</v>
          </cell>
          <cell r="B494" t="str">
            <v>GL</v>
          </cell>
          <cell r="C494">
            <v>1600000</v>
          </cell>
          <cell r="D494">
            <v>1600000</v>
          </cell>
          <cell r="E494">
            <v>0</v>
          </cell>
          <cell r="F494">
            <v>37417</v>
          </cell>
          <cell r="G494" t="str">
            <v>EQ ESPECIAL</v>
          </cell>
          <cell r="H494">
            <v>100</v>
          </cell>
          <cell r="I494">
            <v>0</v>
          </cell>
          <cell r="J494">
            <v>0</v>
          </cell>
          <cell r="L494">
            <v>0</v>
          </cell>
          <cell r="M494">
            <v>0</v>
          </cell>
        </row>
        <row r="495">
          <cell r="A495" t="str">
            <v>INSONORIZACIÓN TUBERIAS</v>
          </cell>
          <cell r="B495" t="str">
            <v>GL</v>
          </cell>
          <cell r="C495">
            <v>250000</v>
          </cell>
          <cell r="D495">
            <v>250000</v>
          </cell>
          <cell r="E495">
            <v>0</v>
          </cell>
          <cell r="F495">
            <v>38758</v>
          </cell>
          <cell r="G495" t="str">
            <v>EQ ESPECIAL</v>
          </cell>
          <cell r="J495" t="str">
            <v>A Y B S.A.</v>
          </cell>
        </row>
        <row r="496">
          <cell r="A496" t="str">
            <v>INSTALACIONES ELECTRICAS PROVISIONALES</v>
          </cell>
          <cell r="B496" t="str">
            <v>PTO</v>
          </cell>
          <cell r="C496">
            <v>18000</v>
          </cell>
          <cell r="D496">
            <v>18000</v>
          </cell>
          <cell r="E496">
            <v>0</v>
          </cell>
          <cell r="F496">
            <v>37417</v>
          </cell>
          <cell r="G496" t="str">
            <v>INSTAL ELECTRICA</v>
          </cell>
          <cell r="H496">
            <v>88</v>
          </cell>
          <cell r="I496">
            <v>0</v>
          </cell>
          <cell r="J496">
            <v>0</v>
          </cell>
          <cell r="L496">
            <v>0</v>
          </cell>
          <cell r="M496">
            <v>0</v>
          </cell>
        </row>
        <row r="497">
          <cell r="A497" t="str">
            <v>INSTALACIONES TELEFONICAS PROVISIONALES</v>
          </cell>
          <cell r="B497" t="str">
            <v>PTO</v>
          </cell>
          <cell r="C497">
            <v>15000</v>
          </cell>
          <cell r="D497">
            <v>15000</v>
          </cell>
          <cell r="E497">
            <v>0</v>
          </cell>
          <cell r="F497">
            <v>37417</v>
          </cell>
          <cell r="G497" t="str">
            <v>INSTAL ELECTRICA</v>
          </cell>
          <cell r="H497">
            <v>88</v>
          </cell>
          <cell r="I497">
            <v>0</v>
          </cell>
          <cell r="J497">
            <v>0</v>
          </cell>
          <cell r="L497">
            <v>0</v>
          </cell>
          <cell r="M497">
            <v>0</v>
          </cell>
        </row>
        <row r="498">
          <cell r="A498" t="str">
            <v>INTRAPLAST Z</v>
          </cell>
          <cell r="B498" t="str">
            <v>KG</v>
          </cell>
          <cell r="C498">
            <v>1578</v>
          </cell>
          <cell r="D498">
            <v>1578</v>
          </cell>
          <cell r="E498">
            <v>0</v>
          </cell>
          <cell r="F498">
            <v>37755</v>
          </cell>
          <cell r="G498" t="str">
            <v>ADITIVOS</v>
          </cell>
          <cell r="H498">
            <v>12</v>
          </cell>
          <cell r="I498">
            <v>0</v>
          </cell>
          <cell r="J498">
            <v>0</v>
          </cell>
          <cell r="L498">
            <v>0</v>
          </cell>
          <cell r="M498">
            <v>0</v>
          </cell>
        </row>
        <row r="499">
          <cell r="A499" t="str">
            <v>JABON INDUSTRIAL</v>
          </cell>
          <cell r="B499" t="str">
            <v>KG</v>
          </cell>
          <cell r="C499">
            <v>3000</v>
          </cell>
          <cell r="D499">
            <v>3000</v>
          </cell>
          <cell r="E499">
            <v>0</v>
          </cell>
          <cell r="F499">
            <v>38758</v>
          </cell>
          <cell r="G499" t="str">
            <v>VARIOS</v>
          </cell>
        </row>
        <row r="500">
          <cell r="A500" t="str">
            <v xml:space="preserve">JABONERO CROMADAS DEKO </v>
          </cell>
          <cell r="B500" t="str">
            <v>UN</v>
          </cell>
          <cell r="C500">
            <v>39600</v>
          </cell>
          <cell r="D500">
            <v>39600</v>
          </cell>
          <cell r="E500">
            <v>0</v>
          </cell>
          <cell r="F500">
            <v>38091</v>
          </cell>
          <cell r="G500" t="str">
            <v>CORONA</v>
          </cell>
          <cell r="H500">
            <v>9</v>
          </cell>
          <cell r="I500">
            <v>0</v>
          </cell>
          <cell r="J500" t="str">
            <v>BAZAR AMERICANO</v>
          </cell>
          <cell r="L500">
            <v>0</v>
          </cell>
          <cell r="M500">
            <v>0</v>
          </cell>
        </row>
        <row r="501">
          <cell r="A501" t="str">
            <v>KIT MEZCLADOR LAVAPLATOS AMARETTO</v>
          </cell>
          <cell r="B501" t="str">
            <v>UN</v>
          </cell>
          <cell r="C501">
            <v>60636</v>
          </cell>
          <cell r="D501">
            <v>60636</v>
          </cell>
          <cell r="E501">
            <v>0</v>
          </cell>
          <cell r="F501">
            <v>37769</v>
          </cell>
          <cell r="G501" t="str">
            <v>CORONA</v>
          </cell>
          <cell r="H501">
            <v>19</v>
          </cell>
          <cell r="I501">
            <v>0</v>
          </cell>
          <cell r="J501">
            <v>0</v>
          </cell>
          <cell r="L501">
            <v>0</v>
          </cell>
          <cell r="M501">
            <v>0</v>
          </cell>
        </row>
        <row r="502">
          <cell r="A502" t="str">
            <v>KIT MEZCLADOR LAVAPLATOS PRISMA</v>
          </cell>
          <cell r="B502" t="str">
            <v>UN</v>
          </cell>
          <cell r="C502">
            <v>60636</v>
          </cell>
          <cell r="D502">
            <v>60636</v>
          </cell>
          <cell r="E502">
            <v>0</v>
          </cell>
          <cell r="F502">
            <v>37769</v>
          </cell>
          <cell r="G502" t="str">
            <v>CORONA</v>
          </cell>
          <cell r="H502">
            <v>19</v>
          </cell>
          <cell r="I502">
            <v>0</v>
          </cell>
          <cell r="J502">
            <v>0</v>
          </cell>
          <cell r="L502">
            <v>0</v>
          </cell>
          <cell r="M502">
            <v>0</v>
          </cell>
        </row>
        <row r="503">
          <cell r="A503" t="str">
            <v>LADRILLO PERF. VERT. 33*23*11.5 SANTAFE</v>
          </cell>
          <cell r="B503" t="str">
            <v>UN</v>
          </cell>
          <cell r="C503">
            <v>664</v>
          </cell>
          <cell r="D503">
            <v>664</v>
          </cell>
          <cell r="E503">
            <v>0</v>
          </cell>
          <cell r="F503">
            <v>37417</v>
          </cell>
          <cell r="G503" t="str">
            <v>MAMPOSTERIA</v>
          </cell>
          <cell r="H503">
            <v>7</v>
          </cell>
          <cell r="I503">
            <v>0</v>
          </cell>
          <cell r="J503">
            <v>0</v>
          </cell>
          <cell r="L503">
            <v>0</v>
          </cell>
          <cell r="M503">
            <v>0</v>
          </cell>
        </row>
        <row r="504">
          <cell r="A504" t="str">
            <v>LADRILLO PERF. VERT. 39*19*12 SANTAFE</v>
          </cell>
          <cell r="B504" t="str">
            <v>UN</v>
          </cell>
          <cell r="C504">
            <v>757</v>
          </cell>
          <cell r="D504">
            <v>757</v>
          </cell>
          <cell r="E504">
            <v>0</v>
          </cell>
          <cell r="F504">
            <v>37417</v>
          </cell>
          <cell r="G504" t="str">
            <v>MAMPOSTERIA</v>
          </cell>
          <cell r="H504">
            <v>7</v>
          </cell>
          <cell r="I504">
            <v>0</v>
          </cell>
          <cell r="J504">
            <v>0</v>
          </cell>
          <cell r="L504">
            <v>0</v>
          </cell>
          <cell r="M504">
            <v>0</v>
          </cell>
        </row>
        <row r="505">
          <cell r="A505" t="str">
            <v>LADRILLO PERF. VERT. 39*19*14 SANTAFE</v>
          </cell>
          <cell r="B505" t="str">
            <v>UN</v>
          </cell>
          <cell r="C505">
            <v>823</v>
          </cell>
          <cell r="D505">
            <v>823</v>
          </cell>
          <cell r="E505">
            <v>0</v>
          </cell>
          <cell r="F505">
            <v>37417</v>
          </cell>
          <cell r="G505" t="str">
            <v>MAMPOSTERIA</v>
          </cell>
          <cell r="H505">
            <v>7</v>
          </cell>
          <cell r="I505">
            <v>0</v>
          </cell>
          <cell r="J505">
            <v>0</v>
          </cell>
          <cell r="L505">
            <v>0</v>
          </cell>
          <cell r="M505">
            <v>0</v>
          </cell>
        </row>
        <row r="506">
          <cell r="A506" t="str">
            <v>LAMPARA 70 W ZONAS COMUNES</v>
          </cell>
          <cell r="B506" t="str">
            <v>UN</v>
          </cell>
          <cell r="C506">
            <v>43132</v>
          </cell>
          <cell r="D506">
            <v>40691</v>
          </cell>
          <cell r="E506">
            <v>-0.06</v>
          </cell>
          <cell r="F506">
            <v>38752</v>
          </cell>
          <cell r="G506" t="str">
            <v>INSTAL ELECTRICA</v>
          </cell>
          <cell r="H506">
            <v>24</v>
          </cell>
          <cell r="I506">
            <v>0</v>
          </cell>
          <cell r="J506" t="str">
            <v>PROPYMEX</v>
          </cell>
        </row>
        <row r="507">
          <cell r="A507" t="str">
            <v>LAMPARA FLUORESCENTE 2x32</v>
          </cell>
          <cell r="B507" t="str">
            <v>UN</v>
          </cell>
          <cell r="C507">
            <v>79801</v>
          </cell>
          <cell r="D507">
            <v>75284</v>
          </cell>
          <cell r="E507">
            <v>-0.06</v>
          </cell>
          <cell r="F507">
            <v>38752</v>
          </cell>
          <cell r="G507" t="str">
            <v>INSTAL ELECTRICA</v>
          </cell>
          <cell r="H507">
            <v>24</v>
          </cell>
          <cell r="I507">
            <v>0</v>
          </cell>
          <cell r="J507" t="str">
            <v>PROPYMEX</v>
          </cell>
        </row>
        <row r="508">
          <cell r="A508" t="str">
            <v>LAMPARA OJO DE BUEY HALOGENO</v>
          </cell>
          <cell r="B508" t="str">
            <v>UN</v>
          </cell>
          <cell r="C508">
            <v>29580</v>
          </cell>
          <cell r="D508">
            <v>29580</v>
          </cell>
          <cell r="E508">
            <v>0</v>
          </cell>
          <cell r="F508">
            <v>38275</v>
          </cell>
          <cell r="G508" t="str">
            <v>INSTAL ELECTRICA</v>
          </cell>
          <cell r="I508">
            <v>0</v>
          </cell>
          <cell r="J508" t="str">
            <v>HIGH LIGHT</v>
          </cell>
          <cell r="L508">
            <v>0</v>
          </cell>
          <cell r="M508">
            <v>0</v>
          </cell>
        </row>
        <row r="509">
          <cell r="A509" t="str">
            <v>LAMPARA OJO DE BUEY HALOGENO</v>
          </cell>
          <cell r="B509" t="str">
            <v>UN</v>
          </cell>
          <cell r="C509">
            <v>15169</v>
          </cell>
          <cell r="D509">
            <v>14310</v>
          </cell>
          <cell r="E509">
            <v>-0.06</v>
          </cell>
          <cell r="F509">
            <v>38752</v>
          </cell>
          <cell r="G509" t="str">
            <v>INSTAL ELECTRICA</v>
          </cell>
          <cell r="H509">
            <v>24</v>
          </cell>
          <cell r="I509">
            <v>0</v>
          </cell>
          <cell r="J509" t="str">
            <v>PROPYMEX</v>
          </cell>
        </row>
        <row r="510">
          <cell r="A510" t="str">
            <v>LÁMPARA OJO DE BUEY INCANDESCENTE</v>
          </cell>
          <cell r="B510" t="str">
            <v>UN</v>
          </cell>
          <cell r="C510">
            <v>7763</v>
          </cell>
          <cell r="D510">
            <v>7324</v>
          </cell>
          <cell r="E510">
            <v>-0.06</v>
          </cell>
          <cell r="F510">
            <v>38752</v>
          </cell>
          <cell r="G510" t="str">
            <v>INSTAL ELECTRICA</v>
          </cell>
          <cell r="H510">
            <v>24</v>
          </cell>
          <cell r="I510">
            <v>0</v>
          </cell>
          <cell r="J510" t="str">
            <v>PROPYMEX</v>
          </cell>
          <cell r="L510">
            <v>0</v>
          </cell>
          <cell r="M510">
            <v>0</v>
          </cell>
        </row>
        <row r="511">
          <cell r="A511" t="str">
            <v>LÁMPARA ORNAMENTAL</v>
          </cell>
          <cell r="B511" t="str">
            <v>UN</v>
          </cell>
          <cell r="C511">
            <v>530000</v>
          </cell>
          <cell r="D511">
            <v>530000</v>
          </cell>
          <cell r="E511">
            <v>0</v>
          </cell>
          <cell r="F511">
            <v>38091</v>
          </cell>
          <cell r="G511" t="str">
            <v>INSTAL ELECTRICA</v>
          </cell>
          <cell r="H511">
            <v>24</v>
          </cell>
          <cell r="I511">
            <v>0</v>
          </cell>
          <cell r="J511">
            <v>0</v>
          </cell>
          <cell r="L511">
            <v>0</v>
          </cell>
          <cell r="M511">
            <v>0</v>
          </cell>
        </row>
        <row r="512">
          <cell r="A512" t="str">
            <v>LARGUERO DE MADERA</v>
          </cell>
          <cell r="B512" t="str">
            <v>UN</v>
          </cell>
          <cell r="C512">
            <v>3200</v>
          </cell>
          <cell r="D512">
            <v>3200</v>
          </cell>
          <cell r="E512">
            <v>0</v>
          </cell>
          <cell r="F512">
            <v>38752</v>
          </cell>
          <cell r="G512" t="str">
            <v>MADERA</v>
          </cell>
          <cell r="H512">
            <v>22</v>
          </cell>
          <cell r="I512" t="str">
            <v>1540</v>
          </cell>
          <cell r="J512" t="str">
            <v>DEPOSITO JMG</v>
          </cell>
          <cell r="L512">
            <v>0</v>
          </cell>
          <cell r="M512">
            <v>0</v>
          </cell>
        </row>
        <row r="513">
          <cell r="A513" t="str">
            <v>LARGUERO DE MADERA LAUREL</v>
          </cell>
          <cell r="B513" t="str">
            <v>UN</v>
          </cell>
          <cell r="C513">
            <v>3200</v>
          </cell>
          <cell r="D513">
            <v>22500</v>
          </cell>
          <cell r="E513">
            <v>0</v>
          </cell>
          <cell r="F513">
            <v>38752</v>
          </cell>
          <cell r="G513" t="str">
            <v>MADERA</v>
          </cell>
          <cell r="H513">
            <v>0</v>
          </cell>
          <cell r="J513" t="str">
            <v>DEPOSITO JMG</v>
          </cell>
          <cell r="K513">
            <v>0</v>
          </cell>
        </row>
        <row r="514">
          <cell r="A514" t="str">
            <v>LAVADERO GRANITO 0.70 INCL POCETA LVESCOBA BCO</v>
          </cell>
          <cell r="B514" t="str">
            <v>UN</v>
          </cell>
          <cell r="C514">
            <v>123540</v>
          </cell>
          <cell r="D514">
            <v>123540</v>
          </cell>
          <cell r="E514">
            <v>0</v>
          </cell>
          <cell r="F514">
            <v>38091</v>
          </cell>
          <cell r="G514" t="str">
            <v>APA SANIT.</v>
          </cell>
          <cell r="H514">
            <v>34</v>
          </cell>
          <cell r="I514">
            <v>0</v>
          </cell>
          <cell r="J514" t="str">
            <v>CIMBRADOS S.A.</v>
          </cell>
          <cell r="L514">
            <v>0</v>
          </cell>
          <cell r="M514">
            <v>0</v>
          </cell>
        </row>
        <row r="515">
          <cell r="A515" t="str">
            <v>LAVADERO GRANITO 0.80 INCL POCETA LVESCOBA BCO</v>
          </cell>
          <cell r="B515" t="str">
            <v>UN</v>
          </cell>
          <cell r="C515">
            <v>299860</v>
          </cell>
          <cell r="D515">
            <v>299860</v>
          </cell>
          <cell r="E515">
            <v>0</v>
          </cell>
          <cell r="F515">
            <v>38752</v>
          </cell>
          <cell r="G515" t="str">
            <v>APA SANIT.</v>
          </cell>
          <cell r="H515">
            <v>34</v>
          </cell>
          <cell r="I515">
            <v>0</v>
          </cell>
          <cell r="J515" t="str">
            <v>E-CANO</v>
          </cell>
          <cell r="L515">
            <v>0</v>
          </cell>
          <cell r="M515">
            <v>0</v>
          </cell>
        </row>
        <row r="516">
          <cell r="A516" t="str">
            <v>LAVAESCOBAS EN GRANITO BCO</v>
          </cell>
          <cell r="B516" t="str">
            <v>UN</v>
          </cell>
          <cell r="C516">
            <v>57420</v>
          </cell>
          <cell r="D516">
            <v>57420</v>
          </cell>
          <cell r="E516">
            <v>0</v>
          </cell>
          <cell r="F516">
            <v>38752</v>
          </cell>
          <cell r="G516" t="str">
            <v>APA SANIT.</v>
          </cell>
          <cell r="H516">
            <v>34</v>
          </cell>
          <cell r="I516">
            <v>0</v>
          </cell>
          <cell r="J516" t="str">
            <v>E-CANO</v>
          </cell>
          <cell r="L516">
            <v>0</v>
          </cell>
          <cell r="M516">
            <v>0</v>
          </cell>
        </row>
        <row r="517">
          <cell r="A517" t="str">
            <v>LAVAMANOS ELITE BONE</v>
          </cell>
          <cell r="B517" t="str">
            <v>UN</v>
          </cell>
          <cell r="C517">
            <v>177352</v>
          </cell>
          <cell r="D517">
            <v>177352</v>
          </cell>
          <cell r="E517">
            <v>0</v>
          </cell>
          <cell r="F517">
            <v>38749</v>
          </cell>
          <cell r="G517" t="str">
            <v>APA SANIT.</v>
          </cell>
          <cell r="H517">
            <v>9</v>
          </cell>
          <cell r="I517">
            <v>0</v>
          </cell>
          <cell r="J517" t="str">
            <v>BAZAR AMERICANO</v>
          </cell>
        </row>
        <row r="518">
          <cell r="A518" t="str">
            <v xml:space="preserve">LAVAMANOS EN VIDRIO REF:  </v>
          </cell>
          <cell r="B518" t="str">
            <v>UN</v>
          </cell>
          <cell r="C518">
            <v>275000</v>
          </cell>
          <cell r="D518">
            <v>275000</v>
          </cell>
          <cell r="E518">
            <v>0</v>
          </cell>
          <cell r="F518">
            <v>38237</v>
          </cell>
          <cell r="G518" t="str">
            <v>APA SANIT.</v>
          </cell>
          <cell r="H518">
            <v>9</v>
          </cell>
          <cell r="I518">
            <v>0</v>
          </cell>
          <cell r="J518" t="str">
            <v>ATMOSFERAS</v>
          </cell>
          <cell r="L518">
            <v>0</v>
          </cell>
          <cell r="M518">
            <v>0</v>
          </cell>
        </row>
        <row r="519">
          <cell r="A519" t="str">
            <v>LAVAMANOS INCRUSTAR BLANCO</v>
          </cell>
          <cell r="B519" t="str">
            <v>UN</v>
          </cell>
          <cell r="C519">
            <v>81999</v>
          </cell>
          <cell r="D519">
            <v>81999</v>
          </cell>
          <cell r="E519">
            <v>0</v>
          </cell>
          <cell r="F519">
            <v>37755</v>
          </cell>
          <cell r="G519" t="str">
            <v>APA SANIT.</v>
          </cell>
          <cell r="H519">
            <v>9</v>
          </cell>
          <cell r="I519">
            <v>0</v>
          </cell>
          <cell r="J519">
            <v>0</v>
          </cell>
          <cell r="L519">
            <v>0</v>
          </cell>
          <cell r="M519">
            <v>0</v>
          </cell>
        </row>
        <row r="520">
          <cell r="A520" t="str">
            <v>LAVAMANOS MANANTIAL INCRUSTAR BONE</v>
          </cell>
          <cell r="B520" t="str">
            <v>UN</v>
          </cell>
          <cell r="C520">
            <v>123050</v>
          </cell>
          <cell r="D520">
            <v>123050</v>
          </cell>
          <cell r="E520">
            <v>0</v>
          </cell>
          <cell r="F520">
            <v>38091</v>
          </cell>
          <cell r="G520" t="str">
            <v>APA SANIT.</v>
          </cell>
          <cell r="H520">
            <v>9</v>
          </cell>
          <cell r="I520">
            <v>0</v>
          </cell>
          <cell r="J520" t="str">
            <v>BAZAR AMERICANO</v>
          </cell>
          <cell r="L520">
            <v>0</v>
          </cell>
          <cell r="M520">
            <v>0</v>
          </cell>
        </row>
        <row r="521">
          <cell r="A521" t="str">
            <v>LAVAMANOS MILANO BLANCO</v>
          </cell>
          <cell r="B521" t="str">
            <v>UN</v>
          </cell>
          <cell r="C521">
            <v>40500</v>
          </cell>
          <cell r="D521">
            <v>40500</v>
          </cell>
          <cell r="E521">
            <v>0</v>
          </cell>
          <cell r="F521">
            <v>38749</v>
          </cell>
          <cell r="G521" t="str">
            <v>APA SANIT.</v>
          </cell>
          <cell r="H521">
            <v>9</v>
          </cell>
          <cell r="I521">
            <v>0</v>
          </cell>
          <cell r="J521" t="str">
            <v>BAZAR AMERICANO</v>
          </cell>
          <cell r="L521">
            <v>0</v>
          </cell>
          <cell r="M521" t="str">
            <v>NO SE COLOCO DESCUENTO</v>
          </cell>
        </row>
        <row r="522">
          <cell r="A522" t="str">
            <v>LAVAMANOS MILANO DE COLGAR BLANCO</v>
          </cell>
          <cell r="B522" t="str">
            <v>UN</v>
          </cell>
          <cell r="C522">
            <v>45400</v>
          </cell>
          <cell r="D522">
            <v>45400</v>
          </cell>
          <cell r="E522">
            <v>0</v>
          </cell>
          <cell r="F522">
            <v>38749</v>
          </cell>
          <cell r="G522" t="str">
            <v>APA SANIT.</v>
          </cell>
          <cell r="H522">
            <v>9</v>
          </cell>
          <cell r="I522">
            <v>0</v>
          </cell>
          <cell r="J522" t="str">
            <v>BAZAR AMERICANO</v>
          </cell>
          <cell r="L522">
            <v>0</v>
          </cell>
          <cell r="M522" t="str">
            <v>NO SE COLOCO DESCUENTO</v>
          </cell>
        </row>
        <row r="523">
          <cell r="A523" t="str">
            <v>LAVAMANOS NOVA + GRIFERÍA</v>
          </cell>
          <cell r="B523" t="str">
            <v>UN</v>
          </cell>
          <cell r="C523">
            <v>110000</v>
          </cell>
          <cell r="D523">
            <v>110000</v>
          </cell>
          <cell r="E523">
            <v>0</v>
          </cell>
          <cell r="F523">
            <v>37417</v>
          </cell>
          <cell r="G523" t="str">
            <v>APA SANIT.</v>
          </cell>
          <cell r="H523">
            <v>9</v>
          </cell>
          <cell r="I523">
            <v>0</v>
          </cell>
          <cell r="J523">
            <v>0</v>
          </cell>
          <cell r="L523">
            <v>0</v>
          </cell>
          <cell r="M523">
            <v>0</v>
          </cell>
        </row>
        <row r="524">
          <cell r="A524" t="str">
            <v>LAVAMANOS SAN LORENZO INCRUSTAR BONE</v>
          </cell>
          <cell r="B524" t="str">
            <v>UN</v>
          </cell>
          <cell r="C524">
            <v>105001</v>
          </cell>
          <cell r="D524">
            <v>105001</v>
          </cell>
          <cell r="E524">
            <v>0</v>
          </cell>
          <cell r="F524">
            <v>38749</v>
          </cell>
          <cell r="G524" t="str">
            <v>APA SANIT.</v>
          </cell>
          <cell r="H524">
            <v>9</v>
          </cell>
          <cell r="I524">
            <v>0</v>
          </cell>
          <cell r="J524" t="str">
            <v>BAZAR AMERICANO</v>
          </cell>
          <cell r="L524">
            <v>0</v>
          </cell>
          <cell r="M524" t="str">
            <v>NO SE COLOCO DESCUENTO</v>
          </cell>
        </row>
        <row r="525">
          <cell r="A525" t="str">
            <v>LAVAMANOS SAN LORENZO PETTITE</v>
          </cell>
          <cell r="B525" t="str">
            <v>UN</v>
          </cell>
          <cell r="C525">
            <v>98000</v>
          </cell>
          <cell r="D525">
            <v>98000</v>
          </cell>
          <cell r="E525">
            <v>0</v>
          </cell>
          <cell r="F525">
            <v>38749</v>
          </cell>
          <cell r="G525" t="str">
            <v>APA SANIT.</v>
          </cell>
          <cell r="H525">
            <v>9</v>
          </cell>
          <cell r="I525">
            <v>0</v>
          </cell>
          <cell r="J525" t="str">
            <v>BAZAR AMERICANO</v>
          </cell>
          <cell r="L525">
            <v>0</v>
          </cell>
          <cell r="M525" t="str">
            <v>NO SE COLOCO DESCUENTO</v>
          </cell>
        </row>
        <row r="526">
          <cell r="A526" t="str">
            <v>LIJA No. 180</v>
          </cell>
          <cell r="B526" t="str">
            <v>UN</v>
          </cell>
          <cell r="C526">
            <v>1044</v>
          </cell>
          <cell r="D526">
            <v>1044</v>
          </cell>
          <cell r="E526">
            <v>0</v>
          </cell>
          <cell r="F526">
            <v>38718</v>
          </cell>
          <cell r="G526" t="str">
            <v>PINTURAS</v>
          </cell>
          <cell r="J526" t="str">
            <v>TECNOPINTURAS</v>
          </cell>
        </row>
        <row r="527">
          <cell r="A527" t="str">
            <v>LINEAL GRANITO GRIS GUYANA DE 10 CM</v>
          </cell>
          <cell r="B527" t="str">
            <v>ML</v>
          </cell>
          <cell r="C527">
            <v>54000</v>
          </cell>
          <cell r="D527">
            <v>54000</v>
          </cell>
          <cell r="E527">
            <v>0</v>
          </cell>
          <cell r="F527">
            <v>38700</v>
          </cell>
          <cell r="G527" t="str">
            <v>MESONES</v>
          </cell>
          <cell r="H527">
            <v>13</v>
          </cell>
          <cell r="I527">
            <v>0</v>
          </cell>
          <cell r="J527">
            <v>0</v>
          </cell>
          <cell r="L527">
            <v>0</v>
          </cell>
          <cell r="M527">
            <v>0</v>
          </cell>
        </row>
        <row r="528">
          <cell r="A528" t="str">
            <v>LIRAS PARA CLOSET</v>
          </cell>
          <cell r="B528" t="str">
            <v>ML</v>
          </cell>
          <cell r="C528">
            <v>2000</v>
          </cell>
          <cell r="D528">
            <v>2000</v>
          </cell>
          <cell r="E528">
            <v>0</v>
          </cell>
          <cell r="F528">
            <v>37417</v>
          </cell>
          <cell r="G528" t="str">
            <v>C. MADERA</v>
          </cell>
          <cell r="H528">
            <v>28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</row>
        <row r="529">
          <cell r="A529" t="str">
            <v>LLAVE DE REGULACION CROMADA</v>
          </cell>
          <cell r="B529" t="str">
            <v>UN</v>
          </cell>
          <cell r="C529">
            <v>21051</v>
          </cell>
          <cell r="D529">
            <v>21051</v>
          </cell>
          <cell r="E529">
            <v>0</v>
          </cell>
          <cell r="F529">
            <v>38749</v>
          </cell>
          <cell r="G529" t="str">
            <v>HIDROSAN</v>
          </cell>
        </row>
        <row r="530">
          <cell r="A530" t="str">
            <v>LLAVE JARDÍN CROMADA CON ROSCA</v>
          </cell>
          <cell r="B530" t="str">
            <v>UN</v>
          </cell>
          <cell r="C530">
            <v>17850</v>
          </cell>
          <cell r="D530">
            <v>17850</v>
          </cell>
          <cell r="E530">
            <v>0</v>
          </cell>
          <cell r="F530">
            <v>38091</v>
          </cell>
          <cell r="G530" t="str">
            <v>HIDROSAN</v>
          </cell>
          <cell r="H530">
            <v>9</v>
          </cell>
          <cell r="I530">
            <v>0</v>
          </cell>
          <cell r="L530">
            <v>0</v>
          </cell>
          <cell r="M530">
            <v>0</v>
          </cell>
        </row>
        <row r="531">
          <cell r="A531" t="str">
            <v>LLAVE JARDÍN SATINADA CON ROSCA</v>
          </cell>
          <cell r="B531" t="str">
            <v>UN</v>
          </cell>
          <cell r="C531">
            <v>13100</v>
          </cell>
          <cell r="D531">
            <v>13100</v>
          </cell>
          <cell r="E531">
            <v>0</v>
          </cell>
          <cell r="F531">
            <v>38091</v>
          </cell>
          <cell r="G531" t="str">
            <v>HIDROSAN</v>
          </cell>
          <cell r="H531">
            <v>9</v>
          </cell>
          <cell r="I531">
            <v>0</v>
          </cell>
          <cell r="L531">
            <v>0</v>
          </cell>
          <cell r="M531">
            <v>0</v>
          </cell>
        </row>
        <row r="532">
          <cell r="A532" t="str">
            <v>LLAVE LAVADORA BOCAMANGUERA VERTICAL</v>
          </cell>
          <cell r="B532" t="str">
            <v>UN</v>
          </cell>
          <cell r="C532">
            <v>27200</v>
          </cell>
          <cell r="D532">
            <v>27200</v>
          </cell>
          <cell r="E532">
            <v>0</v>
          </cell>
          <cell r="F532">
            <v>38749</v>
          </cell>
          <cell r="G532" t="str">
            <v>HIDROSAN</v>
          </cell>
          <cell r="H532">
            <v>9</v>
          </cell>
          <cell r="I532">
            <v>0</v>
          </cell>
          <cell r="L532">
            <v>0</v>
          </cell>
          <cell r="M532">
            <v>0</v>
          </cell>
        </row>
        <row r="533">
          <cell r="A533" t="str">
            <v>LLENO MECANICO CON CHENCHA</v>
          </cell>
          <cell r="B533" t="str">
            <v>M3</v>
          </cell>
          <cell r="C533">
            <v>8000</v>
          </cell>
          <cell r="D533">
            <v>8000</v>
          </cell>
          <cell r="E533">
            <v>0</v>
          </cell>
          <cell r="F533">
            <v>38091</v>
          </cell>
          <cell r="G533" t="str">
            <v>MOV TIERRA</v>
          </cell>
          <cell r="H533">
            <v>100</v>
          </cell>
          <cell r="I533">
            <v>0</v>
          </cell>
          <cell r="J533">
            <v>0</v>
          </cell>
          <cell r="L533">
            <v>0</v>
          </cell>
          <cell r="M533">
            <v>0</v>
          </cell>
        </row>
        <row r="534">
          <cell r="A534" t="str">
            <v>LUMINARIAS EXTERIORES</v>
          </cell>
          <cell r="B534" t="str">
            <v>UN</v>
          </cell>
          <cell r="C534">
            <v>10920000</v>
          </cell>
          <cell r="D534">
            <v>10920000</v>
          </cell>
          <cell r="E534">
            <v>0</v>
          </cell>
          <cell r="F534">
            <v>38091</v>
          </cell>
          <cell r="G534">
            <v>0</v>
          </cell>
          <cell r="I534">
            <v>0</v>
          </cell>
          <cell r="J534">
            <v>0</v>
          </cell>
          <cell r="L534">
            <v>0</v>
          </cell>
          <cell r="M534">
            <v>0</v>
          </cell>
        </row>
        <row r="535">
          <cell r="A535" t="str">
            <v>M DE O  IMPRIMACIÓN COLUMNAS</v>
          </cell>
          <cell r="B535" t="str">
            <v>M2</v>
          </cell>
          <cell r="C535">
            <v>1578</v>
          </cell>
          <cell r="D535">
            <v>1489</v>
          </cell>
          <cell r="E535">
            <v>-0.06</v>
          </cell>
          <cell r="F535">
            <v>38749</v>
          </cell>
          <cell r="G535" t="str">
            <v>REVOQUE</v>
          </cell>
          <cell r="H535" t="str">
            <v>BERNARDO RESTREPO</v>
          </cell>
          <cell r="J535" t="str">
            <v>BERNARDO RESTREPO</v>
          </cell>
        </row>
        <row r="536">
          <cell r="A536" t="str">
            <v>M DE O ADOQUIN TIZON SOBRE LOSA</v>
          </cell>
          <cell r="B536" t="str">
            <v>ML</v>
          </cell>
          <cell r="C536">
            <v>5194</v>
          </cell>
          <cell r="D536">
            <v>4900</v>
          </cell>
          <cell r="E536">
            <v>-0.06</v>
          </cell>
          <cell r="F536">
            <v>38749</v>
          </cell>
          <cell r="G536" t="str">
            <v>PISOS</v>
          </cell>
          <cell r="J536" t="str">
            <v>MARCO GIL</v>
          </cell>
        </row>
        <row r="537">
          <cell r="A537" t="str">
            <v>M DE O ANCLAJE, COLOC ACERO DOVELAS/SILLARES/CUELGAS</v>
          </cell>
          <cell r="B537" t="str">
            <v>DIA</v>
          </cell>
          <cell r="C537">
            <v>3250</v>
          </cell>
          <cell r="D537">
            <v>3250</v>
          </cell>
          <cell r="E537">
            <v>0</v>
          </cell>
          <cell r="F537">
            <v>38395</v>
          </cell>
          <cell r="G537" t="str">
            <v>MAMPOSTERIA</v>
          </cell>
        </row>
        <row r="538">
          <cell r="A538" t="str">
            <v>M DE O ANDEN INCLUIDO BORDE CONCRETO</v>
          </cell>
          <cell r="B538" t="str">
            <v>M2</v>
          </cell>
          <cell r="C538">
            <v>6411</v>
          </cell>
          <cell r="D538">
            <v>6048</v>
          </cell>
          <cell r="E538">
            <v>-0.06</v>
          </cell>
          <cell r="F538">
            <v>38749</v>
          </cell>
          <cell r="G538" t="str">
            <v>PISOS</v>
          </cell>
          <cell r="J538" t="str">
            <v>MARCO GIL</v>
          </cell>
        </row>
        <row r="539">
          <cell r="A539" t="str">
            <v>M DE O APLICACIÓN MASILLA RANURAS,ZOCALO,MARCOS</v>
          </cell>
          <cell r="B539" t="str">
            <v>ML</v>
          </cell>
          <cell r="C539">
            <v>848</v>
          </cell>
          <cell r="D539">
            <v>800</v>
          </cell>
          <cell r="E539">
            <v>-0.06</v>
          </cell>
          <cell r="F539">
            <v>38749</v>
          </cell>
          <cell r="G539" t="str">
            <v>REVOQUE</v>
          </cell>
          <cell r="H539" t="str">
            <v>BERNARDO RESTREPO</v>
          </cell>
          <cell r="J539" t="str">
            <v>BERNARDO RESTREPO</v>
          </cell>
        </row>
        <row r="540">
          <cell r="A540" t="str">
            <v>M DE O ARMADO Y VACIADO TALON</v>
          </cell>
          <cell r="B540" t="str">
            <v>M2</v>
          </cell>
          <cell r="C540">
            <v>4023</v>
          </cell>
          <cell r="D540">
            <v>2500</v>
          </cell>
          <cell r="E540">
            <v>-0.05</v>
          </cell>
          <cell r="F540">
            <v>38749</v>
          </cell>
          <cell r="G540" t="str">
            <v>ESTRUCTURA</v>
          </cell>
          <cell r="H540" t="str">
            <v>MIGUEL DUARTE</v>
          </cell>
        </row>
        <row r="541">
          <cell r="A541" t="str">
            <v>M DE O ARMAZON RAMPAS DE ACCESO</v>
          </cell>
          <cell r="B541" t="str">
            <v>M2</v>
          </cell>
          <cell r="C541">
            <v>4023</v>
          </cell>
          <cell r="D541">
            <v>3831</v>
          </cell>
          <cell r="E541">
            <v>-0.05</v>
          </cell>
          <cell r="F541">
            <v>38749</v>
          </cell>
          <cell r="G541" t="str">
            <v>ESTRUCTURA</v>
          </cell>
          <cell r="J541" t="str">
            <v>MIGUEL DUARTE</v>
          </cell>
        </row>
        <row r="542">
          <cell r="A542" t="str">
            <v>M DE O ARREGLOS MAMP. CATALAN</v>
          </cell>
          <cell r="B542" t="str">
            <v>UN</v>
          </cell>
          <cell r="C542">
            <v>23625</v>
          </cell>
          <cell r="D542">
            <v>22500</v>
          </cell>
          <cell r="E542">
            <v>-0.05</v>
          </cell>
          <cell r="F542">
            <v>38749</v>
          </cell>
          <cell r="G542" t="str">
            <v>MAMPOSTERIA</v>
          </cell>
          <cell r="J542" t="str">
            <v>JOSE SIERRA Y GUZMÁN</v>
          </cell>
        </row>
        <row r="543">
          <cell r="A543" t="str">
            <v>M DE O ASEO PISOS TABLETA</v>
          </cell>
          <cell r="B543" t="str">
            <v>M2</v>
          </cell>
          <cell r="C543">
            <v>1210</v>
          </cell>
          <cell r="D543">
            <v>1210</v>
          </cell>
          <cell r="E543">
            <v>0</v>
          </cell>
          <cell r="F543">
            <v>37766</v>
          </cell>
          <cell r="G543" t="str">
            <v>PISOS</v>
          </cell>
          <cell r="H543">
            <v>99</v>
          </cell>
          <cell r="I543">
            <v>0</v>
          </cell>
          <cell r="J543">
            <v>0</v>
          </cell>
          <cell r="L543">
            <v>0</v>
          </cell>
          <cell r="M543">
            <v>0</v>
          </cell>
        </row>
        <row r="544">
          <cell r="A544" t="str">
            <v>M DE O BASADA MUROS</v>
          </cell>
          <cell r="B544" t="str">
            <v>ML</v>
          </cell>
          <cell r="C544">
            <v>2048</v>
          </cell>
          <cell r="D544">
            <v>1950</v>
          </cell>
          <cell r="E544">
            <v>-0.05</v>
          </cell>
          <cell r="F544">
            <v>38749</v>
          </cell>
          <cell r="G544" t="str">
            <v>MAMPOSTERIA</v>
          </cell>
        </row>
        <row r="545">
          <cell r="A545" t="str">
            <v>M DE O BOMBEO</v>
          </cell>
          <cell r="B545" t="str">
            <v>UN</v>
          </cell>
          <cell r="C545">
            <v>10500</v>
          </cell>
          <cell r="D545">
            <v>10000</v>
          </cell>
          <cell r="E545">
            <v>-0.05</v>
          </cell>
          <cell r="F545">
            <v>38749</v>
          </cell>
          <cell r="G545" t="str">
            <v>VARIOS</v>
          </cell>
        </row>
        <row r="546">
          <cell r="A546" t="str">
            <v>M DE O CAJIADA TUBERIA ELEC</v>
          </cell>
          <cell r="B546" t="str">
            <v>ML</v>
          </cell>
          <cell r="C546">
            <v>426</v>
          </cell>
          <cell r="D546">
            <v>426</v>
          </cell>
          <cell r="E546">
            <v>0</v>
          </cell>
          <cell r="F546">
            <v>38398</v>
          </cell>
          <cell r="G546" t="str">
            <v>MAMPOSTERIA</v>
          </cell>
        </row>
        <row r="547">
          <cell r="A547" t="str">
            <v>M DE O CANCHADA REDES DE GAS</v>
          </cell>
          <cell r="B547" t="str">
            <v>ML</v>
          </cell>
          <cell r="D547">
            <v>1613</v>
          </cell>
          <cell r="E547">
            <v>-0.06</v>
          </cell>
        </row>
        <row r="548">
          <cell r="A548" t="str">
            <v>M DE O CARCAMO EN CERAMICA</v>
          </cell>
          <cell r="B548" t="str">
            <v>ML</v>
          </cell>
          <cell r="C548">
            <v>14818</v>
          </cell>
          <cell r="D548">
            <v>14112</v>
          </cell>
          <cell r="E548">
            <v>-0.05</v>
          </cell>
          <cell r="F548">
            <v>38749</v>
          </cell>
          <cell r="G548" t="str">
            <v>ENCHAPES</v>
          </cell>
          <cell r="J548" t="str">
            <v>MARCO GIL</v>
          </cell>
        </row>
        <row r="549">
          <cell r="A549" t="str">
            <v>M DE O COLOCACION CAJAS ELECTRICAS</v>
          </cell>
          <cell r="B549" t="str">
            <v>UN</v>
          </cell>
          <cell r="C549">
            <v>532</v>
          </cell>
          <cell r="D549">
            <v>532</v>
          </cell>
          <cell r="E549">
            <v>0</v>
          </cell>
          <cell r="F549">
            <v>38398</v>
          </cell>
          <cell r="G549" t="str">
            <v>MAMPOSTERIA</v>
          </cell>
        </row>
        <row r="550">
          <cell r="A550" t="str">
            <v>M DE O COLUMNETAS</v>
          </cell>
          <cell r="B550" t="str">
            <v>ML</v>
          </cell>
          <cell r="C550">
            <v>3908</v>
          </cell>
          <cell r="D550">
            <v>3722</v>
          </cell>
          <cell r="E550">
            <v>-0.05</v>
          </cell>
          <cell r="F550">
            <v>38749</v>
          </cell>
          <cell r="G550" t="str">
            <v>MAMPOSTERIA</v>
          </cell>
        </row>
        <row r="551">
          <cell r="A551" t="str">
            <v>M DE O DOVELAS MURO INT.</v>
          </cell>
          <cell r="B551" t="str">
            <v>ML</v>
          </cell>
          <cell r="C551">
            <v>3127</v>
          </cell>
          <cell r="D551">
            <v>2978</v>
          </cell>
          <cell r="E551">
            <v>-0.05</v>
          </cell>
          <cell r="F551">
            <v>38444</v>
          </cell>
          <cell r="G551" t="str">
            <v>MAMPOSTERIA</v>
          </cell>
        </row>
        <row r="552">
          <cell r="A552" t="str">
            <v>M DE O EMBOQUILLADA</v>
          </cell>
          <cell r="B552" t="str">
            <v>M2</v>
          </cell>
          <cell r="C552">
            <v>4251</v>
          </cell>
          <cell r="D552">
            <v>4049</v>
          </cell>
          <cell r="E552">
            <v>-0.05</v>
          </cell>
          <cell r="F552">
            <v>38398</v>
          </cell>
          <cell r="G552" t="str">
            <v>MAMPOSTERIA</v>
          </cell>
        </row>
        <row r="553">
          <cell r="A553" t="str">
            <v>M DE O EMBURRADO LOSA</v>
          </cell>
          <cell r="C553">
            <v>4283</v>
          </cell>
          <cell r="D553">
            <v>4041</v>
          </cell>
          <cell r="E553">
            <v>-0.06</v>
          </cell>
          <cell r="F553">
            <v>38749</v>
          </cell>
        </row>
        <row r="554">
          <cell r="A554" t="str">
            <v>M DE O EXCAVACION DADOS</v>
          </cell>
          <cell r="B554" t="str">
            <v>M3</v>
          </cell>
          <cell r="C554">
            <v>5746</v>
          </cell>
          <cell r="D554">
            <v>5746</v>
          </cell>
          <cell r="E554">
            <v>0</v>
          </cell>
          <cell r="F554">
            <v>38092</v>
          </cell>
        </row>
        <row r="555">
          <cell r="A555" t="str">
            <v>M DE O IMPRIMACION COLUMNAS</v>
          </cell>
          <cell r="B555" t="str">
            <v>M2</v>
          </cell>
          <cell r="C555">
            <v>1489</v>
          </cell>
          <cell r="D555">
            <v>1489</v>
          </cell>
          <cell r="E555">
            <v>0</v>
          </cell>
          <cell r="F555">
            <v>38457</v>
          </cell>
        </row>
        <row r="556">
          <cell r="A556" t="str">
            <v>M DE O INST. ELECTRODOMESTICOS</v>
          </cell>
          <cell r="B556" t="str">
            <v>UN</v>
          </cell>
          <cell r="C556">
            <v>30000</v>
          </cell>
          <cell r="D556">
            <v>30000</v>
          </cell>
          <cell r="E556">
            <v>0</v>
          </cell>
          <cell r="F556">
            <v>38762</v>
          </cell>
          <cell r="G556" t="str">
            <v>ELECTRODOMESTICOS</v>
          </cell>
          <cell r="H556">
            <v>99</v>
          </cell>
          <cell r="I556">
            <v>0</v>
          </cell>
          <cell r="J556" t="str">
            <v>PABON</v>
          </cell>
          <cell r="L556">
            <v>0</v>
          </cell>
          <cell r="M556">
            <v>0</v>
          </cell>
        </row>
        <row r="557">
          <cell r="A557" t="str">
            <v>M DE O INSTALACION COMPUERTA INCLUYE LLENO MORTERO</v>
          </cell>
          <cell r="B557" t="str">
            <v>UN</v>
          </cell>
          <cell r="C557">
            <v>30000</v>
          </cell>
          <cell r="D557">
            <v>30000</v>
          </cell>
          <cell r="E557">
            <v>0</v>
          </cell>
          <cell r="F557">
            <v>38749</v>
          </cell>
          <cell r="G557" t="str">
            <v>EQ ESPECIAL</v>
          </cell>
          <cell r="J557" t="str">
            <v>PABON</v>
          </cell>
        </row>
        <row r="558">
          <cell r="A558" t="str">
            <v>M DE O INSTALACION POZUELO</v>
          </cell>
          <cell r="C558">
            <v>25000</v>
          </cell>
          <cell r="D558">
            <v>25000</v>
          </cell>
          <cell r="E558">
            <v>0</v>
          </cell>
          <cell r="F558">
            <v>38749</v>
          </cell>
          <cell r="G558" t="str">
            <v>APA SANIT.</v>
          </cell>
        </row>
        <row r="559">
          <cell r="A559" t="str">
            <v>M DE O JUNTAS EN SISMOFLEX</v>
          </cell>
          <cell r="B559" t="str">
            <v>ML</v>
          </cell>
          <cell r="C559">
            <v>1588</v>
          </cell>
          <cell r="D559">
            <v>1512</v>
          </cell>
          <cell r="E559">
            <v>-0.05</v>
          </cell>
          <cell r="F559">
            <v>38749</v>
          </cell>
          <cell r="G559" t="str">
            <v>REVOQUE</v>
          </cell>
          <cell r="J559" t="str">
            <v>BERNARDO RESTREPO</v>
          </cell>
        </row>
        <row r="560">
          <cell r="A560" t="str">
            <v>M DE O LINEAL ARENA LAVADA</v>
          </cell>
          <cell r="B560" t="str">
            <v>ML</v>
          </cell>
          <cell r="C560">
            <v>6350</v>
          </cell>
          <cell r="D560">
            <v>6048</v>
          </cell>
          <cell r="E560">
            <v>-0.05</v>
          </cell>
          <cell r="F560">
            <v>38749</v>
          </cell>
        </row>
        <row r="561">
          <cell r="A561" t="str">
            <v>M DE O LLENADO JUNTAS SISMOFLEX</v>
          </cell>
          <cell r="B561" t="str">
            <v>ML</v>
          </cell>
          <cell r="C561">
            <v>1588</v>
          </cell>
          <cell r="D561">
            <v>1512</v>
          </cell>
          <cell r="E561">
            <v>-0.05</v>
          </cell>
          <cell r="F561">
            <v>38749</v>
          </cell>
          <cell r="G561" t="str">
            <v>MAMPOSTERIA</v>
          </cell>
          <cell r="J561" t="str">
            <v>BERNARDO RESTREPO</v>
          </cell>
        </row>
        <row r="562">
          <cell r="A562" t="str">
            <v>M DE O MAMPOSTERIA CATALAN VERTICAL</v>
          </cell>
          <cell r="B562" t="str">
            <v>M2</v>
          </cell>
          <cell r="C562">
            <v>9213</v>
          </cell>
          <cell r="D562">
            <v>8774</v>
          </cell>
          <cell r="E562">
            <v>-0.05</v>
          </cell>
          <cell r="F562">
            <v>38426</v>
          </cell>
          <cell r="G562" t="str">
            <v>MAMPOSTERIA</v>
          </cell>
        </row>
        <row r="563">
          <cell r="A563" t="str">
            <v>M DE O MARCO A LA VISTA</v>
          </cell>
          <cell r="B563" t="str">
            <v>UN</v>
          </cell>
          <cell r="C563">
            <v>387713</v>
          </cell>
          <cell r="D563">
            <v>369250</v>
          </cell>
          <cell r="E563">
            <v>-0.05</v>
          </cell>
          <cell r="F563">
            <v>38444</v>
          </cell>
          <cell r="G563" t="str">
            <v>MAMPOSTERIA</v>
          </cell>
        </row>
        <row r="564">
          <cell r="A564" t="str">
            <v>M DE O MORTERO ARENA LAVADA</v>
          </cell>
          <cell r="B564" t="str">
            <v>ML</v>
          </cell>
          <cell r="C564">
            <v>12701</v>
          </cell>
          <cell r="D564">
            <v>12096</v>
          </cell>
          <cell r="E564">
            <v>-0.05</v>
          </cell>
          <cell r="F564">
            <v>38749</v>
          </cell>
        </row>
        <row r="565">
          <cell r="A565" t="str">
            <v>M DE O PLOMERIA</v>
          </cell>
          <cell r="B565" t="str">
            <v>PTO.</v>
          </cell>
          <cell r="C565">
            <v>6200</v>
          </cell>
          <cell r="D565">
            <v>6200</v>
          </cell>
          <cell r="E565">
            <v>0</v>
          </cell>
          <cell r="F565">
            <v>37417</v>
          </cell>
          <cell r="G565" t="str">
            <v>HIDROSAN</v>
          </cell>
          <cell r="H565">
            <v>99</v>
          </cell>
          <cell r="I565">
            <v>0</v>
          </cell>
          <cell r="J565">
            <v>0</v>
          </cell>
          <cell r="L565">
            <v>0</v>
          </cell>
          <cell r="M565">
            <v>0</v>
          </cell>
        </row>
        <row r="566">
          <cell r="A566" t="str">
            <v>M DE O PREPARACION CONCRETO</v>
          </cell>
          <cell r="B566" t="str">
            <v>M3</v>
          </cell>
          <cell r="C566">
            <v>7385</v>
          </cell>
          <cell r="D566">
            <v>7385</v>
          </cell>
          <cell r="E566">
            <v>0</v>
          </cell>
          <cell r="F566">
            <v>38414</v>
          </cell>
          <cell r="G566" t="str">
            <v>CONCRETOS</v>
          </cell>
        </row>
        <row r="567">
          <cell r="A567" t="str">
            <v>M DE O PREPARACION MURO ZOCALO TRAGADO</v>
          </cell>
          <cell r="B567" t="str">
            <v>ML</v>
          </cell>
          <cell r="C567">
            <v>1908</v>
          </cell>
          <cell r="D567">
            <v>1800</v>
          </cell>
          <cell r="E567">
            <v>-0.06</v>
          </cell>
          <cell r="F567">
            <v>38749</v>
          </cell>
          <cell r="G567" t="str">
            <v>PISOS</v>
          </cell>
          <cell r="H567" t="str">
            <v>MARCO GIL</v>
          </cell>
        </row>
        <row r="568">
          <cell r="A568" t="str">
            <v>M DE O PROTECCION DE PISOS</v>
          </cell>
          <cell r="B568" t="str">
            <v>M2</v>
          </cell>
          <cell r="C568">
            <v>1600</v>
          </cell>
          <cell r="D568">
            <v>1600</v>
          </cell>
          <cell r="E568">
            <v>0</v>
          </cell>
          <cell r="F568">
            <v>38749</v>
          </cell>
          <cell r="G568" t="str">
            <v>PISOS</v>
          </cell>
          <cell r="H568">
            <v>98</v>
          </cell>
          <cell r="I568">
            <v>0</v>
          </cell>
          <cell r="J568" t="str">
            <v>BERNARDO RESTREPO</v>
          </cell>
        </row>
        <row r="569">
          <cell r="A569" t="str">
            <v>M DE O PROTECCIÓNES</v>
          </cell>
          <cell r="B569" t="str">
            <v>M2</v>
          </cell>
          <cell r="C569">
            <v>1155</v>
          </cell>
          <cell r="D569">
            <v>1100</v>
          </cell>
          <cell r="E569">
            <v>-0.05</v>
          </cell>
          <cell r="F569">
            <v>38091</v>
          </cell>
          <cell r="G569" t="str">
            <v>MAMPOSTERIA</v>
          </cell>
          <cell r="H569">
            <v>7</v>
          </cell>
          <cell r="I569">
            <v>0</v>
          </cell>
          <cell r="J569">
            <v>0</v>
          </cell>
          <cell r="L569">
            <v>0</v>
          </cell>
          <cell r="M569">
            <v>0</v>
          </cell>
        </row>
        <row r="570">
          <cell r="A570" t="str">
            <v>M DE O RANURA SILLARES</v>
          </cell>
          <cell r="B570" t="str">
            <v>ML</v>
          </cell>
          <cell r="C570">
            <v>1710</v>
          </cell>
          <cell r="D570">
            <v>1613</v>
          </cell>
          <cell r="E570">
            <v>-0.06</v>
          </cell>
          <cell r="F570">
            <v>38749</v>
          </cell>
          <cell r="G570" t="str">
            <v>REVOQUE</v>
          </cell>
          <cell r="H570" t="str">
            <v>BERNARDO RESTREPO</v>
          </cell>
          <cell r="J570" t="str">
            <v>BERNARDO RESTREPO</v>
          </cell>
        </row>
        <row r="571">
          <cell r="A571" t="str">
            <v>M DE O RANURAS DE SILLARES</v>
          </cell>
          <cell r="B571" t="str">
            <v>ML</v>
          </cell>
          <cell r="C571">
            <v>1696</v>
          </cell>
          <cell r="D571">
            <v>1600</v>
          </cell>
          <cell r="E571">
            <v>-0.06</v>
          </cell>
          <cell r="F571">
            <v>38749</v>
          </cell>
          <cell r="G571" t="str">
            <v>REVOQUE</v>
          </cell>
          <cell r="J571" t="str">
            <v>BERNARDO RESTREPO</v>
          </cell>
        </row>
        <row r="572">
          <cell r="A572" t="str">
            <v>M DE O REMOJADA LADRILLO</v>
          </cell>
          <cell r="B572" t="str">
            <v>HR</v>
          </cell>
          <cell r="C572">
            <v>2907</v>
          </cell>
          <cell r="D572">
            <v>2769</v>
          </cell>
          <cell r="E572">
            <v>-0.05</v>
          </cell>
          <cell r="F572">
            <v>38397</v>
          </cell>
          <cell r="G572" t="str">
            <v>MAMPOSTERIA</v>
          </cell>
        </row>
        <row r="573">
          <cell r="A573" t="str">
            <v>M DE O REPARACION TELERAS</v>
          </cell>
          <cell r="B573" t="str">
            <v>UN</v>
          </cell>
          <cell r="C573">
            <v>1200</v>
          </cell>
          <cell r="D573">
            <v>1200</v>
          </cell>
          <cell r="E573">
            <v>0</v>
          </cell>
          <cell r="F573">
            <v>38389</v>
          </cell>
          <cell r="G573" t="str">
            <v>CONCRETOS</v>
          </cell>
        </row>
        <row r="574">
          <cell r="A574" t="str">
            <v>M DE O RETIRO DERRUMBE ANILLO</v>
          </cell>
          <cell r="B574" t="str">
            <v>ML</v>
          </cell>
          <cell r="C574">
            <v>16662</v>
          </cell>
          <cell r="D574">
            <v>15869</v>
          </cell>
          <cell r="E574">
            <v>-0.05</v>
          </cell>
          <cell r="F574">
            <v>38749</v>
          </cell>
          <cell r="G574" t="str">
            <v>CIMENTAC</v>
          </cell>
          <cell r="J574" t="str">
            <v>MIGUEL DUARTE</v>
          </cell>
        </row>
        <row r="575">
          <cell r="A575" t="str">
            <v xml:space="preserve">M DE O RETIRO DERRUMBE </v>
          </cell>
          <cell r="B575" t="str">
            <v>HR</v>
          </cell>
          <cell r="C575">
            <v>2907</v>
          </cell>
          <cell r="D575">
            <v>2769</v>
          </cell>
          <cell r="E575">
            <v>-0.05</v>
          </cell>
          <cell r="F575">
            <v>38749</v>
          </cell>
          <cell r="G575" t="str">
            <v>CIMENTAC</v>
          </cell>
          <cell r="H575" t="str">
            <v>MIGUEL DUARTE</v>
          </cell>
          <cell r="J575" t="str">
            <v>MIGUEL DUARTE</v>
          </cell>
        </row>
        <row r="576">
          <cell r="A576" t="str">
            <v>M DE O RETIRO MANUAL DE PIEDRAS</v>
          </cell>
          <cell r="B576" t="str">
            <v>GL</v>
          </cell>
          <cell r="C576">
            <v>11078</v>
          </cell>
          <cell r="D576">
            <v>10550</v>
          </cell>
          <cell r="E576">
            <v>-0.05</v>
          </cell>
          <cell r="F576">
            <v>38749</v>
          </cell>
          <cell r="G576" t="str">
            <v>CIMENTAC</v>
          </cell>
          <cell r="J576" t="str">
            <v>MIGUEL DUARTE</v>
          </cell>
        </row>
        <row r="577">
          <cell r="A577" t="str">
            <v>M DE O REVOQUE ARENA LAVADA</v>
          </cell>
          <cell r="B577" t="str">
            <v>M2</v>
          </cell>
          <cell r="C577">
            <v>12822</v>
          </cell>
          <cell r="D577">
            <v>12096</v>
          </cell>
          <cell r="E577">
            <v>-0.06</v>
          </cell>
          <cell r="F577">
            <v>38749</v>
          </cell>
          <cell r="G577" t="str">
            <v>REVOQUE</v>
          </cell>
          <cell r="H577" t="str">
            <v>BERNARDO RESTREPO</v>
          </cell>
          <cell r="J577" t="str">
            <v>BERNARDO RESTREPO</v>
          </cell>
        </row>
        <row r="578">
          <cell r="A578" t="str">
            <v>M DE O REVOQUE LINEALES ARENA LAVADA</v>
          </cell>
          <cell r="B578" t="str">
            <v>ML</v>
          </cell>
          <cell r="C578">
            <v>6411</v>
          </cell>
          <cell r="D578">
            <v>6048</v>
          </cell>
          <cell r="E578">
            <v>-0.06</v>
          </cell>
          <cell r="F578">
            <v>38749</v>
          </cell>
          <cell r="G578" t="str">
            <v>REVOQUE</v>
          </cell>
          <cell r="H578" t="str">
            <v>BERNARDO RESTREPO</v>
          </cell>
          <cell r="J578" t="str">
            <v>BERNARDO RESTREPO</v>
          </cell>
        </row>
        <row r="579">
          <cell r="A579" t="str">
            <v>M DE O TRANSPORTE DE MATERIALES</v>
          </cell>
          <cell r="B579" t="str">
            <v>UN</v>
          </cell>
          <cell r="C579">
            <v>53</v>
          </cell>
          <cell r="D579">
            <v>50</v>
          </cell>
          <cell r="E579">
            <v>-0.05</v>
          </cell>
          <cell r="F579">
            <v>38749</v>
          </cell>
          <cell r="G579" t="str">
            <v>MAMPOSTERIA</v>
          </cell>
        </row>
        <row r="580">
          <cell r="A580" t="str">
            <v>M DE O VENTANA PROVISIONAL PLASTICO</v>
          </cell>
          <cell r="B580" t="str">
            <v>M2</v>
          </cell>
          <cell r="C580">
            <v>3710</v>
          </cell>
          <cell r="D580">
            <v>3500</v>
          </cell>
          <cell r="E580">
            <v>-0.06</v>
          </cell>
          <cell r="F580">
            <v>38749</v>
          </cell>
          <cell r="G580" t="str">
            <v>PROVISIONALES</v>
          </cell>
          <cell r="H580" t="str">
            <v>BERNARDO RESTREPO</v>
          </cell>
          <cell r="J580" t="str">
            <v>BERNARDO RESTREPO</v>
          </cell>
        </row>
        <row r="581">
          <cell r="A581" t="str">
            <v>M DE O.  MAMP. 10*20*40 SUCIO</v>
          </cell>
          <cell r="B581" t="str">
            <v>M2</v>
          </cell>
          <cell r="C581">
            <v>4253</v>
          </cell>
          <cell r="D581">
            <v>4050</v>
          </cell>
          <cell r="E581">
            <v>-0.05</v>
          </cell>
          <cell r="F581">
            <v>38749</v>
          </cell>
          <cell r="G581" t="str">
            <v>MAMPOSTERIA</v>
          </cell>
          <cell r="H581">
            <v>97</v>
          </cell>
          <cell r="I581">
            <v>0</v>
          </cell>
          <cell r="J581" t="str">
            <v>JOSE SIERRA Y GUZMÁN</v>
          </cell>
          <cell r="K581">
            <v>3119095</v>
          </cell>
          <cell r="L581" t="str">
            <v>JOSE SIERRA</v>
          </cell>
          <cell r="M581">
            <v>0</v>
          </cell>
        </row>
        <row r="582">
          <cell r="A582" t="str">
            <v>M DE O.  MAMP. BOCADILLO 1 CARA</v>
          </cell>
          <cell r="B582" t="str">
            <v>M2</v>
          </cell>
          <cell r="C582">
            <v>12382</v>
          </cell>
          <cell r="D582">
            <v>11792</v>
          </cell>
          <cell r="E582">
            <v>-0.05</v>
          </cell>
          <cell r="F582">
            <v>38091</v>
          </cell>
          <cell r="G582" t="str">
            <v>MAMPOSTERIA</v>
          </cell>
          <cell r="H582">
            <v>97</v>
          </cell>
          <cell r="I582">
            <v>0</v>
          </cell>
          <cell r="J582" t="str">
            <v>JOSE SIERRA Y GUZMÁN</v>
          </cell>
          <cell r="K582">
            <v>3119095</v>
          </cell>
          <cell r="L582" t="str">
            <v>JOSE SIERRA</v>
          </cell>
          <cell r="M582">
            <v>0</v>
          </cell>
        </row>
        <row r="583">
          <cell r="A583" t="str">
            <v>M DE O.  MAMP. BOCADILLO VERTICAL</v>
          </cell>
          <cell r="B583" t="str">
            <v>ML</v>
          </cell>
          <cell r="C583">
            <v>9576</v>
          </cell>
          <cell r="D583">
            <v>9120</v>
          </cell>
          <cell r="E583">
            <v>-0.05</v>
          </cell>
          <cell r="F583">
            <v>38091</v>
          </cell>
          <cell r="G583" t="str">
            <v>MAMPOSTERIA</v>
          </cell>
          <cell r="H583">
            <v>97</v>
          </cell>
          <cell r="I583">
            <v>0</v>
          </cell>
          <cell r="J583" t="str">
            <v>JOSE SIERRA Y GUZMÁN</v>
          </cell>
          <cell r="K583">
            <v>3119095</v>
          </cell>
          <cell r="L583" t="str">
            <v>JOSE SIERRA</v>
          </cell>
          <cell r="M583">
            <v>0</v>
          </cell>
        </row>
        <row r="584">
          <cell r="A584" t="str">
            <v>M DE O.  MAMP. CATALAN 1 CARA</v>
          </cell>
          <cell r="B584" t="str">
            <v>M2</v>
          </cell>
          <cell r="C584">
            <v>10633</v>
          </cell>
          <cell r="D584">
            <v>10528</v>
          </cell>
          <cell r="E584">
            <v>-0.01</v>
          </cell>
          <cell r="F584">
            <v>38749</v>
          </cell>
          <cell r="G584" t="str">
            <v>MAMPOSTERIA</v>
          </cell>
          <cell r="H584">
            <v>97</v>
          </cell>
          <cell r="I584">
            <v>0</v>
          </cell>
          <cell r="J584" t="str">
            <v>JOSE SIERRA Y GUZMÁN</v>
          </cell>
          <cell r="K584">
            <v>3119095</v>
          </cell>
          <cell r="L584" t="str">
            <v>JOSE SIERRA</v>
          </cell>
          <cell r="M584">
            <v>0</v>
          </cell>
        </row>
        <row r="585">
          <cell r="A585" t="str">
            <v>M DE O.  MAMP. CATALAN VERTICAL 1 CARA</v>
          </cell>
          <cell r="B585" t="str">
            <v>ML</v>
          </cell>
          <cell r="C585">
            <v>8223</v>
          </cell>
          <cell r="D585">
            <v>8142</v>
          </cell>
          <cell r="E585">
            <v>-0.01</v>
          </cell>
          <cell r="F585">
            <v>38749</v>
          </cell>
          <cell r="G585" t="str">
            <v>MAMPOSTERIA</v>
          </cell>
          <cell r="H585">
            <v>97</v>
          </cell>
          <cell r="I585">
            <v>0</v>
          </cell>
          <cell r="J585" t="str">
            <v>JOSE SIERRA Y GUZMÁN</v>
          </cell>
          <cell r="K585">
            <v>3119095</v>
          </cell>
          <cell r="L585" t="str">
            <v>JOSE SIERRA</v>
          </cell>
          <cell r="M585">
            <v>0</v>
          </cell>
        </row>
        <row r="586">
          <cell r="A586" t="str">
            <v>M DE O.  MAMP. MAMP. 15*20*40 SUCIO E=20</v>
          </cell>
          <cell r="B586" t="str">
            <v>M2</v>
          </cell>
          <cell r="C586">
            <v>6614</v>
          </cell>
          <cell r="D586">
            <v>6549</v>
          </cell>
          <cell r="E586">
            <v>-0.01</v>
          </cell>
          <cell r="F586">
            <v>38749</v>
          </cell>
          <cell r="G586" t="str">
            <v>MAMPOSTERIA</v>
          </cell>
          <cell r="H586">
            <v>97</v>
          </cell>
          <cell r="I586">
            <v>0</v>
          </cell>
          <cell r="J586" t="str">
            <v>JOSE SIERRA Y GUZMÁN</v>
          </cell>
          <cell r="K586">
            <v>3119095</v>
          </cell>
          <cell r="L586" t="str">
            <v>JOSE SIERRA</v>
          </cell>
          <cell r="M586">
            <v>0</v>
          </cell>
        </row>
        <row r="587">
          <cell r="A587" t="str">
            <v>M DE O.  MAMPOSTERIA 15*20*40 SUCIO</v>
          </cell>
          <cell r="B587" t="str">
            <v>M2</v>
          </cell>
          <cell r="C587">
            <v>6014</v>
          </cell>
          <cell r="D587">
            <v>5954</v>
          </cell>
          <cell r="E587">
            <v>-0.01</v>
          </cell>
          <cell r="F587">
            <v>38749</v>
          </cell>
          <cell r="G587" t="str">
            <v>MAMPOSTERIA</v>
          </cell>
          <cell r="H587">
            <v>97</v>
          </cell>
          <cell r="I587">
            <v>0</v>
          </cell>
          <cell r="J587" t="str">
            <v>JOSE SIERRA Y GUZMÁN</v>
          </cell>
          <cell r="K587">
            <v>3119095</v>
          </cell>
          <cell r="L587" t="str">
            <v>JOSE SIERRA</v>
          </cell>
          <cell r="M587">
            <v>0</v>
          </cell>
        </row>
        <row r="588">
          <cell r="A588" t="str">
            <v>M DE O. ADOQUINADO</v>
          </cell>
          <cell r="B588" t="str">
            <v>M2</v>
          </cell>
          <cell r="C588">
            <v>4950</v>
          </cell>
          <cell r="D588">
            <v>4950</v>
          </cell>
          <cell r="E588">
            <v>0</v>
          </cell>
          <cell r="F588">
            <v>37413</v>
          </cell>
          <cell r="G588" t="str">
            <v>URBANISMO</v>
          </cell>
          <cell r="H588">
            <v>99</v>
          </cell>
          <cell r="I588">
            <v>0</v>
          </cell>
          <cell r="J588">
            <v>0</v>
          </cell>
          <cell r="L588">
            <v>0</v>
          </cell>
          <cell r="M588">
            <v>0</v>
          </cell>
        </row>
        <row r="589">
          <cell r="A589" t="str">
            <v>M DE O. ALIGERADO MORTERO</v>
          </cell>
          <cell r="B589" t="str">
            <v>M2</v>
          </cell>
          <cell r="C589">
            <v>4316</v>
          </cell>
          <cell r="D589">
            <v>3528</v>
          </cell>
          <cell r="E589">
            <v>-0.06</v>
          </cell>
          <cell r="F589">
            <v>38749</v>
          </cell>
          <cell r="G589" t="str">
            <v>PISOS</v>
          </cell>
          <cell r="H589" t="str">
            <v>MARCO GIL</v>
          </cell>
          <cell r="J589" t="str">
            <v>BERNARDO RESTREPO</v>
          </cell>
          <cell r="K589">
            <v>0</v>
          </cell>
        </row>
        <row r="590">
          <cell r="A590" t="str">
            <v>M DE O. APLICACIÓN ELASTICA</v>
          </cell>
          <cell r="B590" t="str">
            <v>ML</v>
          </cell>
          <cell r="C590">
            <v>800</v>
          </cell>
          <cell r="D590">
            <v>800</v>
          </cell>
          <cell r="E590">
            <v>0</v>
          </cell>
          <cell r="F590">
            <v>38749</v>
          </cell>
          <cell r="G590" t="str">
            <v>ADITIVOS</v>
          </cell>
          <cell r="H590">
            <v>99</v>
          </cell>
          <cell r="I590">
            <v>0</v>
          </cell>
          <cell r="J590">
            <v>0</v>
          </cell>
          <cell r="L590">
            <v>0</v>
          </cell>
          <cell r="M590">
            <v>0</v>
          </cell>
        </row>
        <row r="591">
          <cell r="A591" t="str">
            <v>M DE O. APLICACIÓN ESTUCO</v>
          </cell>
          <cell r="B591" t="str">
            <v>M2</v>
          </cell>
          <cell r="C591">
            <v>2500</v>
          </cell>
          <cell r="D591">
            <v>2500</v>
          </cell>
          <cell r="E591">
            <v>0</v>
          </cell>
          <cell r="F591">
            <v>37417</v>
          </cell>
          <cell r="G591" t="str">
            <v>PINTURAS</v>
          </cell>
          <cell r="H591">
            <v>99</v>
          </cell>
          <cell r="I591">
            <v>0</v>
          </cell>
          <cell r="J591">
            <v>0</v>
          </cell>
          <cell r="L591">
            <v>0</v>
          </cell>
          <cell r="M591">
            <v>0</v>
          </cell>
        </row>
        <row r="592">
          <cell r="A592" t="str">
            <v>M DE O. APLICACIÓN IGOL</v>
          </cell>
          <cell r="B592" t="str">
            <v>M2</v>
          </cell>
          <cell r="C592">
            <v>1350</v>
          </cell>
          <cell r="D592">
            <v>1350</v>
          </cell>
          <cell r="E592">
            <v>0</v>
          </cell>
          <cell r="F592">
            <v>38091</v>
          </cell>
          <cell r="G592" t="str">
            <v>PINTURAS</v>
          </cell>
          <cell r="H592">
            <v>99</v>
          </cell>
          <cell r="I592">
            <v>0</v>
          </cell>
          <cell r="J592">
            <v>0</v>
          </cell>
          <cell r="L592">
            <v>0</v>
          </cell>
          <cell r="M592">
            <v>0</v>
          </cell>
        </row>
        <row r="593">
          <cell r="A593" t="str">
            <v>M DE O. APLICACIÓN PINTURA CON SUMINISTRO</v>
          </cell>
          <cell r="B593" t="str">
            <v>M2</v>
          </cell>
          <cell r="C593">
            <v>5000</v>
          </cell>
          <cell r="D593">
            <v>5000</v>
          </cell>
          <cell r="E593">
            <v>0</v>
          </cell>
          <cell r="F593">
            <v>38091</v>
          </cell>
          <cell r="G593" t="str">
            <v>PINTURAS</v>
          </cell>
          <cell r="H593">
            <v>99</v>
          </cell>
          <cell r="I593">
            <v>0</v>
          </cell>
          <cell r="J593" t="str">
            <v>JULIO CESAR RISO</v>
          </cell>
          <cell r="L593">
            <v>0</v>
          </cell>
          <cell r="M593">
            <v>0</v>
          </cell>
        </row>
        <row r="594">
          <cell r="A594" t="str">
            <v>M DE O. APLICACIÓN SILICONA</v>
          </cell>
          <cell r="B594" t="str">
            <v>ML</v>
          </cell>
          <cell r="C594">
            <v>1200</v>
          </cell>
          <cell r="D594">
            <v>1200</v>
          </cell>
          <cell r="E594">
            <v>0</v>
          </cell>
          <cell r="F594">
            <v>38749</v>
          </cell>
          <cell r="G594" t="str">
            <v>ADITIVOS</v>
          </cell>
          <cell r="H594">
            <v>99</v>
          </cell>
          <cell r="I594">
            <v>0</v>
          </cell>
          <cell r="J594">
            <v>0</v>
          </cell>
          <cell r="L594">
            <v>0</v>
          </cell>
          <cell r="M594">
            <v>0</v>
          </cell>
        </row>
        <row r="595">
          <cell r="A595" t="str">
            <v>M DE O. APLICACIÓN SISMOFLEX</v>
          </cell>
          <cell r="B595" t="str">
            <v>ML</v>
          </cell>
          <cell r="C595">
            <v>1603</v>
          </cell>
          <cell r="D595">
            <v>1512</v>
          </cell>
          <cell r="E595">
            <v>-0.06</v>
          </cell>
          <cell r="F595">
            <v>38749</v>
          </cell>
          <cell r="G595" t="str">
            <v>REVOQUE</v>
          </cell>
          <cell r="H595">
            <v>99</v>
          </cell>
          <cell r="I595">
            <v>0</v>
          </cell>
          <cell r="J595" t="str">
            <v>BERNARDO RESTREPO</v>
          </cell>
          <cell r="K595">
            <v>4614572</v>
          </cell>
          <cell r="L595">
            <v>0</v>
          </cell>
          <cell r="M595">
            <v>0</v>
          </cell>
        </row>
        <row r="596">
          <cell r="A596" t="str">
            <v>M DE O. ARMADA ANDAMIO</v>
          </cell>
          <cell r="B596" t="str">
            <v>UN</v>
          </cell>
          <cell r="C596">
            <v>16551</v>
          </cell>
          <cell r="D596">
            <v>15614</v>
          </cell>
          <cell r="E596">
            <v>-0.06</v>
          </cell>
          <cell r="F596">
            <v>38749</v>
          </cell>
          <cell r="G596" t="str">
            <v>FORMALETA Y CONSUMOS</v>
          </cell>
          <cell r="H596">
            <v>99</v>
          </cell>
          <cell r="I596">
            <v>0</v>
          </cell>
          <cell r="J596">
            <v>0</v>
          </cell>
          <cell r="L596">
            <v>0</v>
          </cell>
          <cell r="M596">
            <v>0</v>
          </cell>
        </row>
        <row r="597">
          <cell r="A597" t="str">
            <v>M DE O. ARMADA ANDAMIOS</v>
          </cell>
          <cell r="B597" t="str">
            <v>UN</v>
          </cell>
          <cell r="C597">
            <v>16683</v>
          </cell>
          <cell r="D597">
            <v>15739</v>
          </cell>
          <cell r="E597">
            <v>-0.06</v>
          </cell>
          <cell r="F597">
            <v>38749</v>
          </cell>
          <cell r="G597" t="str">
            <v>MAMPOSTERIA</v>
          </cell>
          <cell r="H597">
            <v>97</v>
          </cell>
          <cell r="I597">
            <v>0</v>
          </cell>
          <cell r="J597" t="str">
            <v>JOSE SIERRA Y GUZMÁN</v>
          </cell>
          <cell r="K597">
            <v>3119095</v>
          </cell>
          <cell r="L597" t="str">
            <v>JOSE SIERRA</v>
          </cell>
          <cell r="M597">
            <v>0</v>
          </cell>
        </row>
        <row r="598">
          <cell r="A598" t="str">
            <v>M DE O. ASEO APARTAMENTOS</v>
          </cell>
          <cell r="B598" t="str">
            <v>UN</v>
          </cell>
          <cell r="C598">
            <v>315000</v>
          </cell>
          <cell r="D598">
            <v>300000</v>
          </cell>
          <cell r="E598">
            <v>-0.05</v>
          </cell>
          <cell r="F598">
            <v>38749</v>
          </cell>
          <cell r="G598" t="str">
            <v>VARIOS</v>
          </cell>
          <cell r="H598">
            <v>99</v>
          </cell>
          <cell r="I598" t="str">
            <v>66000</v>
          </cell>
          <cell r="J598">
            <v>0</v>
          </cell>
          <cell r="L598">
            <v>0</v>
          </cell>
          <cell r="M598">
            <v>0</v>
          </cell>
        </row>
        <row r="599">
          <cell r="A599" t="str">
            <v>M DE O. ASEO PARQUEADEROS</v>
          </cell>
          <cell r="B599" t="str">
            <v>M2</v>
          </cell>
          <cell r="C599">
            <v>3360</v>
          </cell>
          <cell r="D599">
            <v>3200</v>
          </cell>
          <cell r="E599">
            <v>-0.05</v>
          </cell>
          <cell r="F599">
            <v>38749</v>
          </cell>
          <cell r="G599" t="str">
            <v>VARIOS</v>
          </cell>
          <cell r="H599">
            <v>99</v>
          </cell>
          <cell r="I599" t="str">
            <v>264</v>
          </cell>
          <cell r="J599">
            <v>0</v>
          </cell>
          <cell r="L599">
            <v>0</v>
          </cell>
          <cell r="M599">
            <v>0</v>
          </cell>
        </row>
        <row r="600">
          <cell r="A600" t="str">
            <v>M DE O. ASEO PUNTO FIJO</v>
          </cell>
          <cell r="B600" t="str">
            <v>APTO</v>
          </cell>
          <cell r="C600">
            <v>210000</v>
          </cell>
          <cell r="D600">
            <v>200000</v>
          </cell>
          <cell r="E600">
            <v>-0.05</v>
          </cell>
          <cell r="F600">
            <v>38749</v>
          </cell>
          <cell r="G600" t="str">
            <v>VARIOS</v>
          </cell>
          <cell r="H600">
            <v>99</v>
          </cell>
          <cell r="I600" t="str">
            <v xml:space="preserve"> </v>
          </cell>
          <cell r="J600">
            <v>0</v>
          </cell>
          <cell r="L600">
            <v>0</v>
          </cell>
          <cell r="M600">
            <v>0</v>
          </cell>
        </row>
        <row r="601">
          <cell r="A601" t="str">
            <v>M DE O. ASEO VENTANAS</v>
          </cell>
          <cell r="B601" t="str">
            <v>M2</v>
          </cell>
          <cell r="C601">
            <v>3360</v>
          </cell>
          <cell r="D601">
            <v>3200</v>
          </cell>
          <cell r="E601">
            <v>-0.05</v>
          </cell>
          <cell r="F601">
            <v>38749</v>
          </cell>
          <cell r="G601" t="str">
            <v>VARIOS</v>
          </cell>
          <cell r="H601">
            <v>99</v>
          </cell>
          <cell r="I601" t="str">
            <v xml:space="preserve">  </v>
          </cell>
          <cell r="J601">
            <v>0</v>
          </cell>
          <cell r="L601">
            <v>0</v>
          </cell>
          <cell r="M601">
            <v>0</v>
          </cell>
        </row>
        <row r="602">
          <cell r="A602" t="str">
            <v>M DE O. AYUDANTE</v>
          </cell>
          <cell r="B602" t="str">
            <v>HR</v>
          </cell>
          <cell r="C602">
            <v>2963</v>
          </cell>
          <cell r="D602">
            <v>2769</v>
          </cell>
          <cell r="E602">
            <v>-7.0000000000000007E-2</v>
          </cell>
          <cell r="F602">
            <v>38749</v>
          </cell>
          <cell r="G602" t="str">
            <v>MAMPOSTERIA</v>
          </cell>
        </row>
        <row r="603">
          <cell r="A603" t="str">
            <v>M DE O. CALADOS</v>
          </cell>
          <cell r="B603" t="str">
            <v>ML</v>
          </cell>
          <cell r="C603">
            <v>8223</v>
          </cell>
          <cell r="D603">
            <v>8142</v>
          </cell>
          <cell r="E603">
            <v>-0.01</v>
          </cell>
          <cell r="F603">
            <v>38749</v>
          </cell>
          <cell r="G603" t="str">
            <v>MAMPOSTERIA</v>
          </cell>
          <cell r="H603">
            <v>99</v>
          </cell>
          <cell r="I603">
            <v>0</v>
          </cell>
          <cell r="J603" t="str">
            <v>JOSE SIERRA Y GUZMÁN</v>
          </cell>
          <cell r="L603">
            <v>0</v>
          </cell>
          <cell r="M603">
            <v>0</v>
          </cell>
        </row>
        <row r="604">
          <cell r="A604" t="str">
            <v>M DE O. CAMBIO DE CHAPAS</v>
          </cell>
          <cell r="B604" t="str">
            <v>UN</v>
          </cell>
          <cell r="C604">
            <v>10500</v>
          </cell>
          <cell r="D604">
            <v>10000</v>
          </cell>
          <cell r="E604">
            <v>-0.05</v>
          </cell>
          <cell r="F604">
            <v>37413</v>
          </cell>
          <cell r="G604" t="str">
            <v>C. MADERA</v>
          </cell>
          <cell r="H604">
            <v>99</v>
          </cell>
          <cell r="I604">
            <v>0</v>
          </cell>
          <cell r="J604">
            <v>0</v>
          </cell>
          <cell r="L604">
            <v>0</v>
          </cell>
          <cell r="M604">
            <v>0</v>
          </cell>
        </row>
        <row r="605">
          <cell r="A605" t="str">
            <v>M DE O. CANCHADAPARA REDES</v>
          </cell>
          <cell r="B605" t="str">
            <v>ML</v>
          </cell>
          <cell r="C605">
            <v>1890</v>
          </cell>
          <cell r="D605">
            <v>1800</v>
          </cell>
          <cell r="E605">
            <v>-0.05</v>
          </cell>
          <cell r="F605">
            <v>38749</v>
          </cell>
          <cell r="G605" t="str">
            <v>MAMPOSTERIA</v>
          </cell>
          <cell r="H605">
            <v>99</v>
          </cell>
          <cell r="I605">
            <v>0</v>
          </cell>
          <cell r="J605">
            <v>0</v>
          </cell>
          <cell r="L605">
            <v>0</v>
          </cell>
          <cell r="M605">
            <v>0</v>
          </cell>
        </row>
        <row r="606">
          <cell r="A606" t="str">
            <v>M DE O. CANCHADAS REDES DE GAS</v>
          </cell>
          <cell r="B606" t="str">
            <v>ML</v>
          </cell>
          <cell r="C606">
            <v>1603</v>
          </cell>
          <cell r="D606">
            <v>1613</v>
          </cell>
          <cell r="E606">
            <v>-0.06</v>
          </cell>
          <cell r="F606">
            <v>38749</v>
          </cell>
          <cell r="G606" t="str">
            <v>REVOQUE</v>
          </cell>
          <cell r="H606" t="str">
            <v>BERNARDO RESTREPO</v>
          </cell>
          <cell r="I606">
            <v>4614572</v>
          </cell>
          <cell r="J606" t="str">
            <v>BERNARDO RESTREPO</v>
          </cell>
          <cell r="K606">
            <v>0</v>
          </cell>
        </row>
        <row r="607">
          <cell r="A607" t="str">
            <v>M DE O. CAÑUELA CONCRETO</v>
          </cell>
          <cell r="B607" t="str">
            <v>ML</v>
          </cell>
          <cell r="C607">
            <v>3675</v>
          </cell>
          <cell r="D607">
            <v>3500</v>
          </cell>
          <cell r="E607">
            <v>-0.05</v>
          </cell>
          <cell r="F607">
            <v>38749</v>
          </cell>
          <cell r="G607" t="str">
            <v>URBANISMO</v>
          </cell>
          <cell r="H607">
            <v>99</v>
          </cell>
          <cell r="I607">
            <v>0</v>
          </cell>
          <cell r="J607" t="str">
            <v>MIGUEL DUARTE</v>
          </cell>
          <cell r="L607">
            <v>0</v>
          </cell>
          <cell r="M607">
            <v>0</v>
          </cell>
        </row>
        <row r="608">
          <cell r="A608" t="str">
            <v>M DE O. CARGUE Y BOTADA</v>
          </cell>
          <cell r="B608" t="str">
            <v>M3</v>
          </cell>
          <cell r="C608">
            <v>13125</v>
          </cell>
          <cell r="D608">
            <v>12500</v>
          </cell>
          <cell r="E608">
            <v>-0.05</v>
          </cell>
          <cell r="F608">
            <v>38091</v>
          </cell>
          <cell r="G608" t="str">
            <v>MOV TIERRA</v>
          </cell>
          <cell r="H608">
            <v>99</v>
          </cell>
          <cell r="I608">
            <v>0</v>
          </cell>
          <cell r="J608">
            <v>0</v>
          </cell>
          <cell r="L608">
            <v>0</v>
          </cell>
          <cell r="M608">
            <v>0</v>
          </cell>
        </row>
        <row r="609">
          <cell r="A609" t="str">
            <v>M DE O. COLILLAS</v>
          </cell>
          <cell r="B609" t="str">
            <v>ML</v>
          </cell>
          <cell r="C609">
            <v>945</v>
          </cell>
          <cell r="D609">
            <v>900</v>
          </cell>
          <cell r="E609">
            <v>-0.05</v>
          </cell>
          <cell r="F609">
            <v>38749</v>
          </cell>
          <cell r="G609" t="str">
            <v>ENCHAPES</v>
          </cell>
          <cell r="H609">
            <v>99</v>
          </cell>
          <cell r="I609">
            <v>0</v>
          </cell>
          <cell r="J609" t="str">
            <v>MARCO GIL</v>
          </cell>
          <cell r="K609" t="str">
            <v>CASOS ESPECIALES SOLAMENTE COMO BANCAS</v>
          </cell>
        </row>
        <row r="610">
          <cell r="A610" t="str">
            <v>M DE O. COLOCACIÓN ACERO</v>
          </cell>
          <cell r="B610" t="str">
            <v>KG</v>
          </cell>
          <cell r="C610">
            <v>134</v>
          </cell>
          <cell r="D610">
            <v>128</v>
          </cell>
          <cell r="E610">
            <v>-0.05</v>
          </cell>
          <cell r="F610">
            <v>38749</v>
          </cell>
          <cell r="G610" t="str">
            <v>ACERO</v>
          </cell>
          <cell r="H610">
            <v>96</v>
          </cell>
          <cell r="I610">
            <v>0</v>
          </cell>
          <cell r="J610" t="str">
            <v>MIGUEL DUARTE</v>
          </cell>
          <cell r="L610" t="str">
            <v>150</v>
          </cell>
          <cell r="M610">
            <v>0</v>
          </cell>
        </row>
        <row r="611">
          <cell r="A611" t="str">
            <v>M DE O. COLOCACION CAJAS PARA LLAVES</v>
          </cell>
          <cell r="B611" t="str">
            <v>UN</v>
          </cell>
          <cell r="C611">
            <v>5292</v>
          </cell>
          <cell r="D611">
            <v>5040</v>
          </cell>
          <cell r="E611">
            <v>-0.05</v>
          </cell>
          <cell r="F611">
            <v>38749</v>
          </cell>
          <cell r="G611" t="str">
            <v>ENCHAPES</v>
          </cell>
          <cell r="H611">
            <v>99</v>
          </cell>
          <cell r="I611">
            <v>0</v>
          </cell>
          <cell r="J611" t="str">
            <v>MARCO GIL</v>
          </cell>
        </row>
        <row r="612">
          <cell r="A612" t="str">
            <v>M DE O. COLOCACIÓN CERÁMICA</v>
          </cell>
          <cell r="B612" t="str">
            <v>M2</v>
          </cell>
          <cell r="C612">
            <v>9150</v>
          </cell>
          <cell r="D612">
            <v>8714</v>
          </cell>
          <cell r="E612">
            <v>-0.05</v>
          </cell>
          <cell r="F612">
            <v>38749</v>
          </cell>
          <cell r="G612" t="str">
            <v>ENCHAPES</v>
          </cell>
          <cell r="H612">
            <v>99</v>
          </cell>
          <cell r="I612">
            <v>0</v>
          </cell>
          <cell r="J612" t="str">
            <v>MARCO GIL</v>
          </cell>
          <cell r="K612" t="str">
            <v>INCLUYE FILOS Y FAJAS SE DESCUENTAN VENTANAS</v>
          </cell>
          <cell r="L612">
            <v>0</v>
          </cell>
          <cell r="M612">
            <v>0</v>
          </cell>
        </row>
        <row r="613">
          <cell r="A613" t="str">
            <v>M DE O. COLOCACION CHAZOS</v>
          </cell>
          <cell r="B613" t="str">
            <v>UN</v>
          </cell>
          <cell r="C613">
            <v>1603</v>
          </cell>
          <cell r="D613">
            <v>639</v>
          </cell>
          <cell r="E613">
            <v>-0.06</v>
          </cell>
          <cell r="F613">
            <v>38749</v>
          </cell>
          <cell r="G613" t="str">
            <v>REVOQUE</v>
          </cell>
          <cell r="H613" t="str">
            <v>BERNARDO RESTREPO</v>
          </cell>
          <cell r="I613">
            <v>4614572</v>
          </cell>
          <cell r="J613" t="str">
            <v>BERNARDO RESTREPO</v>
          </cell>
          <cell r="K613">
            <v>0</v>
          </cell>
        </row>
        <row r="614">
          <cell r="A614" t="str">
            <v>M DE O. COLOCACION CORDON PREFABRICADO</v>
          </cell>
          <cell r="B614" t="str">
            <v>ML</v>
          </cell>
          <cell r="C614">
            <v>2100</v>
          </cell>
          <cell r="D614">
            <v>2000</v>
          </cell>
          <cell r="E614">
            <v>-0.05</v>
          </cell>
          <cell r="F614">
            <v>38092</v>
          </cell>
          <cell r="G614" t="str">
            <v>ESTRUCTURA</v>
          </cell>
          <cell r="H614">
            <v>96</v>
          </cell>
          <cell r="I614">
            <v>0</v>
          </cell>
          <cell r="J614" t="str">
            <v>MIGUEL DUARTE</v>
          </cell>
          <cell r="L614">
            <v>0</v>
          </cell>
          <cell r="M614">
            <v>0</v>
          </cell>
        </row>
        <row r="615">
          <cell r="A615" t="str">
            <v>M DE O. COLOCACIÓN CUBIERTA METALICA</v>
          </cell>
          <cell r="B615" t="str">
            <v>M2</v>
          </cell>
          <cell r="C615">
            <v>3800</v>
          </cell>
          <cell r="D615">
            <v>3800</v>
          </cell>
          <cell r="E615">
            <v>0</v>
          </cell>
          <cell r="F615">
            <v>38091</v>
          </cell>
          <cell r="G615">
            <v>0</v>
          </cell>
          <cell r="I615">
            <v>0</v>
          </cell>
          <cell r="J615">
            <v>0</v>
          </cell>
          <cell r="L615">
            <v>0</v>
          </cell>
          <cell r="M615">
            <v>0</v>
          </cell>
        </row>
        <row r="616">
          <cell r="A616" t="str">
            <v>M DE O. COLOCACIÓN ENTRESUELO</v>
          </cell>
          <cell r="B616" t="str">
            <v>M2</v>
          </cell>
          <cell r="C616">
            <v>1800</v>
          </cell>
          <cell r="D616">
            <v>1800</v>
          </cell>
          <cell r="E616">
            <v>0</v>
          </cell>
          <cell r="F616">
            <v>38091</v>
          </cell>
          <cell r="G616" t="str">
            <v>URBANISMO</v>
          </cell>
          <cell r="H616">
            <v>99</v>
          </cell>
          <cell r="I616">
            <v>0</v>
          </cell>
          <cell r="J616">
            <v>0</v>
          </cell>
          <cell r="L616">
            <v>0</v>
          </cell>
          <cell r="M616">
            <v>0</v>
          </cell>
        </row>
        <row r="617">
          <cell r="A617" t="str">
            <v>M DE O. COLOCACIÓN LETRAS EDIFICIO</v>
          </cell>
          <cell r="B617" t="str">
            <v>GL</v>
          </cell>
          <cell r="C617">
            <v>19800</v>
          </cell>
          <cell r="D617">
            <v>15000</v>
          </cell>
          <cell r="E617">
            <v>-0.32</v>
          </cell>
          <cell r="F617">
            <v>37417</v>
          </cell>
          <cell r="G617" t="str">
            <v>EQ ESPECIAL</v>
          </cell>
          <cell r="H617">
            <v>99</v>
          </cell>
          <cell r="I617">
            <v>0</v>
          </cell>
          <cell r="J617">
            <v>0</v>
          </cell>
          <cell r="L617">
            <v>0</v>
          </cell>
          <cell r="M617">
            <v>0</v>
          </cell>
        </row>
        <row r="618">
          <cell r="A618" t="str">
            <v>M DE O. COLOCACIÓN MALLA</v>
          </cell>
          <cell r="B618" t="str">
            <v>M2</v>
          </cell>
          <cell r="C618">
            <v>144</v>
          </cell>
          <cell r="D618">
            <v>137</v>
          </cell>
          <cell r="E618">
            <v>-0.05</v>
          </cell>
          <cell r="F618">
            <v>38749</v>
          </cell>
          <cell r="G618" t="str">
            <v>ACERO</v>
          </cell>
          <cell r="H618">
            <v>96</v>
          </cell>
          <cell r="I618">
            <v>0</v>
          </cell>
          <cell r="J618" t="str">
            <v>MIGUEL DUARTE</v>
          </cell>
          <cell r="L618">
            <v>0</v>
          </cell>
          <cell r="M618">
            <v>0</v>
          </cell>
        </row>
        <row r="619">
          <cell r="A619" t="str">
            <v>M DE O. COLOCACIÓN PLAQUETA</v>
          </cell>
          <cell r="B619" t="str">
            <v>M2</v>
          </cell>
          <cell r="C619">
            <v>5000</v>
          </cell>
          <cell r="D619">
            <v>5000</v>
          </cell>
          <cell r="E619">
            <v>0</v>
          </cell>
          <cell r="F619">
            <v>37755</v>
          </cell>
          <cell r="G619" t="str">
            <v>ENCHAPES</v>
          </cell>
          <cell r="H619">
            <v>99</v>
          </cell>
          <cell r="I619">
            <v>0</v>
          </cell>
          <cell r="J619">
            <v>0</v>
          </cell>
          <cell r="L619">
            <v>0</v>
          </cell>
          <cell r="M619">
            <v>0</v>
          </cell>
        </row>
        <row r="620">
          <cell r="A620" t="str">
            <v>M DE O. COLOCACIÓN PREFABRICADOS</v>
          </cell>
          <cell r="B620" t="str">
            <v>ML</v>
          </cell>
          <cell r="C620">
            <v>2000</v>
          </cell>
          <cell r="D620">
            <v>2000</v>
          </cell>
          <cell r="E620">
            <v>0</v>
          </cell>
          <cell r="F620">
            <v>37417</v>
          </cell>
          <cell r="G620" t="str">
            <v>PISOS</v>
          </cell>
          <cell r="H620">
            <v>99</v>
          </cell>
          <cell r="I620">
            <v>0</v>
          </cell>
          <cell r="J620">
            <v>0</v>
          </cell>
          <cell r="L620">
            <v>0</v>
          </cell>
          <cell r="M620">
            <v>0</v>
          </cell>
        </row>
        <row r="621">
          <cell r="A621" t="str">
            <v>M DE O. COLOCACIÓN TABLETA COLONIAL 25X25</v>
          </cell>
          <cell r="B621" t="str">
            <v>M2</v>
          </cell>
          <cell r="C621">
            <v>7850</v>
          </cell>
          <cell r="D621">
            <v>7850</v>
          </cell>
          <cell r="E621">
            <v>0</v>
          </cell>
          <cell r="F621">
            <v>37417</v>
          </cell>
          <cell r="G621" t="str">
            <v>PISOS</v>
          </cell>
          <cell r="H621">
            <v>99</v>
          </cell>
          <cell r="I621">
            <v>0</v>
          </cell>
          <cell r="J621">
            <v>0</v>
          </cell>
          <cell r="L621">
            <v>0</v>
          </cell>
          <cell r="M621">
            <v>0</v>
          </cell>
        </row>
        <row r="622">
          <cell r="A622" t="str">
            <v>M DE O. COLUMNAS &lt; 0.50 M3/ML</v>
          </cell>
          <cell r="B622" t="str">
            <v>ML</v>
          </cell>
          <cell r="C622">
            <v>11340</v>
          </cell>
          <cell r="D622">
            <v>10800</v>
          </cell>
          <cell r="E622">
            <v>-0.05</v>
          </cell>
          <cell r="F622">
            <v>38749</v>
          </cell>
          <cell r="G622" t="str">
            <v>ESTRUCTURA</v>
          </cell>
          <cell r="H622">
            <v>96</v>
          </cell>
          <cell r="I622">
            <v>0</v>
          </cell>
          <cell r="J622" t="str">
            <v>MIGUEL DUARTE</v>
          </cell>
          <cell r="L622">
            <v>0</v>
          </cell>
          <cell r="M622">
            <v>0</v>
          </cell>
        </row>
        <row r="623">
          <cell r="A623" t="str">
            <v>M DE O. COLUMNAS &gt; .80*2.00</v>
          </cell>
          <cell r="B623" t="str">
            <v>M3</v>
          </cell>
          <cell r="C623">
            <v>0</v>
          </cell>
          <cell r="G623">
            <v>0</v>
          </cell>
          <cell r="I623">
            <v>0</v>
          </cell>
          <cell r="J623">
            <v>0</v>
          </cell>
          <cell r="L623" t="str">
            <v>16160</v>
          </cell>
          <cell r="M623">
            <v>0</v>
          </cell>
        </row>
        <row r="624">
          <cell r="A624" t="str">
            <v>M DE O. COLUMNAS &gt; 1M3/ML</v>
          </cell>
          <cell r="B624" t="str">
            <v>ML</v>
          </cell>
          <cell r="C624">
            <v>24566</v>
          </cell>
          <cell r="D624">
            <v>23396</v>
          </cell>
          <cell r="E624">
            <v>-0.05</v>
          </cell>
          <cell r="F624">
            <v>38749</v>
          </cell>
          <cell r="G624" t="str">
            <v>ESTRUCTURA</v>
          </cell>
          <cell r="H624">
            <v>96</v>
          </cell>
          <cell r="I624">
            <v>0</v>
          </cell>
          <cell r="J624" t="str">
            <v>MIGUEL DUARTE</v>
          </cell>
          <cell r="L624">
            <v>0</v>
          </cell>
          <cell r="M624">
            <v>0</v>
          </cell>
        </row>
        <row r="625">
          <cell r="A625" t="str">
            <v>M DE O. COLUMNAS 0.6X1.60</v>
          </cell>
          <cell r="B625" t="str">
            <v>ML</v>
          </cell>
          <cell r="C625">
            <v>24566</v>
          </cell>
          <cell r="D625">
            <v>23396</v>
          </cell>
          <cell r="E625">
            <v>-0.05</v>
          </cell>
          <cell r="F625">
            <v>38749</v>
          </cell>
          <cell r="G625" t="str">
            <v>ESTRUCTURA</v>
          </cell>
          <cell r="H625">
            <v>96</v>
          </cell>
          <cell r="I625">
            <v>0</v>
          </cell>
          <cell r="J625" t="str">
            <v>MIGUEL DUARTE</v>
          </cell>
          <cell r="L625" t="str">
            <v>12928</v>
          </cell>
          <cell r="M625">
            <v>0</v>
          </cell>
        </row>
        <row r="626">
          <cell r="A626" t="str">
            <v>M DE O. COLUMNAS CIRCULARES 1.00</v>
          </cell>
          <cell r="B626" t="str">
            <v>ML</v>
          </cell>
          <cell r="C626">
            <v>18309</v>
          </cell>
          <cell r="D626">
            <v>17437</v>
          </cell>
          <cell r="E626">
            <v>-0.05</v>
          </cell>
          <cell r="F626">
            <v>38749</v>
          </cell>
          <cell r="G626" t="str">
            <v>ESTRUCTURA</v>
          </cell>
          <cell r="H626">
            <v>96</v>
          </cell>
          <cell r="I626">
            <v>0</v>
          </cell>
          <cell r="J626" t="str">
            <v>MIGUEL DUARTE</v>
          </cell>
          <cell r="L626">
            <v>0</v>
          </cell>
          <cell r="M626">
            <v>0</v>
          </cell>
        </row>
        <row r="627">
          <cell r="A627" t="str">
            <v>M DE O. COLUMNAS DESDE 0.60 HASTA 1.20</v>
          </cell>
          <cell r="B627" t="str">
            <v>ML</v>
          </cell>
          <cell r="C627">
            <v>0</v>
          </cell>
          <cell r="G627">
            <v>0</v>
          </cell>
          <cell r="I627">
            <v>0</v>
          </cell>
          <cell r="J627">
            <v>0</v>
          </cell>
          <cell r="L627" t="str">
            <v>15172</v>
          </cell>
          <cell r="M627">
            <v>0</v>
          </cell>
        </row>
        <row r="628">
          <cell r="A628" t="str">
            <v>M DE O. COLUMNAS HASTA .60</v>
          </cell>
          <cell r="B628" t="str">
            <v>ML</v>
          </cell>
          <cell r="C628">
            <v>13376</v>
          </cell>
          <cell r="D628">
            <v>12739</v>
          </cell>
          <cell r="E628">
            <v>-0.05</v>
          </cell>
          <cell r="F628">
            <v>38749</v>
          </cell>
          <cell r="G628" t="str">
            <v>ESTRUCTURA</v>
          </cell>
          <cell r="H628">
            <v>96</v>
          </cell>
          <cell r="I628">
            <v>0</v>
          </cell>
          <cell r="J628" t="str">
            <v>MIGUEL DUARTE</v>
          </cell>
          <cell r="L628">
            <v>0</v>
          </cell>
          <cell r="M628">
            <v>0</v>
          </cell>
        </row>
        <row r="629">
          <cell r="A629" t="str">
            <v>M DE O. COLUMNAS PEQUEÑAS</v>
          </cell>
          <cell r="B629" t="str">
            <v>ML</v>
          </cell>
          <cell r="C629">
            <v>0</v>
          </cell>
          <cell r="D629">
            <v>0</v>
          </cell>
          <cell r="E629">
            <v>-0.05</v>
          </cell>
          <cell r="F629">
            <v>38749</v>
          </cell>
          <cell r="G629" t="str">
            <v>ESTRUCTURA</v>
          </cell>
          <cell r="H629">
            <v>96</v>
          </cell>
          <cell r="I629">
            <v>0</v>
          </cell>
          <cell r="J629" t="str">
            <v>MIGUEL DUARTE</v>
          </cell>
          <cell r="L629">
            <v>0</v>
          </cell>
          <cell r="M629">
            <v>0</v>
          </cell>
        </row>
        <row r="630">
          <cell r="A630" t="str">
            <v>M DE O. CORDÓN CERÁMICA</v>
          </cell>
          <cell r="B630" t="str">
            <v>UN</v>
          </cell>
          <cell r="C630">
            <v>14818</v>
          </cell>
          <cell r="D630">
            <v>14112</v>
          </cell>
          <cell r="E630">
            <v>-0.05</v>
          </cell>
          <cell r="F630">
            <v>37413</v>
          </cell>
          <cell r="G630" t="str">
            <v>PISOS</v>
          </cell>
          <cell r="H630">
            <v>99</v>
          </cell>
          <cell r="I630">
            <v>0</v>
          </cell>
          <cell r="J630" t="str">
            <v>MARCO GIL</v>
          </cell>
          <cell r="L630">
            <v>0</v>
          </cell>
          <cell r="M630">
            <v>0</v>
          </cell>
        </row>
        <row r="631">
          <cell r="A631" t="str">
            <v xml:space="preserve">M DE O. CORTADOR </v>
          </cell>
          <cell r="B631" t="str">
            <v>HR</v>
          </cell>
          <cell r="C631">
            <v>3738</v>
          </cell>
          <cell r="D631">
            <v>3701</v>
          </cell>
          <cell r="E631">
            <v>-0.01</v>
          </cell>
          <cell r="F631">
            <v>38749</v>
          </cell>
          <cell r="G631" t="str">
            <v>MAMPOSTERIA</v>
          </cell>
          <cell r="H631">
            <v>97</v>
          </cell>
          <cell r="I631">
            <v>0</v>
          </cell>
          <cell r="J631" t="str">
            <v>JOSE SIERRA Y GUZMÁN</v>
          </cell>
          <cell r="K631">
            <v>3119095</v>
          </cell>
          <cell r="L631" t="str">
            <v>JOSE SIERRA</v>
          </cell>
          <cell r="M631">
            <v>0</v>
          </cell>
        </row>
        <row r="632">
          <cell r="A632" t="str">
            <v>M DE O. CORTE DE PIEZAS</v>
          </cell>
          <cell r="B632" t="str">
            <v>HR</v>
          </cell>
          <cell r="C632">
            <v>3738</v>
          </cell>
          <cell r="D632">
            <v>3701</v>
          </cell>
          <cell r="E632">
            <v>-0.01</v>
          </cell>
          <cell r="F632">
            <v>38749</v>
          </cell>
          <cell r="G632" t="str">
            <v>MAMPOSTERIA</v>
          </cell>
          <cell r="H632">
            <v>97</v>
          </cell>
          <cell r="I632">
            <v>0</v>
          </cell>
          <cell r="J632">
            <v>0</v>
          </cell>
          <cell r="L632">
            <v>0</v>
          </cell>
          <cell r="M632">
            <v>0</v>
          </cell>
        </row>
        <row r="633">
          <cell r="A633" t="str">
            <v>M DE O. CORTE E INST. JUNTA PARA PISO</v>
          </cell>
          <cell r="B633" t="str">
            <v>ML</v>
          </cell>
          <cell r="C633">
            <v>3000</v>
          </cell>
          <cell r="D633">
            <v>3000</v>
          </cell>
          <cell r="E633">
            <v>0</v>
          </cell>
          <cell r="F633">
            <v>38452</v>
          </cell>
          <cell r="G633" t="str">
            <v>PISOS</v>
          </cell>
          <cell r="H633">
            <v>99</v>
          </cell>
          <cell r="I633">
            <v>0</v>
          </cell>
          <cell r="J633" t="str">
            <v>MARCO GIL</v>
          </cell>
          <cell r="L633">
            <v>0</v>
          </cell>
          <cell r="M633">
            <v>0</v>
          </cell>
        </row>
        <row r="634">
          <cell r="A634" t="str">
            <v>M DE O. CORTE MESON LAVAPLATOS</v>
          </cell>
          <cell r="B634" t="str">
            <v>HR</v>
          </cell>
          <cell r="C634">
            <v>37100</v>
          </cell>
          <cell r="D634">
            <v>35000</v>
          </cell>
          <cell r="E634">
            <v>-0.06</v>
          </cell>
          <cell r="F634">
            <v>38749</v>
          </cell>
          <cell r="G634" t="str">
            <v>MAMPOSTERIA</v>
          </cell>
          <cell r="H634">
            <v>97</v>
          </cell>
          <cell r="I634">
            <v>0</v>
          </cell>
          <cell r="J634">
            <v>0</v>
          </cell>
          <cell r="L634">
            <v>0</v>
          </cell>
          <cell r="M634">
            <v>0</v>
          </cell>
        </row>
        <row r="635">
          <cell r="A635" t="str">
            <v>M DE O. CURADO DE CONCRETO</v>
          </cell>
          <cell r="B635" t="str">
            <v>M2</v>
          </cell>
          <cell r="C635">
            <v>473</v>
          </cell>
          <cell r="D635">
            <v>450</v>
          </cell>
          <cell r="E635">
            <v>-0.05</v>
          </cell>
          <cell r="F635">
            <v>38749</v>
          </cell>
          <cell r="G635" t="str">
            <v>ESTRUCTURA</v>
          </cell>
          <cell r="H635">
            <v>96</v>
          </cell>
          <cell r="I635">
            <v>0</v>
          </cell>
          <cell r="J635" t="str">
            <v>MIGUEL DUARTE</v>
          </cell>
          <cell r="L635">
            <v>0</v>
          </cell>
          <cell r="M635">
            <v>0</v>
          </cell>
        </row>
        <row r="636">
          <cell r="A636" t="str">
            <v>M DE O. DEMOLICIÓN ANILLOS</v>
          </cell>
          <cell r="B636" t="str">
            <v>ML</v>
          </cell>
          <cell r="C636">
            <v>7886</v>
          </cell>
          <cell r="D636">
            <v>7510</v>
          </cell>
          <cell r="E636">
            <v>-0.05</v>
          </cell>
          <cell r="F636">
            <v>38749</v>
          </cell>
          <cell r="G636" t="str">
            <v>CIMENTAC</v>
          </cell>
          <cell r="H636">
            <v>99</v>
          </cell>
          <cell r="I636" t="str">
            <v>2640</v>
          </cell>
          <cell r="J636" t="str">
            <v>MIGUEL DUARTE</v>
          </cell>
          <cell r="L636">
            <v>0</v>
          </cell>
          <cell r="M636">
            <v>0</v>
          </cell>
        </row>
        <row r="637">
          <cell r="A637" t="str">
            <v>M DE O. DEMOLICIÓN PIEZAS</v>
          </cell>
          <cell r="B637" t="str">
            <v>ML</v>
          </cell>
          <cell r="C637">
            <v>5408</v>
          </cell>
          <cell r="D637">
            <v>5150</v>
          </cell>
          <cell r="E637">
            <v>-0.05</v>
          </cell>
          <cell r="F637">
            <v>38749</v>
          </cell>
          <cell r="G637" t="str">
            <v>MAMPOSTERIA</v>
          </cell>
          <cell r="H637">
            <v>97</v>
          </cell>
          <cell r="I637">
            <v>0</v>
          </cell>
          <cell r="J637" t="str">
            <v>JOSE SIERRA Y GUZMÁN</v>
          </cell>
          <cell r="K637">
            <v>3119095</v>
          </cell>
          <cell r="L637" t="str">
            <v>JOSE SIERRA</v>
          </cell>
          <cell r="M637">
            <v>0</v>
          </cell>
        </row>
        <row r="638">
          <cell r="A638" t="str">
            <v>M DE O. DESARME ANDAMIOS</v>
          </cell>
          <cell r="B638" t="str">
            <v>UN</v>
          </cell>
          <cell r="C638">
            <v>8264</v>
          </cell>
          <cell r="D638">
            <v>7870</v>
          </cell>
          <cell r="E638">
            <v>-0.05</v>
          </cell>
          <cell r="F638">
            <v>38749</v>
          </cell>
          <cell r="G638" t="str">
            <v>MAMPOSTERIA</v>
          </cell>
          <cell r="H638">
            <v>97</v>
          </cell>
          <cell r="I638">
            <v>0</v>
          </cell>
          <cell r="J638" t="str">
            <v>JOSE SIERRA Y GUZMÁN</v>
          </cell>
          <cell r="K638">
            <v>3119095</v>
          </cell>
          <cell r="L638" t="str">
            <v>JOSE SIERRA</v>
          </cell>
          <cell r="M638">
            <v>0</v>
          </cell>
        </row>
        <row r="639">
          <cell r="A639" t="str">
            <v>M DE O. DESARME CORTADORA</v>
          </cell>
          <cell r="B639" t="str">
            <v>UN</v>
          </cell>
          <cell r="C639">
            <v>29042</v>
          </cell>
          <cell r="D639">
            <v>27659</v>
          </cell>
          <cell r="E639">
            <v>-0.05</v>
          </cell>
          <cell r="F639">
            <v>38749</v>
          </cell>
          <cell r="G639" t="str">
            <v>MAMPOSTERIA</v>
          </cell>
          <cell r="H639">
            <v>97</v>
          </cell>
          <cell r="I639">
            <v>0</v>
          </cell>
          <cell r="J639" t="str">
            <v>JOSE SIERRA Y GUZMÁN</v>
          </cell>
          <cell r="K639">
            <v>3119095</v>
          </cell>
          <cell r="L639" t="str">
            <v>JOSE SIERRA</v>
          </cell>
          <cell r="M639">
            <v>0</v>
          </cell>
        </row>
        <row r="640">
          <cell r="A640" t="str">
            <v>M DE O. DESCANSO</v>
          </cell>
          <cell r="B640" t="str">
            <v>M2</v>
          </cell>
          <cell r="C640">
            <v>12822</v>
          </cell>
          <cell r="D640">
            <v>12096</v>
          </cell>
          <cell r="E640">
            <v>-0.06</v>
          </cell>
          <cell r="F640">
            <v>38749</v>
          </cell>
          <cell r="G640" t="str">
            <v>PISOS</v>
          </cell>
          <cell r="H640">
            <v>99</v>
          </cell>
          <cell r="I640">
            <v>0</v>
          </cell>
          <cell r="J640" t="str">
            <v>MARCO GIL</v>
          </cell>
        </row>
        <row r="641">
          <cell r="A641" t="str">
            <v>M DE O. DESEMBOMBE Y ACHIQUE</v>
          </cell>
          <cell r="B641" t="str">
            <v>PG</v>
          </cell>
          <cell r="C641">
            <v>176</v>
          </cell>
          <cell r="D641">
            <v>168</v>
          </cell>
          <cell r="E641">
            <v>-0.05</v>
          </cell>
          <cell r="F641">
            <v>38749</v>
          </cell>
          <cell r="G641" t="str">
            <v>CIMENTAC</v>
          </cell>
          <cell r="H641">
            <v>99</v>
          </cell>
          <cell r="I641">
            <v>0</v>
          </cell>
          <cell r="J641" t="str">
            <v>MIGUEL DUARTE</v>
          </cell>
          <cell r="L641">
            <v>0</v>
          </cell>
          <cell r="M641">
            <v>0</v>
          </cell>
        </row>
        <row r="642">
          <cell r="A642" t="str">
            <v>M DE O. DINTEL ADOBE BOCAPUERTA 0.10</v>
          </cell>
          <cell r="B642" t="str">
            <v>ML</v>
          </cell>
          <cell r="C642">
            <v>6702</v>
          </cell>
          <cell r="D642">
            <v>6636</v>
          </cell>
          <cell r="E642">
            <v>-0.01</v>
          </cell>
          <cell r="F642">
            <v>38749</v>
          </cell>
          <cell r="G642" t="str">
            <v>MAMPOSTERIA</v>
          </cell>
          <cell r="H642">
            <v>97</v>
          </cell>
          <cell r="I642">
            <v>0</v>
          </cell>
          <cell r="J642" t="str">
            <v>JOSE SIERRA Y GUZMÁN</v>
          </cell>
          <cell r="K642">
            <v>3119095</v>
          </cell>
          <cell r="L642" t="str">
            <v>JOSE SIERRA</v>
          </cell>
          <cell r="M642">
            <v>0</v>
          </cell>
        </row>
        <row r="643">
          <cell r="A643" t="str">
            <v>M DE O. DINTEL ADOBE BOCAPUERTA 0.15</v>
          </cell>
          <cell r="B643" t="str">
            <v>ML</v>
          </cell>
          <cell r="C643">
            <v>8098</v>
          </cell>
          <cell r="D643">
            <v>8018</v>
          </cell>
          <cell r="E643">
            <v>-0.01</v>
          </cell>
          <cell r="F643">
            <v>38749</v>
          </cell>
          <cell r="G643" t="str">
            <v>MAMPOSTERIA</v>
          </cell>
          <cell r="H643">
            <v>97</v>
          </cell>
          <cell r="I643">
            <v>0</v>
          </cell>
          <cell r="J643" t="str">
            <v>JOSE SIERRA Y GUZMÁN</v>
          </cell>
          <cell r="K643">
            <v>3119095</v>
          </cell>
          <cell r="L643" t="str">
            <v>JOSE SIERRA</v>
          </cell>
          <cell r="M643">
            <v>0</v>
          </cell>
        </row>
        <row r="644">
          <cell r="A644" t="str">
            <v>M DE O. DINTEL ASCENSOR</v>
          </cell>
          <cell r="B644" t="str">
            <v>UN</v>
          </cell>
          <cell r="C644">
            <v>50500</v>
          </cell>
          <cell r="D644">
            <v>50000</v>
          </cell>
          <cell r="E644">
            <v>-0.01</v>
          </cell>
          <cell r="F644">
            <v>38749</v>
          </cell>
          <cell r="G644" t="str">
            <v>MAMPOSTERIA</v>
          </cell>
        </row>
        <row r="645">
          <cell r="A645" t="str">
            <v xml:space="preserve">M DE O. DINTEL CONCRETO A LA VISTA </v>
          </cell>
          <cell r="B645" t="str">
            <v>ML</v>
          </cell>
          <cell r="C645">
            <v>9407</v>
          </cell>
          <cell r="D645">
            <v>9314</v>
          </cell>
          <cell r="E645">
            <v>-0.01</v>
          </cell>
          <cell r="F645">
            <v>38749</v>
          </cell>
          <cell r="G645" t="str">
            <v>MAMPOSTERIA</v>
          </cell>
          <cell r="H645">
            <v>97</v>
          </cell>
          <cell r="I645">
            <v>0</v>
          </cell>
          <cell r="J645" t="str">
            <v>JOSE SIERRA Y GUZMÁN</v>
          </cell>
          <cell r="K645">
            <v>3119095</v>
          </cell>
          <cell r="L645" t="str">
            <v>JOSE SIERRA</v>
          </cell>
          <cell r="M645">
            <v>0</v>
          </cell>
        </row>
        <row r="646">
          <cell r="A646" t="str">
            <v>M DE O. DINTEL CONCRETO PARA ENCHAPAR</v>
          </cell>
          <cell r="B646" t="str">
            <v>ML</v>
          </cell>
          <cell r="C646">
            <v>7025</v>
          </cell>
          <cell r="D646">
            <v>6955</v>
          </cell>
          <cell r="E646">
            <v>-0.01</v>
          </cell>
          <cell r="F646">
            <v>38749</v>
          </cell>
          <cell r="G646" t="str">
            <v>MAMPOSTERIA</v>
          </cell>
          <cell r="H646">
            <v>97</v>
          </cell>
          <cell r="I646">
            <v>0</v>
          </cell>
          <cell r="J646" t="str">
            <v>JOSE SIERRA Y GUZMÁN</v>
          </cell>
          <cell r="K646">
            <v>3119095</v>
          </cell>
          <cell r="L646" t="str">
            <v>JOSE SIERRA</v>
          </cell>
          <cell r="M646">
            <v>0</v>
          </cell>
        </row>
        <row r="647">
          <cell r="A647" t="str">
            <v>M DE O. DINTEL CONCRETO PARA ENCHAPAR</v>
          </cell>
          <cell r="B647" t="str">
            <v>M3</v>
          </cell>
          <cell r="C647">
            <v>121200</v>
          </cell>
          <cell r="D647">
            <v>120000</v>
          </cell>
          <cell r="E647">
            <v>-0.01</v>
          </cell>
          <cell r="F647">
            <v>38749</v>
          </cell>
          <cell r="G647" t="str">
            <v>MAMPOSTERIA</v>
          </cell>
          <cell r="H647">
            <v>96</v>
          </cell>
          <cell r="I647">
            <v>0</v>
          </cell>
          <cell r="J647">
            <v>0</v>
          </cell>
          <cell r="L647">
            <v>0</v>
          </cell>
          <cell r="M647">
            <v>0</v>
          </cell>
        </row>
        <row r="648">
          <cell r="A648" t="str">
            <v>M DE O. DINTEL EN CONCRETO</v>
          </cell>
          <cell r="B648" t="str">
            <v>ML</v>
          </cell>
          <cell r="C648">
            <v>9407</v>
          </cell>
          <cell r="D648">
            <v>9314</v>
          </cell>
          <cell r="E648">
            <v>-0.01</v>
          </cell>
          <cell r="F648">
            <v>38749</v>
          </cell>
          <cell r="G648" t="str">
            <v>MAMPOSTERIA</v>
          </cell>
          <cell r="H648">
            <v>96</v>
          </cell>
          <cell r="I648">
            <v>0</v>
          </cell>
          <cell r="J648">
            <v>0</v>
          </cell>
          <cell r="L648">
            <v>0</v>
          </cell>
          <cell r="M648">
            <v>0</v>
          </cell>
        </row>
        <row r="649">
          <cell r="A649" t="str">
            <v>M DE O. EMBOQUILLADA POR 1 CARA</v>
          </cell>
          <cell r="B649" t="str">
            <v>ML</v>
          </cell>
          <cell r="C649">
            <v>4253</v>
          </cell>
          <cell r="D649">
            <v>4050</v>
          </cell>
          <cell r="E649">
            <v>-0.05</v>
          </cell>
          <cell r="F649">
            <v>38749</v>
          </cell>
          <cell r="G649" t="str">
            <v>MAMPOSTERIA</v>
          </cell>
          <cell r="H649">
            <v>97</v>
          </cell>
          <cell r="I649">
            <v>0</v>
          </cell>
          <cell r="J649" t="str">
            <v>JOSE SIERRA Y GUZMÁN</v>
          </cell>
          <cell r="K649">
            <v>3119095</v>
          </cell>
          <cell r="L649" t="str">
            <v>JOSE SIERRA</v>
          </cell>
          <cell r="M649">
            <v>0</v>
          </cell>
        </row>
        <row r="650">
          <cell r="A650" t="str">
            <v>M DE O. ENCHAPE DE PANTALLAS</v>
          </cell>
          <cell r="B650" t="str">
            <v>M2</v>
          </cell>
          <cell r="C650">
            <v>15119</v>
          </cell>
          <cell r="D650">
            <v>14969</v>
          </cell>
          <cell r="E650">
            <v>-0.01</v>
          </cell>
          <cell r="F650">
            <v>38749</v>
          </cell>
          <cell r="G650" t="str">
            <v>MAMPOSTERIA</v>
          </cell>
          <cell r="H650">
            <v>97</v>
          </cell>
          <cell r="I650">
            <v>0</v>
          </cell>
          <cell r="J650" t="str">
            <v>JOSE SIERRA Y GUZMÁN</v>
          </cell>
          <cell r="K650">
            <v>3119095</v>
          </cell>
          <cell r="L650" t="str">
            <v>JOSE SIERRA</v>
          </cell>
          <cell r="M650">
            <v>0</v>
          </cell>
        </row>
        <row r="651">
          <cell r="A651" t="str">
            <v>M DE O. ENCHAPE EN TABLETA</v>
          </cell>
          <cell r="B651" t="str">
            <v>ML</v>
          </cell>
          <cell r="C651">
            <v>10388</v>
          </cell>
          <cell r="D651">
            <v>9800</v>
          </cell>
          <cell r="E651">
            <v>-0.06</v>
          </cell>
          <cell r="F651">
            <v>38749</v>
          </cell>
          <cell r="G651" t="str">
            <v>ENCHAPES</v>
          </cell>
          <cell r="H651">
            <v>99</v>
          </cell>
          <cell r="I651">
            <v>0</v>
          </cell>
          <cell r="J651" t="str">
            <v>MARCO GIL</v>
          </cell>
          <cell r="L651">
            <v>0</v>
          </cell>
          <cell r="M651">
            <v>0</v>
          </cell>
        </row>
        <row r="652">
          <cell r="A652" t="str">
            <v>M DE O. ENCHAPE MAMP. 10*20*40 SUCIO</v>
          </cell>
          <cell r="B652" t="str">
            <v>M2</v>
          </cell>
          <cell r="C652">
            <v>6379</v>
          </cell>
          <cell r="D652">
            <v>6075</v>
          </cell>
          <cell r="E652">
            <v>-0.05</v>
          </cell>
          <cell r="F652">
            <v>38397</v>
          </cell>
          <cell r="G652" t="str">
            <v>MAMPOSTERIA</v>
          </cell>
          <cell r="H652">
            <v>97</v>
          </cell>
          <cell r="I652">
            <v>0</v>
          </cell>
          <cell r="J652" t="str">
            <v>JOSE SIERRA Y GUZMÁN</v>
          </cell>
          <cell r="K652">
            <v>3119095</v>
          </cell>
          <cell r="L652" t="str">
            <v>JOSE SIERRA</v>
          </cell>
          <cell r="M652">
            <v>0</v>
          </cell>
        </row>
        <row r="653">
          <cell r="A653" t="str">
            <v>M DE O. ENCHARQUE EN CERAMICA</v>
          </cell>
          <cell r="B653" t="str">
            <v>ML</v>
          </cell>
        </row>
        <row r="654">
          <cell r="A654" t="str">
            <v>M DE O. ENTIBADOS</v>
          </cell>
          <cell r="B654" t="str">
            <v>M2</v>
          </cell>
          <cell r="C654">
            <v>2793</v>
          </cell>
          <cell r="D654">
            <v>2660</v>
          </cell>
          <cell r="E654">
            <v>-0.05</v>
          </cell>
          <cell r="F654">
            <v>38749</v>
          </cell>
          <cell r="G654" t="str">
            <v>ESTRUCTURA</v>
          </cell>
          <cell r="H654">
            <v>96</v>
          </cell>
          <cell r="I654">
            <v>0</v>
          </cell>
          <cell r="J654" t="str">
            <v>MIGUEL DUARTE</v>
          </cell>
          <cell r="L654">
            <v>0</v>
          </cell>
          <cell r="M654">
            <v>0</v>
          </cell>
        </row>
        <row r="655">
          <cell r="A655" t="str">
            <v>M DE O. ENTRESUELO BASE GRAN</v>
          </cell>
          <cell r="B655" t="str">
            <v>M2</v>
          </cell>
          <cell r="C655">
            <v>1814</v>
          </cell>
          <cell r="D655">
            <v>1814</v>
          </cell>
          <cell r="E655">
            <v>0</v>
          </cell>
          <cell r="F655">
            <v>37417</v>
          </cell>
          <cell r="G655" t="str">
            <v>PISOS</v>
          </cell>
          <cell r="H655">
            <v>99</v>
          </cell>
        </row>
        <row r="656">
          <cell r="A656" t="str">
            <v>M DE O. ESCALERAS</v>
          </cell>
          <cell r="B656" t="str">
            <v>TR</v>
          </cell>
          <cell r="C656">
            <v>257943</v>
          </cell>
          <cell r="D656">
            <v>245660</v>
          </cell>
          <cell r="E656">
            <v>-0.05</v>
          </cell>
          <cell r="F656">
            <v>38749</v>
          </cell>
          <cell r="G656" t="str">
            <v>ESTRUCTURA</v>
          </cell>
          <cell r="H656">
            <v>96</v>
          </cell>
          <cell r="I656">
            <v>0</v>
          </cell>
          <cell r="J656" t="str">
            <v>MIGUEL DUARTE</v>
          </cell>
          <cell r="L656">
            <v>0</v>
          </cell>
          <cell r="M656">
            <v>0</v>
          </cell>
        </row>
        <row r="657">
          <cell r="A657" t="str">
            <v>M DE O. ESCALERAS DE 1.5 H</v>
          </cell>
          <cell r="B657" t="str">
            <v>TR</v>
          </cell>
          <cell r="C657">
            <v>280350</v>
          </cell>
          <cell r="D657">
            <v>267000</v>
          </cell>
          <cell r="E657">
            <v>-0.05</v>
          </cell>
          <cell r="F657">
            <v>38749</v>
          </cell>
          <cell r="G657" t="str">
            <v>ESTRUCTURA</v>
          </cell>
          <cell r="J657" t="str">
            <v>MIGUEL DUARTE</v>
          </cell>
        </row>
        <row r="658">
          <cell r="A658" t="str">
            <v xml:space="preserve">M DE O. EXCAVACIÓN </v>
          </cell>
          <cell r="B658" t="str">
            <v>ML</v>
          </cell>
          <cell r="C658">
            <v>6426</v>
          </cell>
          <cell r="D658">
            <v>6062</v>
          </cell>
          <cell r="E658">
            <v>-0.06</v>
          </cell>
          <cell r="F658">
            <v>38749</v>
          </cell>
          <cell r="G658" t="str">
            <v>MOV TIERRA</v>
          </cell>
          <cell r="H658">
            <v>99</v>
          </cell>
          <cell r="I658" t="str">
            <v>5700</v>
          </cell>
          <cell r="J658">
            <v>0</v>
          </cell>
        </row>
        <row r="659">
          <cell r="A659" t="str">
            <v>M DE O. EXCAVACIÓN 0-2 MTS</v>
          </cell>
          <cell r="B659" t="str">
            <v>ML</v>
          </cell>
          <cell r="C659">
            <v>6780</v>
          </cell>
          <cell r="D659">
            <v>6780</v>
          </cell>
          <cell r="E659">
            <v>0</v>
          </cell>
          <cell r="F659">
            <v>38091</v>
          </cell>
          <cell r="G659" t="str">
            <v>MOV TIERRA</v>
          </cell>
          <cell r="H659">
            <v>99</v>
          </cell>
          <cell r="I659" t="str">
            <v>5700</v>
          </cell>
          <cell r="J659">
            <v>0</v>
          </cell>
          <cell r="L659">
            <v>0</v>
          </cell>
          <cell r="M659">
            <v>0</v>
          </cell>
        </row>
        <row r="660">
          <cell r="A660" t="str">
            <v>M DE O. EXCAVACIÓN 2-4 MTS</v>
          </cell>
          <cell r="B660" t="str">
            <v>ML</v>
          </cell>
          <cell r="C660">
            <v>10000</v>
          </cell>
          <cell r="D660">
            <v>10000</v>
          </cell>
          <cell r="E660">
            <v>0</v>
          </cell>
          <cell r="F660">
            <v>38091</v>
          </cell>
          <cell r="G660" t="str">
            <v>MOV TIERRA</v>
          </cell>
          <cell r="H660">
            <v>99</v>
          </cell>
          <cell r="I660">
            <v>0</v>
          </cell>
          <cell r="J660">
            <v>0</v>
          </cell>
          <cell r="L660">
            <v>0</v>
          </cell>
          <cell r="M660">
            <v>0</v>
          </cell>
        </row>
        <row r="661">
          <cell r="A661" t="str">
            <v>M DE O. EXCAVACIÓN CAMPANA MÁS DE 12</v>
          </cell>
          <cell r="B661" t="str">
            <v>ML</v>
          </cell>
          <cell r="C661">
            <v>58657</v>
          </cell>
          <cell r="D661">
            <v>58657</v>
          </cell>
          <cell r="E661">
            <v>0</v>
          </cell>
          <cell r="F661">
            <v>38091</v>
          </cell>
          <cell r="G661" t="str">
            <v>MOV TIERRA</v>
          </cell>
          <cell r="H661">
            <v>99</v>
          </cell>
          <cell r="I661">
            <v>0</v>
          </cell>
          <cell r="J661">
            <v>0</v>
          </cell>
          <cell r="L661">
            <v>0</v>
          </cell>
          <cell r="M661">
            <v>0</v>
          </cell>
        </row>
        <row r="662">
          <cell r="A662" t="str">
            <v>M DE O. EXCAVACIÓN CAMPANA MENOS DE 9</v>
          </cell>
          <cell r="B662" t="str">
            <v>ML</v>
          </cell>
          <cell r="C662">
            <v>6780</v>
          </cell>
          <cell r="D662">
            <v>6780</v>
          </cell>
          <cell r="E662">
            <v>0</v>
          </cell>
          <cell r="F662">
            <v>38091</v>
          </cell>
          <cell r="G662" t="str">
            <v>MOV TIERRA</v>
          </cell>
          <cell r="H662">
            <v>99</v>
          </cell>
          <cell r="I662">
            <v>0</v>
          </cell>
          <cell r="J662">
            <v>0</v>
          </cell>
          <cell r="L662">
            <v>0</v>
          </cell>
          <cell r="M662">
            <v>0</v>
          </cell>
        </row>
        <row r="663">
          <cell r="A663" t="str">
            <v>M DE O. EXCAVACIÓN FOSO ASCENSOR</v>
          </cell>
          <cell r="B663" t="str">
            <v>ML</v>
          </cell>
          <cell r="C663">
            <v>7153</v>
          </cell>
          <cell r="D663">
            <v>7153</v>
          </cell>
          <cell r="E663">
            <v>0</v>
          </cell>
          <cell r="F663">
            <v>38456</v>
          </cell>
          <cell r="G663" t="str">
            <v>MOV TIERRA</v>
          </cell>
          <cell r="H663">
            <v>99</v>
          </cell>
        </row>
        <row r="664">
          <cell r="A664" t="str">
            <v>M DE O. EXCAVACIÓN PILAS 0-2 MTS</v>
          </cell>
          <cell r="B664" t="str">
            <v>ML</v>
          </cell>
          <cell r="C664">
            <v>7892</v>
          </cell>
          <cell r="D664">
            <v>7445</v>
          </cell>
          <cell r="E664">
            <v>-0.06</v>
          </cell>
          <cell r="F664">
            <v>38749</v>
          </cell>
          <cell r="G664" t="str">
            <v>MOV TIERRA</v>
          </cell>
          <cell r="H664">
            <v>99</v>
          </cell>
          <cell r="I664">
            <v>0</v>
          </cell>
          <cell r="J664">
            <v>0</v>
          </cell>
          <cell r="L664">
            <v>0</v>
          </cell>
          <cell r="M664">
            <v>0</v>
          </cell>
        </row>
        <row r="665">
          <cell r="A665" t="str">
            <v>M DE O. EXCAVACIÓN PILAS 10-12 MTS</v>
          </cell>
          <cell r="B665" t="str">
            <v>ML</v>
          </cell>
          <cell r="C665">
            <v>22260</v>
          </cell>
          <cell r="D665">
            <v>21000</v>
          </cell>
          <cell r="E665">
            <v>-0.06</v>
          </cell>
          <cell r="F665">
            <v>38749</v>
          </cell>
          <cell r="G665" t="str">
            <v>MOV TIERRA</v>
          </cell>
          <cell r="H665">
            <v>99</v>
          </cell>
          <cell r="I665">
            <v>0</v>
          </cell>
          <cell r="J665">
            <v>0</v>
          </cell>
          <cell r="L665">
            <v>0</v>
          </cell>
          <cell r="M665">
            <v>0</v>
          </cell>
        </row>
        <row r="666">
          <cell r="A666" t="str">
            <v>M DE O. EXCAVACIÓN PILAS 10-12 MTS</v>
          </cell>
          <cell r="B666" t="str">
            <v>ML</v>
          </cell>
          <cell r="C666">
            <v>22260</v>
          </cell>
          <cell r="D666">
            <v>21000</v>
          </cell>
          <cell r="E666">
            <v>-0.06</v>
          </cell>
          <cell r="F666">
            <v>38749</v>
          </cell>
          <cell r="G666" t="str">
            <v>MOV TIERRA</v>
          </cell>
          <cell r="H666">
            <v>99</v>
          </cell>
          <cell r="I666">
            <v>0</v>
          </cell>
          <cell r="J666">
            <v>0</v>
          </cell>
        </row>
        <row r="667">
          <cell r="A667" t="str">
            <v>M DE O. EXCAVACIÓN PILAS 12-14 MTS</v>
          </cell>
          <cell r="B667" t="str">
            <v>ML</v>
          </cell>
          <cell r="C667">
            <v>25566</v>
          </cell>
          <cell r="D667">
            <v>24119</v>
          </cell>
          <cell r="E667">
            <v>-0.06</v>
          </cell>
          <cell r="F667">
            <v>38749</v>
          </cell>
          <cell r="G667" t="str">
            <v>MOV TIERRA</v>
          </cell>
          <cell r="H667">
            <v>99</v>
          </cell>
          <cell r="I667">
            <v>0</v>
          </cell>
          <cell r="J667">
            <v>0</v>
          </cell>
        </row>
        <row r="668">
          <cell r="A668" t="str">
            <v>M DE O. EXCAVACIÓN PILAS 14-16 MTS</v>
          </cell>
          <cell r="B668" t="str">
            <v>ML</v>
          </cell>
          <cell r="C668">
            <v>29354</v>
          </cell>
          <cell r="D668">
            <v>27692</v>
          </cell>
          <cell r="E668">
            <v>-0.06</v>
          </cell>
          <cell r="F668">
            <v>38749</v>
          </cell>
          <cell r="G668" t="str">
            <v>MOV TIERRA</v>
          </cell>
          <cell r="H668">
            <v>99</v>
          </cell>
          <cell r="I668">
            <v>0</v>
          </cell>
          <cell r="J668">
            <v>0</v>
          </cell>
        </row>
        <row r="669">
          <cell r="A669" t="str">
            <v>M DE O. EXCAVACIÓN PILAS 16-18 MTS</v>
          </cell>
          <cell r="B669" t="str">
            <v>ML</v>
          </cell>
          <cell r="C669">
            <v>33708</v>
          </cell>
          <cell r="D669">
            <v>31800</v>
          </cell>
          <cell r="E669">
            <v>-0.06</v>
          </cell>
          <cell r="F669">
            <v>38749</v>
          </cell>
          <cell r="G669" t="str">
            <v>MOV TIERRA</v>
          </cell>
          <cell r="H669">
            <v>99</v>
          </cell>
          <cell r="I669">
            <v>0</v>
          </cell>
          <cell r="J669">
            <v>0</v>
          </cell>
        </row>
        <row r="670">
          <cell r="A670" t="str">
            <v>M DE O. EXCAVACIÓN PILAS 18-20 MTS</v>
          </cell>
          <cell r="B670" t="str">
            <v>ML</v>
          </cell>
          <cell r="C670">
            <v>38823</v>
          </cell>
          <cell r="D670">
            <v>36625</v>
          </cell>
          <cell r="E670">
            <v>-0.06</v>
          </cell>
          <cell r="F670">
            <v>38749</v>
          </cell>
          <cell r="G670" t="str">
            <v>MOV TIERRA</v>
          </cell>
          <cell r="H670">
            <v>99</v>
          </cell>
          <cell r="I670">
            <v>0</v>
          </cell>
          <cell r="J670">
            <v>0</v>
          </cell>
        </row>
        <row r="671">
          <cell r="A671" t="str">
            <v>M DE O. EXCAVACIÓN PILAS 20-22 MTS</v>
          </cell>
          <cell r="B671" t="str">
            <v>ML</v>
          </cell>
          <cell r="C671">
            <v>42210</v>
          </cell>
          <cell r="D671">
            <v>42210</v>
          </cell>
          <cell r="E671">
            <v>0</v>
          </cell>
          <cell r="F671">
            <v>38749</v>
          </cell>
          <cell r="G671" t="str">
            <v>MOV TIERRA</v>
          </cell>
          <cell r="H671">
            <v>99</v>
          </cell>
          <cell r="I671">
            <v>0</v>
          </cell>
          <cell r="J671">
            <v>0</v>
          </cell>
        </row>
        <row r="672">
          <cell r="A672" t="str">
            <v>M DE O. EXCAVACIÓN PILAS 2-4 MTS</v>
          </cell>
          <cell r="B672" t="str">
            <v>ML</v>
          </cell>
          <cell r="C672">
            <v>10787</v>
          </cell>
          <cell r="D672">
            <v>10273</v>
          </cell>
          <cell r="E672">
            <v>-0.05</v>
          </cell>
          <cell r="F672">
            <v>38749</v>
          </cell>
          <cell r="G672" t="str">
            <v>MOV TIERRA</v>
          </cell>
          <cell r="H672">
            <v>99</v>
          </cell>
          <cell r="I672">
            <v>0</v>
          </cell>
          <cell r="J672">
            <v>0</v>
          </cell>
          <cell r="L672">
            <v>0</v>
          </cell>
          <cell r="M672">
            <v>0</v>
          </cell>
        </row>
        <row r="673">
          <cell r="A673" t="str">
            <v>M DE O. EXCAVACIÓN PILAS 4-6 MTS</v>
          </cell>
          <cell r="B673" t="str">
            <v>ML</v>
          </cell>
          <cell r="C673">
            <v>13021</v>
          </cell>
          <cell r="D673">
            <v>12284</v>
          </cell>
          <cell r="E673">
            <v>-0.06</v>
          </cell>
          <cell r="F673">
            <v>38749</v>
          </cell>
          <cell r="G673" t="str">
            <v>MOV TIERRA</v>
          </cell>
          <cell r="H673">
            <v>99</v>
          </cell>
          <cell r="I673">
            <v>0</v>
          </cell>
          <cell r="J673">
            <v>0</v>
          </cell>
          <cell r="L673">
            <v>0</v>
          </cell>
          <cell r="M673">
            <v>0</v>
          </cell>
        </row>
        <row r="674">
          <cell r="A674" t="str">
            <v>M DE O. EXCAVACIÓN PILAS 6-8 MTS</v>
          </cell>
          <cell r="B674" t="str">
            <v>ML</v>
          </cell>
          <cell r="C674">
            <v>15387</v>
          </cell>
          <cell r="D674">
            <v>14516</v>
          </cell>
          <cell r="E674">
            <v>-0.06</v>
          </cell>
          <cell r="F674">
            <v>38749</v>
          </cell>
          <cell r="G674" t="str">
            <v>MOV TIERRA</v>
          </cell>
          <cell r="H674">
            <v>99</v>
          </cell>
          <cell r="I674">
            <v>0</v>
          </cell>
          <cell r="J674">
            <v>0</v>
          </cell>
          <cell r="L674">
            <v>0</v>
          </cell>
          <cell r="M674">
            <v>0</v>
          </cell>
        </row>
        <row r="675">
          <cell r="A675" t="str">
            <v>M DE O. EXCAVACIÓN PILAS 8-10 MTS</v>
          </cell>
          <cell r="B675" t="str">
            <v>ML</v>
          </cell>
          <cell r="C675">
            <v>19886</v>
          </cell>
          <cell r="D675">
            <v>18760</v>
          </cell>
          <cell r="E675">
            <v>-0.06</v>
          </cell>
          <cell r="F675">
            <v>38749</v>
          </cell>
          <cell r="G675" t="str">
            <v>MOV TIERRA</v>
          </cell>
          <cell r="H675">
            <v>99</v>
          </cell>
          <cell r="I675">
            <v>0</v>
          </cell>
          <cell r="J675">
            <v>0</v>
          </cell>
          <cell r="L675">
            <v>0</v>
          </cell>
          <cell r="M675">
            <v>0</v>
          </cell>
        </row>
        <row r="676">
          <cell r="A676" t="str">
            <v>M DE O. EXCAVACIÓN PILAS MÁS DE 12</v>
          </cell>
          <cell r="B676" t="str">
            <v>ML</v>
          </cell>
          <cell r="C676">
            <v>52082</v>
          </cell>
          <cell r="D676">
            <v>52082</v>
          </cell>
          <cell r="E676">
            <v>0</v>
          </cell>
          <cell r="F676">
            <v>38749</v>
          </cell>
          <cell r="G676" t="str">
            <v>MOV TIERRA</v>
          </cell>
          <cell r="H676">
            <v>99</v>
          </cell>
          <cell r="I676">
            <v>0</v>
          </cell>
          <cell r="J676">
            <v>0</v>
          </cell>
          <cell r="L676">
            <v>0</v>
          </cell>
          <cell r="M676">
            <v>0</v>
          </cell>
        </row>
        <row r="677">
          <cell r="A677" t="str">
            <v>M DE O. EXCAVACIÓN VIGAS</v>
          </cell>
          <cell r="B677" t="str">
            <v>ML</v>
          </cell>
          <cell r="C677">
            <v>2440</v>
          </cell>
          <cell r="D677">
            <v>2440</v>
          </cell>
          <cell r="E677">
            <v>0</v>
          </cell>
          <cell r="F677">
            <v>38091</v>
          </cell>
          <cell r="G677" t="str">
            <v>MOV TIERRA</v>
          </cell>
          <cell r="H677">
            <v>99</v>
          </cell>
          <cell r="I677" t="str">
            <v>2100</v>
          </cell>
          <cell r="J677">
            <v>0</v>
          </cell>
          <cell r="L677">
            <v>0</v>
          </cell>
          <cell r="M677">
            <v>0</v>
          </cell>
        </row>
        <row r="678">
          <cell r="A678" t="str">
            <v>M DE O. FAJAS DE REVOQUE</v>
          </cell>
          <cell r="B678" t="str">
            <v>ML</v>
          </cell>
          <cell r="C678">
            <v>3392</v>
          </cell>
          <cell r="D678">
            <v>3200</v>
          </cell>
          <cell r="E678">
            <v>-0.06</v>
          </cell>
          <cell r="F678">
            <v>38749</v>
          </cell>
          <cell r="G678" t="str">
            <v>REVOQUE</v>
          </cell>
          <cell r="H678">
            <v>98</v>
          </cell>
          <cell r="I678">
            <v>0</v>
          </cell>
          <cell r="J678" t="str">
            <v>BERNARDO RESTREPO</v>
          </cell>
          <cell r="L678">
            <v>0</v>
          </cell>
          <cell r="M678">
            <v>0</v>
          </cell>
        </row>
        <row r="679">
          <cell r="A679" t="str">
            <v>M DE O. FIGURACIÓN ACERO</v>
          </cell>
          <cell r="B679" t="str">
            <v>KG</v>
          </cell>
          <cell r="C679">
            <v>238</v>
          </cell>
          <cell r="D679">
            <v>227</v>
          </cell>
          <cell r="E679">
            <v>-0.05</v>
          </cell>
          <cell r="F679">
            <v>38749</v>
          </cell>
          <cell r="G679" t="str">
            <v>ACERO</v>
          </cell>
          <cell r="H679">
            <v>96</v>
          </cell>
          <cell r="I679">
            <v>0</v>
          </cell>
          <cell r="J679" t="str">
            <v>MIGUEL DUARTE</v>
          </cell>
          <cell r="L679" t="str">
            <v>142</v>
          </cell>
          <cell r="M679">
            <v>0</v>
          </cell>
        </row>
        <row r="680">
          <cell r="A680" t="str">
            <v>M DE O. FILETE + FAJA ARENON</v>
          </cell>
          <cell r="B680" t="str">
            <v>ML</v>
          </cell>
          <cell r="C680">
            <v>12822</v>
          </cell>
          <cell r="D680">
            <v>12096</v>
          </cell>
          <cell r="E680">
            <v>-0.06</v>
          </cell>
          <cell r="F680">
            <v>38749</v>
          </cell>
          <cell r="G680" t="str">
            <v>PISOS</v>
          </cell>
          <cell r="H680">
            <v>99</v>
          </cell>
          <cell r="I680">
            <v>0</v>
          </cell>
          <cell r="J680" t="str">
            <v>MARCO GIL</v>
          </cell>
        </row>
        <row r="681">
          <cell r="A681" t="str">
            <v>M DE O. FILETES Y RANURAS EN ESTUCO</v>
          </cell>
          <cell r="B681" t="str">
            <v>ML</v>
          </cell>
          <cell r="C681">
            <v>1950</v>
          </cell>
          <cell r="D681">
            <v>1950</v>
          </cell>
          <cell r="E681">
            <v>0</v>
          </cell>
          <cell r="F681">
            <v>37755</v>
          </cell>
          <cell r="G681" t="str">
            <v>PINTURAS</v>
          </cell>
          <cell r="H681">
            <v>99</v>
          </cell>
          <cell r="I681">
            <v>0</v>
          </cell>
          <cell r="J681">
            <v>0</v>
          </cell>
          <cell r="L681">
            <v>0</v>
          </cell>
          <cell r="M681">
            <v>0</v>
          </cell>
        </row>
        <row r="682">
          <cell r="A682" t="str">
            <v>M DE O. FILOS Y COLILLAS &gt;&lt; 90 GRADOS</v>
          </cell>
          <cell r="B682" t="str">
            <v>ML</v>
          </cell>
          <cell r="C682">
            <v>5250</v>
          </cell>
          <cell r="D682">
            <v>5000</v>
          </cell>
          <cell r="E682">
            <v>-0.05</v>
          </cell>
          <cell r="F682">
            <v>38749</v>
          </cell>
          <cell r="G682" t="str">
            <v>MAMPOSTERIA</v>
          </cell>
          <cell r="H682">
            <v>97</v>
          </cell>
          <cell r="I682">
            <v>0</v>
          </cell>
          <cell r="J682" t="str">
            <v>JOSE SIERRA Y GUZMÁN</v>
          </cell>
          <cell r="K682">
            <v>3119095</v>
          </cell>
          <cell r="L682" t="str">
            <v>JOSE SIERRA</v>
          </cell>
          <cell r="M682">
            <v>0</v>
          </cell>
        </row>
        <row r="683">
          <cell r="A683" t="str">
            <v>M DE O. FILOS, RANURAS Y RESANES</v>
          </cell>
          <cell r="B683" t="str">
            <v>M2</v>
          </cell>
          <cell r="C683">
            <v>1435</v>
          </cell>
          <cell r="D683">
            <v>1367</v>
          </cell>
          <cell r="E683">
            <v>-0.05</v>
          </cell>
          <cell r="F683">
            <v>38749</v>
          </cell>
          <cell r="G683" t="str">
            <v>REVOQUE</v>
          </cell>
          <cell r="H683" t="str">
            <v>BERNARDO RESTREPO</v>
          </cell>
          <cell r="I683">
            <v>4614572</v>
          </cell>
          <cell r="J683" t="str">
            <v>BERNARDO RESTREPO</v>
          </cell>
          <cell r="L683">
            <v>0</v>
          </cell>
          <cell r="M683">
            <v>0</v>
          </cell>
        </row>
        <row r="684">
          <cell r="A684" t="str">
            <v>M DE O. FILTRO</v>
          </cell>
          <cell r="B684" t="str">
            <v>ML</v>
          </cell>
          <cell r="C684">
            <v>2785</v>
          </cell>
          <cell r="D684">
            <v>2785</v>
          </cell>
          <cell r="E684">
            <v>0</v>
          </cell>
          <cell r="F684">
            <v>38456</v>
          </cell>
          <cell r="G684" t="str">
            <v>MOV TIERRA</v>
          </cell>
          <cell r="H684">
            <v>99</v>
          </cell>
          <cell r="I684">
            <v>0</v>
          </cell>
          <cell r="J684">
            <v>0</v>
          </cell>
          <cell r="L684">
            <v>0</v>
          </cell>
          <cell r="M684">
            <v>0</v>
          </cell>
        </row>
        <row r="685">
          <cell r="A685" t="str">
            <v>M DE O. FONDOS DE VIGAS</v>
          </cell>
          <cell r="B685" t="str">
            <v>GL</v>
          </cell>
          <cell r="C685">
            <v>1000</v>
          </cell>
          <cell r="D685">
            <v>1000</v>
          </cell>
          <cell r="E685">
            <v>0</v>
          </cell>
          <cell r="F685">
            <v>38419</v>
          </cell>
        </row>
        <row r="686">
          <cell r="A686" t="str">
            <v>M DE O. FORMALETA PARA SILLARES/CUELGAS</v>
          </cell>
          <cell r="B686" t="str">
            <v>ML</v>
          </cell>
          <cell r="C686">
            <v>7630</v>
          </cell>
          <cell r="D686">
            <v>7554</v>
          </cell>
          <cell r="E686">
            <v>-0.01</v>
          </cell>
          <cell r="F686">
            <v>38749</v>
          </cell>
          <cell r="G686" t="str">
            <v>MAMPOSTERIA</v>
          </cell>
          <cell r="H686">
            <v>97</v>
          </cell>
          <cell r="I686">
            <v>0</v>
          </cell>
          <cell r="J686" t="str">
            <v>JOSE SIERRA Y GUZMÁN</v>
          </cell>
          <cell r="K686">
            <v>3119095</v>
          </cell>
          <cell r="L686" t="str">
            <v>JOSE SIERRA</v>
          </cell>
          <cell r="M686">
            <v>0</v>
          </cell>
        </row>
        <row r="687">
          <cell r="A687" t="str">
            <v>M DE O. GUARDAESCOBA CERAMICA DEPRIMIDO</v>
          </cell>
          <cell r="B687" t="str">
            <v>ML</v>
          </cell>
          <cell r="C687">
            <v>525</v>
          </cell>
          <cell r="D687">
            <v>500</v>
          </cell>
          <cell r="E687">
            <v>-0.05</v>
          </cell>
          <cell r="F687">
            <v>38749</v>
          </cell>
          <cell r="G687" t="str">
            <v>ENCHAPES</v>
          </cell>
          <cell r="H687">
            <v>99</v>
          </cell>
          <cell r="I687">
            <v>0</v>
          </cell>
          <cell r="J687" t="str">
            <v>MARCO GIL</v>
          </cell>
        </row>
        <row r="688">
          <cell r="A688" t="str">
            <v>M DE O. INST.GEOTEX + ANCLAJES TIERRA ARMADA</v>
          </cell>
          <cell r="B688" t="str">
            <v>M2</v>
          </cell>
          <cell r="C688">
            <v>5250</v>
          </cell>
          <cell r="D688">
            <v>5000</v>
          </cell>
          <cell r="E688">
            <v>-0.05</v>
          </cell>
          <cell r="F688">
            <v>38749</v>
          </cell>
          <cell r="G688" t="str">
            <v>CIMENTAC</v>
          </cell>
          <cell r="H688">
            <v>99</v>
          </cell>
          <cell r="I688">
            <v>0</v>
          </cell>
          <cell r="J688" t="str">
            <v>MIGUEL DUARTE</v>
          </cell>
          <cell r="L688">
            <v>0</v>
          </cell>
          <cell r="M688">
            <v>0</v>
          </cell>
        </row>
        <row r="689">
          <cell r="A689" t="str">
            <v>M DE O. INSTAL. VARILLA DE ALUMINIO</v>
          </cell>
          <cell r="B689" t="str">
            <v>ML</v>
          </cell>
          <cell r="C689">
            <v>1590</v>
          </cell>
          <cell r="D689">
            <v>1500</v>
          </cell>
          <cell r="E689">
            <v>-0.06</v>
          </cell>
          <cell r="F689">
            <v>37417</v>
          </cell>
          <cell r="G689" t="str">
            <v>PISOS</v>
          </cell>
          <cell r="H689">
            <v>99</v>
          </cell>
          <cell r="I689">
            <v>0</v>
          </cell>
          <cell r="J689" t="str">
            <v>MARCO GIL</v>
          </cell>
          <cell r="L689">
            <v>0</v>
          </cell>
          <cell r="M689">
            <v>0</v>
          </cell>
        </row>
        <row r="690">
          <cell r="A690" t="str">
            <v>M DE O. INSTALACIÓN ALA</v>
          </cell>
          <cell r="B690" t="str">
            <v>UN</v>
          </cell>
          <cell r="C690">
            <v>10000</v>
          </cell>
          <cell r="D690">
            <v>10000</v>
          </cell>
          <cell r="E690">
            <v>0</v>
          </cell>
          <cell r="F690">
            <v>37413</v>
          </cell>
          <cell r="G690" t="str">
            <v>C MADERA</v>
          </cell>
          <cell r="H690">
            <v>99</v>
          </cell>
          <cell r="I690">
            <v>0</v>
          </cell>
          <cell r="J690">
            <v>0</v>
          </cell>
          <cell r="L690">
            <v>0</v>
          </cell>
          <cell r="M690">
            <v>0</v>
          </cell>
        </row>
        <row r="691">
          <cell r="A691" t="str">
            <v>M DE O. INSTALACIÓN APARATO BAÑERA</v>
          </cell>
          <cell r="B691" t="str">
            <v>UN</v>
          </cell>
          <cell r="C691">
            <v>109392</v>
          </cell>
          <cell r="D691">
            <v>103200</v>
          </cell>
          <cell r="E691">
            <v>-0.06</v>
          </cell>
          <cell r="F691">
            <v>38749</v>
          </cell>
          <cell r="G691" t="str">
            <v>APA SANIT.</v>
          </cell>
          <cell r="H691">
            <v>99</v>
          </cell>
          <cell r="I691" t="str">
            <v>52800</v>
          </cell>
          <cell r="J691" t="str">
            <v>MARCO GIL</v>
          </cell>
          <cell r="L691">
            <v>0</v>
          </cell>
          <cell r="M691">
            <v>0</v>
          </cell>
        </row>
        <row r="692">
          <cell r="A692" t="str">
            <v>M DE O. INSTALACIÓN APARATO ELECTRICO</v>
          </cell>
          <cell r="B692" t="str">
            <v>UN</v>
          </cell>
          <cell r="C692">
            <v>10600</v>
          </cell>
          <cell r="D692">
            <v>10000</v>
          </cell>
          <cell r="E692">
            <v>-0.06</v>
          </cell>
          <cell r="F692">
            <v>38749</v>
          </cell>
          <cell r="G692" t="str">
            <v>APA SANIT.</v>
          </cell>
          <cell r="H692">
            <v>99</v>
          </cell>
          <cell r="I692">
            <v>0</v>
          </cell>
          <cell r="J692" t="str">
            <v>MARCO GIL</v>
          </cell>
          <cell r="L692">
            <v>0</v>
          </cell>
          <cell r="M692">
            <v>0</v>
          </cell>
        </row>
        <row r="693">
          <cell r="A693" t="str">
            <v>M DE O. INSTALACIÓN APARATO SANITARIO</v>
          </cell>
          <cell r="B693" t="str">
            <v>UN</v>
          </cell>
          <cell r="C693">
            <v>11893</v>
          </cell>
          <cell r="D693">
            <v>11220</v>
          </cell>
          <cell r="E693">
            <v>-0.06</v>
          </cell>
          <cell r="F693">
            <v>38749</v>
          </cell>
          <cell r="G693" t="str">
            <v>APA SANIT.</v>
          </cell>
          <cell r="H693">
            <v>99</v>
          </cell>
          <cell r="I693">
            <v>0</v>
          </cell>
          <cell r="J693" t="str">
            <v>MARCO GIL</v>
          </cell>
          <cell r="L693">
            <v>0</v>
          </cell>
          <cell r="M693">
            <v>0</v>
          </cell>
        </row>
        <row r="694">
          <cell r="A694" t="str">
            <v>M DE O. INSTALACIÓN BISAGRA PISO</v>
          </cell>
          <cell r="B694" t="str">
            <v>UN</v>
          </cell>
          <cell r="C694">
            <v>12000</v>
          </cell>
          <cell r="D694">
            <v>12000</v>
          </cell>
          <cell r="E694">
            <v>0</v>
          </cell>
          <cell r="F694">
            <v>37413</v>
          </cell>
          <cell r="G694" t="str">
            <v>C MADERA</v>
          </cell>
          <cell r="H694">
            <v>99</v>
          </cell>
          <cell r="I694">
            <v>0</v>
          </cell>
          <cell r="J694">
            <v>0</v>
          </cell>
          <cell r="L694">
            <v>0</v>
          </cell>
          <cell r="M694">
            <v>0</v>
          </cell>
        </row>
        <row r="695">
          <cell r="A695" t="str">
            <v>M DE O. INSTALACIÓN CAJA GAS</v>
          </cell>
          <cell r="B695" t="str">
            <v>UN</v>
          </cell>
          <cell r="C695">
            <v>6500</v>
          </cell>
          <cell r="D695">
            <v>6500</v>
          </cell>
          <cell r="E695">
            <v>0</v>
          </cell>
          <cell r="F695">
            <v>37756</v>
          </cell>
          <cell r="G695" t="str">
            <v>HIDROSAN</v>
          </cell>
          <cell r="H695">
            <v>99</v>
          </cell>
          <cell r="I695">
            <v>0</v>
          </cell>
          <cell r="J695">
            <v>0</v>
          </cell>
          <cell r="L695">
            <v>0</v>
          </cell>
          <cell r="M695">
            <v>0</v>
          </cell>
        </row>
        <row r="696">
          <cell r="A696" t="str">
            <v>M DE O. INSTALACIÓN CAJA LAVADORA</v>
          </cell>
          <cell r="B696" t="str">
            <v>UN</v>
          </cell>
          <cell r="C696">
            <v>6500</v>
          </cell>
          <cell r="D696">
            <v>6500</v>
          </cell>
          <cell r="E696">
            <v>0</v>
          </cell>
          <cell r="F696">
            <v>37756</v>
          </cell>
          <cell r="G696" t="str">
            <v>HIDROSAN</v>
          </cell>
          <cell r="H696">
            <v>99</v>
          </cell>
          <cell r="I696">
            <v>0</v>
          </cell>
          <cell r="J696">
            <v>0</v>
          </cell>
          <cell r="L696">
            <v>0</v>
          </cell>
          <cell r="M696">
            <v>0</v>
          </cell>
        </row>
        <row r="697">
          <cell r="A697" t="str">
            <v>M DE O. INSTALACIÓN CANASTILLA Y SIFÓN</v>
          </cell>
          <cell r="B697" t="str">
            <v>UN</v>
          </cell>
          <cell r="C697">
            <v>13200</v>
          </cell>
          <cell r="D697">
            <v>10000</v>
          </cell>
          <cell r="E697">
            <v>-0.32</v>
          </cell>
          <cell r="F697">
            <v>37413</v>
          </cell>
          <cell r="G697" t="str">
            <v>HIDROSAN</v>
          </cell>
          <cell r="H697">
            <v>99</v>
          </cell>
          <cell r="I697">
            <v>0</v>
          </cell>
          <cell r="J697">
            <v>0</v>
          </cell>
          <cell r="L697">
            <v>0</v>
          </cell>
          <cell r="M697">
            <v>0</v>
          </cell>
        </row>
        <row r="698">
          <cell r="A698" t="str">
            <v>M DE O. INSTALACIÓN CASILLERO</v>
          </cell>
          <cell r="B698" t="str">
            <v>UN</v>
          </cell>
          <cell r="C698">
            <v>13200</v>
          </cell>
          <cell r="D698">
            <v>10000</v>
          </cell>
          <cell r="E698">
            <v>-0.32</v>
          </cell>
          <cell r="F698">
            <v>37417</v>
          </cell>
          <cell r="G698" t="str">
            <v>C MADERA</v>
          </cell>
          <cell r="H698">
            <v>99</v>
          </cell>
          <cell r="I698">
            <v>0</v>
          </cell>
          <cell r="J698">
            <v>0</v>
          </cell>
          <cell r="L698">
            <v>0</v>
          </cell>
          <cell r="M698">
            <v>0</v>
          </cell>
        </row>
        <row r="699">
          <cell r="A699" t="str">
            <v>M DE O. INSTALACIÓN CHAPA Y PICAPORTE</v>
          </cell>
          <cell r="B699" t="str">
            <v>UN</v>
          </cell>
          <cell r="C699">
            <v>4500</v>
          </cell>
          <cell r="D699">
            <v>4500</v>
          </cell>
          <cell r="E699">
            <v>0</v>
          </cell>
          <cell r="F699">
            <v>37413</v>
          </cell>
          <cell r="G699" t="str">
            <v>C. MADERA</v>
          </cell>
          <cell r="H699">
            <v>99</v>
          </cell>
          <cell r="I699">
            <v>0</v>
          </cell>
          <cell r="J699">
            <v>0</v>
          </cell>
          <cell r="L699">
            <v>0</v>
          </cell>
          <cell r="M699">
            <v>0</v>
          </cell>
        </row>
        <row r="700">
          <cell r="A700" t="str">
            <v>M DE O. INSTALACIÓN CHAPAS</v>
          </cell>
          <cell r="B700" t="str">
            <v>UN</v>
          </cell>
          <cell r="C700">
            <v>12000</v>
          </cell>
          <cell r="D700">
            <v>12000</v>
          </cell>
          <cell r="E700">
            <v>0</v>
          </cell>
          <cell r="F700">
            <v>38749</v>
          </cell>
          <cell r="G700" t="str">
            <v>C. MADERA</v>
          </cell>
          <cell r="H700">
            <v>99</v>
          </cell>
          <cell r="I700">
            <v>0</v>
          </cell>
          <cell r="J700">
            <v>0</v>
          </cell>
          <cell r="L700">
            <v>0</v>
          </cell>
          <cell r="M700">
            <v>0</v>
          </cell>
        </row>
        <row r="701">
          <cell r="A701" t="str">
            <v>M DE O. INSTALACIÓN CHAZOS</v>
          </cell>
          <cell r="B701" t="str">
            <v>UN</v>
          </cell>
          <cell r="C701">
            <v>550</v>
          </cell>
          <cell r="D701">
            <v>550</v>
          </cell>
          <cell r="E701">
            <v>0</v>
          </cell>
          <cell r="F701">
            <v>38091</v>
          </cell>
          <cell r="G701" t="str">
            <v>C. MADERA</v>
          </cell>
          <cell r="H701">
            <v>98</v>
          </cell>
          <cell r="I701">
            <v>0</v>
          </cell>
          <cell r="J701" t="str">
            <v>BERNARDO RESTREPO</v>
          </cell>
          <cell r="L701">
            <v>0</v>
          </cell>
          <cell r="M701">
            <v>0</v>
          </cell>
        </row>
        <row r="702">
          <cell r="A702" t="str">
            <v>M DE O. INSTALACIÓN CORDÓN PREFABRICADO</v>
          </cell>
          <cell r="B702" t="str">
            <v>ML</v>
          </cell>
          <cell r="C702">
            <v>1800</v>
          </cell>
          <cell r="D702">
            <v>1800</v>
          </cell>
          <cell r="E702">
            <v>0</v>
          </cell>
          <cell r="F702">
            <v>38091</v>
          </cell>
          <cell r="G702" t="str">
            <v>URBANISMO</v>
          </cell>
          <cell r="H702">
            <v>99</v>
          </cell>
          <cell r="I702">
            <v>0</v>
          </cell>
          <cell r="J702">
            <v>0</v>
          </cell>
          <cell r="L702">
            <v>0</v>
          </cell>
          <cell r="M702">
            <v>0</v>
          </cell>
        </row>
        <row r="703">
          <cell r="A703" t="str">
            <v>M DE O. INSTALACIÓN DILATACIÓN BRONCE</v>
          </cell>
          <cell r="B703" t="str">
            <v>ML</v>
          </cell>
          <cell r="C703">
            <v>8480</v>
          </cell>
          <cell r="D703">
            <v>8000</v>
          </cell>
          <cell r="E703">
            <v>-0.06</v>
          </cell>
          <cell r="F703">
            <v>37413</v>
          </cell>
          <cell r="G703" t="str">
            <v>PISOS</v>
          </cell>
          <cell r="H703">
            <v>99</v>
          </cell>
          <cell r="I703">
            <v>0</v>
          </cell>
          <cell r="J703" t="str">
            <v xml:space="preserve">MARMO </v>
          </cell>
          <cell r="L703">
            <v>0</v>
          </cell>
          <cell r="M703">
            <v>0</v>
          </cell>
        </row>
        <row r="704">
          <cell r="A704" t="str">
            <v>M DE O. INSTALACIÓN EMBUDO</v>
          </cell>
          <cell r="B704" t="str">
            <v>UN</v>
          </cell>
          <cell r="C704">
            <v>5280</v>
          </cell>
          <cell r="D704">
            <v>4000</v>
          </cell>
          <cell r="E704">
            <v>-0.32</v>
          </cell>
          <cell r="F704">
            <v>37413</v>
          </cell>
          <cell r="G704" t="str">
            <v>EQ ESPECIAL</v>
          </cell>
          <cell r="H704">
            <v>99</v>
          </cell>
          <cell r="I704">
            <v>0</v>
          </cell>
          <cell r="J704">
            <v>0</v>
          </cell>
          <cell r="L704">
            <v>0</v>
          </cell>
          <cell r="M704">
            <v>0</v>
          </cell>
        </row>
        <row r="705">
          <cell r="A705" t="str">
            <v>M DE O. INSTALACIÓN FOGÓN</v>
          </cell>
          <cell r="B705" t="str">
            <v>UN</v>
          </cell>
          <cell r="C705">
            <v>30000</v>
          </cell>
          <cell r="D705">
            <v>30000</v>
          </cell>
          <cell r="E705">
            <v>0</v>
          </cell>
          <cell r="F705">
            <v>37417</v>
          </cell>
          <cell r="G705" t="str">
            <v>ELECTRODOMESTICOS</v>
          </cell>
          <cell r="H705">
            <v>99</v>
          </cell>
          <cell r="I705">
            <v>0</v>
          </cell>
          <cell r="J705">
            <v>0</v>
          </cell>
          <cell r="L705">
            <v>0</v>
          </cell>
          <cell r="M705">
            <v>0</v>
          </cell>
        </row>
        <row r="706">
          <cell r="A706" t="str">
            <v>M DE O. INSTALACIÓN GRIFERIA</v>
          </cell>
          <cell r="B706" t="str">
            <v>UN</v>
          </cell>
          <cell r="C706">
            <v>30000</v>
          </cell>
          <cell r="D706">
            <v>30000</v>
          </cell>
          <cell r="E706">
            <v>0</v>
          </cell>
          <cell r="F706">
            <v>38237</v>
          </cell>
          <cell r="G706">
            <v>0</v>
          </cell>
          <cell r="I706">
            <v>0</v>
          </cell>
          <cell r="J706">
            <v>0</v>
          </cell>
          <cell r="L706">
            <v>0</v>
          </cell>
          <cell r="M706">
            <v>0</v>
          </cell>
        </row>
        <row r="707">
          <cell r="A707" t="str">
            <v>M DE O. INSTALACIÓN HORNO</v>
          </cell>
          <cell r="B707" t="str">
            <v>UN</v>
          </cell>
          <cell r="C707">
            <v>20000</v>
          </cell>
          <cell r="D707">
            <v>20000</v>
          </cell>
          <cell r="E707">
            <v>0</v>
          </cell>
          <cell r="F707">
            <v>37417</v>
          </cell>
          <cell r="G707" t="str">
            <v>ELECTRODOMESTICOS</v>
          </cell>
          <cell r="H707">
            <v>99</v>
          </cell>
          <cell r="I707">
            <v>0</v>
          </cell>
          <cell r="J707">
            <v>0</v>
          </cell>
          <cell r="L707">
            <v>0</v>
          </cell>
          <cell r="M707">
            <v>0</v>
          </cell>
        </row>
        <row r="708">
          <cell r="A708" t="str">
            <v>M DE O. INSTALACIÓN INCRUSTACIONES</v>
          </cell>
          <cell r="B708" t="str">
            <v>UN</v>
          </cell>
          <cell r="C708">
            <v>10600</v>
          </cell>
          <cell r="D708">
            <v>10000</v>
          </cell>
          <cell r="E708">
            <v>-0.06</v>
          </cell>
          <cell r="F708">
            <v>38749</v>
          </cell>
          <cell r="G708" t="str">
            <v>APA SANIT.</v>
          </cell>
          <cell r="H708">
            <v>99</v>
          </cell>
          <cell r="I708">
            <v>0</v>
          </cell>
          <cell r="J708" t="str">
            <v>MARCO GIL</v>
          </cell>
          <cell r="L708">
            <v>0</v>
          </cell>
          <cell r="M708">
            <v>0</v>
          </cell>
        </row>
        <row r="709">
          <cell r="A709" t="str">
            <v>M DE O. INSTALACIÓN LAVADERO</v>
          </cell>
          <cell r="B709" t="str">
            <v>UN</v>
          </cell>
          <cell r="C709">
            <v>63600</v>
          </cell>
          <cell r="D709">
            <v>60000</v>
          </cell>
          <cell r="E709">
            <v>-0.06</v>
          </cell>
          <cell r="F709">
            <v>38749</v>
          </cell>
          <cell r="G709" t="str">
            <v>APA SANIT.</v>
          </cell>
          <cell r="H709">
            <v>99</v>
          </cell>
          <cell r="I709" t="str">
            <v>10000</v>
          </cell>
          <cell r="J709" t="str">
            <v>MARCO GIL</v>
          </cell>
          <cell r="L709">
            <v>0</v>
          </cell>
          <cell r="M709">
            <v>0</v>
          </cell>
        </row>
        <row r="710">
          <cell r="A710" t="str">
            <v>M DE O. INSTALACIÓN LAVAESCOBAS</v>
          </cell>
          <cell r="B710" t="str">
            <v>UN</v>
          </cell>
          <cell r="C710">
            <v>31800</v>
          </cell>
          <cell r="D710">
            <v>30000</v>
          </cell>
          <cell r="E710">
            <v>-0.06</v>
          </cell>
          <cell r="F710">
            <v>38749</v>
          </cell>
          <cell r="G710" t="str">
            <v>APA SANIT.</v>
          </cell>
          <cell r="H710">
            <v>99</v>
          </cell>
          <cell r="I710" t="str">
            <v>8000</v>
          </cell>
          <cell r="J710" t="str">
            <v>MARCO GIL</v>
          </cell>
          <cell r="L710">
            <v>0</v>
          </cell>
          <cell r="M710">
            <v>0</v>
          </cell>
        </row>
        <row r="711">
          <cell r="A711" t="str">
            <v>M DE O. INSTALACIÓN LAVAMANOS</v>
          </cell>
          <cell r="B711" t="str">
            <v>UN</v>
          </cell>
          <cell r="C711">
            <v>11893</v>
          </cell>
          <cell r="D711">
            <v>11220</v>
          </cell>
          <cell r="E711">
            <v>-0.06</v>
          </cell>
          <cell r="F711">
            <v>38749</v>
          </cell>
          <cell r="G711" t="str">
            <v>APA SANIT.</v>
          </cell>
          <cell r="H711">
            <v>99</v>
          </cell>
          <cell r="I711">
            <v>0</v>
          </cell>
          <cell r="J711" t="str">
            <v>MARCO GIL</v>
          </cell>
          <cell r="L711">
            <v>0</v>
          </cell>
          <cell r="M711">
            <v>0</v>
          </cell>
        </row>
        <row r="712">
          <cell r="A712" t="str">
            <v>M DE O. INSTALACIÓN LIRA</v>
          </cell>
          <cell r="B712" t="str">
            <v>UN</v>
          </cell>
          <cell r="C712">
            <v>2000</v>
          </cell>
          <cell r="D712">
            <v>2000</v>
          </cell>
          <cell r="E712">
            <v>0</v>
          </cell>
          <cell r="F712">
            <v>37413</v>
          </cell>
          <cell r="G712" t="str">
            <v>C. MADERA</v>
          </cell>
          <cell r="H712">
            <v>99</v>
          </cell>
          <cell r="I712">
            <v>0</v>
          </cell>
          <cell r="J712">
            <v>0</v>
          </cell>
          <cell r="L712">
            <v>0</v>
          </cell>
          <cell r="M712">
            <v>0</v>
          </cell>
        </row>
        <row r="713">
          <cell r="A713" t="str">
            <v>M DE O. INSTALACIÓN LLAVE CROMADA</v>
          </cell>
          <cell r="B713" t="str">
            <v>UN</v>
          </cell>
          <cell r="C713">
            <v>11200</v>
          </cell>
          <cell r="D713">
            <v>11200</v>
          </cell>
          <cell r="E713">
            <v>0</v>
          </cell>
          <cell r="F713">
            <v>37413</v>
          </cell>
          <cell r="G713" t="str">
            <v>HIDROSAN</v>
          </cell>
          <cell r="H713">
            <v>99</v>
          </cell>
          <cell r="I713">
            <v>0</v>
          </cell>
          <cell r="J713">
            <v>0</v>
          </cell>
          <cell r="L713">
            <v>0</v>
          </cell>
          <cell r="M713">
            <v>0</v>
          </cell>
        </row>
        <row r="714">
          <cell r="A714" t="str">
            <v>M DE O. INSTALACIÓN LLAVE LAVADORA</v>
          </cell>
          <cell r="B714" t="str">
            <v>UN</v>
          </cell>
          <cell r="C714">
            <v>11200</v>
          </cell>
          <cell r="D714">
            <v>11200</v>
          </cell>
          <cell r="E714">
            <v>0</v>
          </cell>
          <cell r="F714">
            <v>37413</v>
          </cell>
          <cell r="G714" t="str">
            <v>HIDROSAN</v>
          </cell>
          <cell r="H714">
            <v>99</v>
          </cell>
          <cell r="I714">
            <v>0</v>
          </cell>
          <cell r="J714">
            <v>0</v>
          </cell>
          <cell r="L714">
            <v>0</v>
          </cell>
          <cell r="M714">
            <v>0</v>
          </cell>
        </row>
        <row r="715">
          <cell r="A715" t="str">
            <v>M DE O. INSTALACIÓN MARCO</v>
          </cell>
          <cell r="B715" t="str">
            <v>UN</v>
          </cell>
          <cell r="C715">
            <v>15000</v>
          </cell>
          <cell r="D715">
            <v>15000</v>
          </cell>
          <cell r="E715">
            <v>0</v>
          </cell>
          <cell r="F715">
            <v>37417</v>
          </cell>
          <cell r="G715" t="str">
            <v>C MADERA</v>
          </cell>
          <cell r="H715">
            <v>99</v>
          </cell>
          <cell r="I715">
            <v>0</v>
          </cell>
          <cell r="J715">
            <v>0</v>
          </cell>
          <cell r="L715">
            <v>0</v>
          </cell>
          <cell r="M715">
            <v>0</v>
          </cell>
        </row>
        <row r="716">
          <cell r="A716" t="str">
            <v>M DE O. INSTALACIÓN MEZCLADOR</v>
          </cell>
          <cell r="B716" t="str">
            <v>UN</v>
          </cell>
          <cell r="C716">
            <v>30000</v>
          </cell>
          <cell r="D716">
            <v>30000</v>
          </cell>
          <cell r="E716">
            <v>0</v>
          </cell>
          <cell r="F716">
            <v>37413</v>
          </cell>
          <cell r="G716" t="str">
            <v>C. MADERA</v>
          </cell>
          <cell r="H716">
            <v>99</v>
          </cell>
          <cell r="I716">
            <v>0</v>
          </cell>
          <cell r="J716">
            <v>0</v>
          </cell>
          <cell r="L716">
            <v>0</v>
          </cell>
          <cell r="M716">
            <v>0</v>
          </cell>
        </row>
        <row r="717">
          <cell r="A717" t="str">
            <v>M DE O. INSTALACIÓN MUEBLE PORTERÍA</v>
          </cell>
          <cell r="B717" t="str">
            <v>UN</v>
          </cell>
          <cell r="C717">
            <v>26400</v>
          </cell>
          <cell r="D717">
            <v>20000</v>
          </cell>
          <cell r="E717">
            <v>-0.32</v>
          </cell>
          <cell r="F717">
            <v>37417</v>
          </cell>
          <cell r="G717" t="str">
            <v>C. MADERA</v>
          </cell>
          <cell r="H717">
            <v>99</v>
          </cell>
          <cell r="I717">
            <v>0</v>
          </cell>
          <cell r="J717">
            <v>0</v>
          </cell>
          <cell r="L717">
            <v>0</v>
          </cell>
          <cell r="M717">
            <v>0</v>
          </cell>
        </row>
        <row r="718">
          <cell r="A718" t="str">
            <v>M DE O. INSTALACION NÚMERO APTOS</v>
          </cell>
          <cell r="B718" t="str">
            <v>APTO</v>
          </cell>
          <cell r="C718">
            <v>3000</v>
          </cell>
          <cell r="D718">
            <v>3000</v>
          </cell>
          <cell r="E718">
            <v>0</v>
          </cell>
          <cell r="F718">
            <v>37043</v>
          </cell>
          <cell r="G718" t="str">
            <v>VARIOS</v>
          </cell>
          <cell r="H718">
            <v>99</v>
          </cell>
          <cell r="I718">
            <v>0</v>
          </cell>
          <cell r="J718">
            <v>0</v>
          </cell>
          <cell r="L718">
            <v>0</v>
          </cell>
          <cell r="M718">
            <v>0</v>
          </cell>
        </row>
        <row r="719">
          <cell r="A719" t="str">
            <v>M DE O. INSTALACIÓN PASAM MADERA</v>
          </cell>
          <cell r="B719" t="str">
            <v>ML</v>
          </cell>
          <cell r="C719">
            <v>3960</v>
          </cell>
          <cell r="D719">
            <v>3000</v>
          </cell>
          <cell r="E719">
            <v>-0.32</v>
          </cell>
          <cell r="F719">
            <v>37417</v>
          </cell>
          <cell r="G719" t="str">
            <v>C. MADERA</v>
          </cell>
          <cell r="H719">
            <v>99</v>
          </cell>
          <cell r="I719">
            <v>0</v>
          </cell>
          <cell r="J719">
            <v>0</v>
          </cell>
          <cell r="L719">
            <v>0</v>
          </cell>
          <cell r="M719">
            <v>0</v>
          </cell>
        </row>
        <row r="720">
          <cell r="A720" t="str">
            <v>M DE O. INSTALACIÓN PASAM METÁLICO</v>
          </cell>
          <cell r="B720" t="str">
            <v>ML</v>
          </cell>
          <cell r="C720">
            <v>1320</v>
          </cell>
          <cell r="D720">
            <v>1000</v>
          </cell>
          <cell r="E720">
            <v>-0.32</v>
          </cell>
          <cell r="F720">
            <v>37417</v>
          </cell>
          <cell r="G720" t="str">
            <v>C. METALICA</v>
          </cell>
          <cell r="H720">
            <v>99</v>
          </cell>
          <cell r="I720">
            <v>0</v>
          </cell>
          <cell r="J720">
            <v>0</v>
          </cell>
          <cell r="L720">
            <v>0</v>
          </cell>
          <cell r="M720">
            <v>0</v>
          </cell>
        </row>
        <row r="721">
          <cell r="A721" t="str">
            <v>M DE O. INSTALACIÓN PASAM. METÁLICO ESCALA</v>
          </cell>
          <cell r="B721" t="str">
            <v>ML</v>
          </cell>
          <cell r="C721">
            <v>6600</v>
          </cell>
          <cell r="D721">
            <v>5000</v>
          </cell>
          <cell r="E721">
            <v>-0.32</v>
          </cell>
          <cell r="F721">
            <v>37417</v>
          </cell>
          <cell r="G721" t="str">
            <v>C. METALICA</v>
          </cell>
          <cell r="H721">
            <v>99</v>
          </cell>
          <cell r="I721">
            <v>0</v>
          </cell>
          <cell r="J721">
            <v>0</v>
          </cell>
          <cell r="L721">
            <v>0</v>
          </cell>
          <cell r="M721">
            <v>0</v>
          </cell>
        </row>
        <row r="722">
          <cell r="A722" t="str">
            <v>M DE O. INSTALACIÓN PUERTA</v>
          </cell>
          <cell r="B722" t="str">
            <v>UN</v>
          </cell>
          <cell r="C722">
            <v>15000</v>
          </cell>
          <cell r="D722">
            <v>15000</v>
          </cell>
          <cell r="E722">
            <v>0</v>
          </cell>
          <cell r="F722">
            <v>37413</v>
          </cell>
          <cell r="G722" t="str">
            <v>C. MADERA</v>
          </cell>
          <cell r="H722">
            <v>99</v>
          </cell>
          <cell r="I722" t="str">
            <v>9240</v>
          </cell>
          <cell r="J722">
            <v>0</v>
          </cell>
          <cell r="L722">
            <v>0</v>
          </cell>
          <cell r="M722">
            <v>0</v>
          </cell>
        </row>
        <row r="723">
          <cell r="A723" t="str">
            <v>M DE O. INSTALACIÓN PUERTA METALICA</v>
          </cell>
          <cell r="B723" t="str">
            <v>UN</v>
          </cell>
          <cell r="C723">
            <v>20000</v>
          </cell>
          <cell r="D723">
            <v>20000</v>
          </cell>
          <cell r="E723">
            <v>0</v>
          </cell>
          <cell r="F723">
            <v>37413</v>
          </cell>
          <cell r="G723" t="str">
            <v>C. METALICA</v>
          </cell>
          <cell r="H723">
            <v>99</v>
          </cell>
          <cell r="I723" t="str">
            <v>13200</v>
          </cell>
          <cell r="J723">
            <v>0</v>
          </cell>
          <cell r="L723">
            <v>0</v>
          </cell>
          <cell r="M723">
            <v>0</v>
          </cell>
        </row>
        <row r="724">
          <cell r="A724" t="str">
            <v>M DE O. INSTALACIÓN REJILLA</v>
          </cell>
          <cell r="B724" t="str">
            <v>UN</v>
          </cell>
          <cell r="C724">
            <v>1733</v>
          </cell>
          <cell r="D724">
            <v>1650</v>
          </cell>
          <cell r="E724">
            <v>-0.05</v>
          </cell>
          <cell r="F724">
            <v>38749</v>
          </cell>
          <cell r="G724" t="str">
            <v>PISOS</v>
          </cell>
          <cell r="H724">
            <v>99</v>
          </cell>
          <cell r="I724" t="str">
            <v>1188</v>
          </cell>
          <cell r="J724" t="str">
            <v>MARCO GIL</v>
          </cell>
          <cell r="L724">
            <v>0</v>
          </cell>
          <cell r="M724">
            <v>0</v>
          </cell>
        </row>
        <row r="725">
          <cell r="A725" t="str">
            <v>M DE O. INSTALACIÓN REJILLA CÁRCAMO</v>
          </cell>
          <cell r="B725" t="str">
            <v>UN</v>
          </cell>
          <cell r="C725">
            <v>20000</v>
          </cell>
          <cell r="D725">
            <v>20000</v>
          </cell>
          <cell r="E725">
            <v>0</v>
          </cell>
          <cell r="F725">
            <v>37417</v>
          </cell>
          <cell r="G725" t="str">
            <v>C. METALICA</v>
          </cell>
          <cell r="H725">
            <v>99</v>
          </cell>
          <cell r="I725">
            <v>0</v>
          </cell>
          <cell r="J725">
            <v>0</v>
          </cell>
          <cell r="L725">
            <v>0</v>
          </cell>
          <cell r="M725">
            <v>0</v>
          </cell>
        </row>
        <row r="726">
          <cell r="A726" t="str">
            <v>M DE O. INSTALACIÓN REJILLA GRANDE</v>
          </cell>
          <cell r="B726" t="str">
            <v>UN</v>
          </cell>
          <cell r="C726">
            <v>6300</v>
          </cell>
          <cell r="D726">
            <v>6000</v>
          </cell>
          <cell r="E726">
            <v>-0.05</v>
          </cell>
          <cell r="F726">
            <v>38749</v>
          </cell>
          <cell r="G726" t="str">
            <v>PISOS</v>
          </cell>
          <cell r="H726">
            <v>99</v>
          </cell>
          <cell r="I726" t="str">
            <v>1188</v>
          </cell>
          <cell r="J726" t="str">
            <v>MARCO GIL</v>
          </cell>
        </row>
        <row r="727">
          <cell r="A727" t="str">
            <v>M DE O. INSTALACIÓN REJILLA VENTILACION</v>
          </cell>
          <cell r="B727" t="str">
            <v>UN</v>
          </cell>
          <cell r="C727">
            <v>6930</v>
          </cell>
          <cell r="D727">
            <v>6600</v>
          </cell>
          <cell r="E727">
            <v>-0.05</v>
          </cell>
          <cell r="F727">
            <v>38749</v>
          </cell>
          <cell r="G727" t="str">
            <v>APA SANIT.</v>
          </cell>
          <cell r="H727">
            <v>99</v>
          </cell>
          <cell r="I727">
            <v>0</v>
          </cell>
          <cell r="J727" t="str">
            <v>MARCO GIL</v>
          </cell>
          <cell r="L727">
            <v>0</v>
          </cell>
          <cell r="M727">
            <v>0</v>
          </cell>
        </row>
        <row r="728">
          <cell r="A728" t="str">
            <v>M DE O. INSTALACIÓN TOPEPUERTA</v>
          </cell>
          <cell r="B728" t="str">
            <v>UN</v>
          </cell>
          <cell r="C728">
            <v>2100</v>
          </cell>
          <cell r="D728">
            <v>2000</v>
          </cell>
          <cell r="E728">
            <v>-0.05</v>
          </cell>
          <cell r="F728">
            <v>37413</v>
          </cell>
          <cell r="G728" t="str">
            <v>C. MADERA</v>
          </cell>
          <cell r="H728">
            <v>99</v>
          </cell>
          <cell r="I728">
            <v>0</v>
          </cell>
          <cell r="J728">
            <v>0</v>
          </cell>
          <cell r="L728">
            <v>0</v>
          </cell>
          <cell r="M728">
            <v>0</v>
          </cell>
        </row>
        <row r="729">
          <cell r="A729" t="str">
            <v>M DE O. INSTALACIÓN ZÓCALO</v>
          </cell>
          <cell r="B729" t="str">
            <v>ML</v>
          </cell>
          <cell r="C729">
            <v>4594</v>
          </cell>
          <cell r="D729">
            <v>4375</v>
          </cell>
          <cell r="E729">
            <v>-0.05</v>
          </cell>
          <cell r="F729">
            <v>37413</v>
          </cell>
          <cell r="G729" t="str">
            <v>PISOS</v>
          </cell>
          <cell r="H729">
            <v>99</v>
          </cell>
          <cell r="I729">
            <v>0</v>
          </cell>
          <cell r="J729" t="str">
            <v>MARCO GIL</v>
          </cell>
          <cell r="L729">
            <v>0</v>
          </cell>
          <cell r="M729">
            <v>0</v>
          </cell>
        </row>
        <row r="730">
          <cell r="A730" t="str">
            <v>M DE O. INSTALACIÓN ZÓCALO ESCALAS</v>
          </cell>
          <cell r="B730" t="str">
            <v>ML</v>
          </cell>
          <cell r="C730">
            <v>4575</v>
          </cell>
          <cell r="D730">
            <v>4357</v>
          </cell>
          <cell r="E730">
            <v>-0.05</v>
          </cell>
          <cell r="F730">
            <v>37417</v>
          </cell>
          <cell r="G730" t="str">
            <v>PISOS</v>
          </cell>
          <cell r="H730">
            <v>99</v>
          </cell>
          <cell r="I730">
            <v>0</v>
          </cell>
          <cell r="J730" t="str">
            <v>MARCO GIL</v>
          </cell>
          <cell r="L730">
            <v>0</v>
          </cell>
          <cell r="M730">
            <v>0</v>
          </cell>
        </row>
        <row r="731">
          <cell r="A731" t="str">
            <v>M DE O. INSTALACIONES PROVISIONALES</v>
          </cell>
          <cell r="B731" t="str">
            <v>M2</v>
          </cell>
          <cell r="C731">
            <v>19800</v>
          </cell>
          <cell r="D731">
            <v>15000</v>
          </cell>
          <cell r="E731">
            <v>-0.32</v>
          </cell>
          <cell r="F731">
            <v>37417</v>
          </cell>
          <cell r="G731" t="str">
            <v>VARIOS</v>
          </cell>
          <cell r="H731">
            <v>99</v>
          </cell>
          <cell r="I731">
            <v>0</v>
          </cell>
          <cell r="J731">
            <v>0</v>
          </cell>
          <cell r="L731">
            <v>0</v>
          </cell>
          <cell r="M731">
            <v>0</v>
          </cell>
        </row>
        <row r="732">
          <cell r="A732" t="str">
            <v>M DE O. LAGRIMAL</v>
          </cell>
          <cell r="B732" t="str">
            <v>ML</v>
          </cell>
          <cell r="C732">
            <v>7070</v>
          </cell>
          <cell r="D732">
            <v>7000</v>
          </cell>
          <cell r="E732">
            <v>-0.01</v>
          </cell>
          <cell r="F732">
            <v>37413</v>
          </cell>
          <cell r="G732" t="str">
            <v>MAMPOSTERIA</v>
          </cell>
          <cell r="H732">
            <v>99</v>
          </cell>
          <cell r="I732">
            <v>0</v>
          </cell>
          <cell r="J732">
            <v>0</v>
          </cell>
          <cell r="L732">
            <v>0</v>
          </cell>
          <cell r="M732">
            <v>0</v>
          </cell>
        </row>
        <row r="733">
          <cell r="A733" t="str">
            <v>M DE O. LINEAL CERÁMICA</v>
          </cell>
          <cell r="B733" t="str">
            <v>ML</v>
          </cell>
          <cell r="C733">
            <v>4575</v>
          </cell>
          <cell r="D733">
            <v>4357</v>
          </cell>
          <cell r="E733">
            <v>-0.05</v>
          </cell>
          <cell r="F733">
            <v>38749</v>
          </cell>
          <cell r="G733" t="str">
            <v>ENCHAPES</v>
          </cell>
          <cell r="H733">
            <v>99</v>
          </cell>
          <cell r="I733">
            <v>0</v>
          </cell>
          <cell r="J733" t="str">
            <v>MARCO GIL</v>
          </cell>
          <cell r="L733">
            <v>0</v>
          </cell>
          <cell r="M733">
            <v>0</v>
          </cell>
        </row>
        <row r="734">
          <cell r="A734" t="str">
            <v>M DE O. LINEAL REVOQUE</v>
          </cell>
          <cell r="B734" t="str">
            <v>ML</v>
          </cell>
          <cell r="C734">
            <v>1575</v>
          </cell>
          <cell r="D734">
            <v>1500</v>
          </cell>
          <cell r="E734">
            <v>-0.05</v>
          </cell>
          <cell r="F734">
            <v>38749</v>
          </cell>
          <cell r="G734" t="str">
            <v>REVOQUE</v>
          </cell>
          <cell r="H734">
            <v>99</v>
          </cell>
          <cell r="I734">
            <v>0</v>
          </cell>
          <cell r="J734" t="str">
            <v>BERNARDO RESTREPO</v>
          </cell>
          <cell r="L734">
            <v>0</v>
          </cell>
          <cell r="M734">
            <v>0</v>
          </cell>
        </row>
        <row r="735">
          <cell r="A735" t="str">
            <v>M DE O. LLENO BASE GRANULAR</v>
          </cell>
          <cell r="B735" t="str">
            <v>ML</v>
          </cell>
          <cell r="C735">
            <v>6448</v>
          </cell>
          <cell r="D735">
            <v>6141</v>
          </cell>
          <cell r="E735">
            <v>-0.05</v>
          </cell>
          <cell r="F735">
            <v>38749</v>
          </cell>
          <cell r="G735" t="str">
            <v>CIMENTAC</v>
          </cell>
          <cell r="H735">
            <v>99</v>
          </cell>
          <cell r="I735">
            <v>0</v>
          </cell>
          <cell r="J735" t="str">
            <v>MIGUEL DUARTE</v>
          </cell>
          <cell r="L735">
            <v>0</v>
          </cell>
          <cell r="M735">
            <v>0</v>
          </cell>
        </row>
        <row r="736">
          <cell r="A736" t="str">
            <v>M DE O. LLENO PILA TIERRA COMPACTADA</v>
          </cell>
          <cell r="B736" t="str">
            <v>M3</v>
          </cell>
          <cell r="C736">
            <v>10000</v>
          </cell>
          <cell r="D736">
            <v>10000</v>
          </cell>
          <cell r="E736">
            <v>0</v>
          </cell>
          <cell r="F736">
            <v>38091</v>
          </cell>
          <cell r="G736" t="str">
            <v>MOV TIERRA</v>
          </cell>
          <cell r="H736">
            <v>99</v>
          </cell>
          <cell r="I736">
            <v>0</v>
          </cell>
          <cell r="L736">
            <v>0</v>
          </cell>
          <cell r="M736">
            <v>0</v>
          </cell>
        </row>
        <row r="737">
          <cell r="A737" t="str">
            <v>M DE O. LLENO TIERRA DE EXCAV</v>
          </cell>
          <cell r="B737" t="str">
            <v>M3</v>
          </cell>
          <cell r="C737">
            <v>6142</v>
          </cell>
          <cell r="D737">
            <v>6142</v>
          </cell>
          <cell r="E737">
            <v>0</v>
          </cell>
          <cell r="F737">
            <v>38397</v>
          </cell>
          <cell r="G737" t="str">
            <v>MOV TIERRA</v>
          </cell>
        </row>
        <row r="738">
          <cell r="A738" t="str">
            <v>M DE O. LLENO VENTANAS</v>
          </cell>
          <cell r="B738" t="str">
            <v>ML</v>
          </cell>
          <cell r="C738">
            <v>1699</v>
          </cell>
          <cell r="D738">
            <v>1618</v>
          </cell>
          <cell r="E738">
            <v>-0.05</v>
          </cell>
          <cell r="F738">
            <v>38749</v>
          </cell>
          <cell r="G738" t="str">
            <v>MAMPOSTERIA</v>
          </cell>
          <cell r="H738">
            <v>99</v>
          </cell>
          <cell r="I738">
            <v>0</v>
          </cell>
          <cell r="J738">
            <v>0</v>
          </cell>
          <cell r="L738">
            <v>0</v>
          </cell>
          <cell r="M738">
            <v>0</v>
          </cell>
        </row>
        <row r="739">
          <cell r="A739" t="str">
            <v xml:space="preserve">M DE O. MAMP CATALÁN LINEAL 1 CARA </v>
          </cell>
          <cell r="B739" t="str">
            <v>ML</v>
          </cell>
          <cell r="C739">
            <v>8223</v>
          </cell>
          <cell r="D739">
            <v>8142</v>
          </cell>
          <cell r="E739">
            <v>-0.01</v>
          </cell>
          <cell r="F739">
            <v>38749</v>
          </cell>
          <cell r="G739" t="str">
            <v>MAMPOSTERIA</v>
          </cell>
          <cell r="H739">
            <v>97</v>
          </cell>
          <cell r="I739">
            <v>0</v>
          </cell>
          <cell r="J739" t="str">
            <v>JOSE SIERRA Y GUZMÁN</v>
          </cell>
          <cell r="K739">
            <v>3119095</v>
          </cell>
          <cell r="L739" t="str">
            <v>JOSE SIERRA</v>
          </cell>
          <cell r="M739">
            <v>0</v>
          </cell>
        </row>
        <row r="740">
          <cell r="A740" t="str">
            <v>M DE O. MARCADA MAMPOSTERÍA</v>
          </cell>
          <cell r="B740" t="str">
            <v>ML</v>
          </cell>
          <cell r="C740">
            <v>709</v>
          </cell>
          <cell r="D740">
            <v>702</v>
          </cell>
          <cell r="E740">
            <v>-0.01</v>
          </cell>
          <cell r="F740">
            <v>38749</v>
          </cell>
          <cell r="G740" t="str">
            <v>MAMPOSTERIA</v>
          </cell>
          <cell r="H740">
            <v>97</v>
          </cell>
          <cell r="I740">
            <v>0</v>
          </cell>
          <cell r="J740" t="str">
            <v>JOSE SIERRA Y GUZMÁN</v>
          </cell>
          <cell r="K740">
            <v>3119095</v>
          </cell>
          <cell r="L740" t="str">
            <v>JOSE SIERRA</v>
          </cell>
          <cell r="M740">
            <v>0</v>
          </cell>
        </row>
        <row r="741">
          <cell r="A741" t="str">
            <v>M DE O. MEDIA CAÑA</v>
          </cell>
          <cell r="B741" t="str">
            <v>ML</v>
          </cell>
          <cell r="C741">
            <v>1590</v>
          </cell>
          <cell r="D741">
            <v>1500</v>
          </cell>
          <cell r="E741">
            <v>-0.06</v>
          </cell>
          <cell r="F741">
            <v>38749</v>
          </cell>
          <cell r="G741" t="str">
            <v>REVOQUE</v>
          </cell>
          <cell r="H741">
            <v>98</v>
          </cell>
          <cell r="I741">
            <v>0</v>
          </cell>
          <cell r="J741" t="str">
            <v>BERNARDO RESTREPO</v>
          </cell>
          <cell r="L741">
            <v>0</v>
          </cell>
          <cell r="M741">
            <v>0</v>
          </cell>
        </row>
        <row r="742">
          <cell r="A742" t="str">
            <v>M DE O. MÉNSULAS</v>
          </cell>
          <cell r="B742" t="str">
            <v>UN</v>
          </cell>
          <cell r="C742">
            <v>42336</v>
          </cell>
          <cell r="D742">
            <v>40320</v>
          </cell>
          <cell r="E742">
            <v>-0.05</v>
          </cell>
          <cell r="F742">
            <v>38749</v>
          </cell>
          <cell r="G742" t="str">
            <v>ESTRUCTURA</v>
          </cell>
          <cell r="H742">
            <v>97</v>
          </cell>
          <cell r="I742">
            <v>0</v>
          </cell>
          <cell r="J742" t="str">
            <v>MIGUEL DUARTE</v>
          </cell>
          <cell r="L742">
            <v>0</v>
          </cell>
          <cell r="M742">
            <v>0</v>
          </cell>
        </row>
        <row r="743">
          <cell r="A743" t="str">
            <v>M DE O. MOLDURA MARCOS</v>
          </cell>
          <cell r="B743" t="str">
            <v>ML</v>
          </cell>
          <cell r="C743">
            <v>1056</v>
          </cell>
          <cell r="D743">
            <v>800</v>
          </cell>
          <cell r="E743">
            <v>-0.32</v>
          </cell>
          <cell r="F743">
            <v>37417</v>
          </cell>
          <cell r="G743" t="str">
            <v>C. MADERA</v>
          </cell>
          <cell r="H743">
            <v>99</v>
          </cell>
          <cell r="I743">
            <v>0</v>
          </cell>
          <cell r="J743">
            <v>0</v>
          </cell>
          <cell r="L743">
            <v>0</v>
          </cell>
          <cell r="M743">
            <v>0</v>
          </cell>
        </row>
        <row r="744">
          <cell r="A744" t="str">
            <v>M DE O. MURO CONTENCIÓN BLOQUE NERV.</v>
          </cell>
          <cell r="B744" t="str">
            <v>M2</v>
          </cell>
          <cell r="C744">
            <v>10435</v>
          </cell>
          <cell r="D744">
            <v>9938</v>
          </cell>
          <cell r="E744">
            <v>-0.05</v>
          </cell>
          <cell r="F744">
            <v>38749</v>
          </cell>
          <cell r="G744" t="str">
            <v>CIMENTAC</v>
          </cell>
          <cell r="H744">
            <v>99</v>
          </cell>
          <cell r="I744" t="str">
            <v>6600</v>
          </cell>
          <cell r="J744" t="str">
            <v>MIGUEL DUARTE</v>
          </cell>
          <cell r="L744">
            <v>0</v>
          </cell>
          <cell r="M744">
            <v>0</v>
          </cell>
        </row>
        <row r="745">
          <cell r="A745" t="str">
            <v>M DE O. MURO EN BLOQUE 0.15</v>
          </cell>
          <cell r="B745" t="str">
            <v>ML</v>
          </cell>
          <cell r="C745">
            <v>10037</v>
          </cell>
          <cell r="D745">
            <v>9938</v>
          </cell>
          <cell r="E745">
            <v>-0.01</v>
          </cell>
          <cell r="F745">
            <v>38397</v>
          </cell>
          <cell r="G745" t="str">
            <v>MAMPOSTERIA</v>
          </cell>
        </row>
        <row r="746">
          <cell r="A746" t="str">
            <v>M DE O. MURO EN CONCRETO</v>
          </cell>
          <cell r="B746" t="str">
            <v>M2</v>
          </cell>
          <cell r="C746">
            <v>15780</v>
          </cell>
          <cell r="D746">
            <v>15029</v>
          </cell>
          <cell r="E746">
            <v>-0.05</v>
          </cell>
          <cell r="F746">
            <v>38749</v>
          </cell>
          <cell r="G746" t="str">
            <v>CIMENTAC</v>
          </cell>
          <cell r="H746">
            <v>99</v>
          </cell>
          <cell r="I746">
            <v>0</v>
          </cell>
          <cell r="J746" t="str">
            <v>MIGUEL DUARTE</v>
          </cell>
          <cell r="L746">
            <v>0</v>
          </cell>
          <cell r="M746">
            <v>0</v>
          </cell>
        </row>
        <row r="747">
          <cell r="A747" t="str">
            <v>M DE O. OBRAS CIVILES PUERTAS EXTERIOR</v>
          </cell>
          <cell r="B747" t="str">
            <v>GL</v>
          </cell>
          <cell r="C747">
            <v>66000</v>
          </cell>
          <cell r="D747">
            <v>50000</v>
          </cell>
          <cell r="E747">
            <v>-0.32</v>
          </cell>
          <cell r="F747">
            <v>37417</v>
          </cell>
          <cell r="G747" t="str">
            <v>URBANISMO</v>
          </cell>
          <cell r="H747">
            <v>99</v>
          </cell>
          <cell r="I747">
            <v>0</v>
          </cell>
          <cell r="J747">
            <v>0</v>
          </cell>
          <cell r="L747">
            <v>0</v>
          </cell>
          <cell r="M747">
            <v>0</v>
          </cell>
        </row>
        <row r="748">
          <cell r="A748" t="str">
            <v>M DE O. OFICIAL</v>
          </cell>
          <cell r="B748" t="str">
            <v>HR</v>
          </cell>
          <cell r="C748">
            <v>3983</v>
          </cell>
          <cell r="D748">
            <v>3722</v>
          </cell>
          <cell r="E748">
            <v>-7.0000000000000007E-2</v>
          </cell>
          <cell r="F748">
            <v>38749</v>
          </cell>
          <cell r="G748" t="str">
            <v>MAMPOSTERIA</v>
          </cell>
          <cell r="H748">
            <v>97</v>
          </cell>
          <cell r="I748">
            <v>0</v>
          </cell>
          <cell r="J748" t="str">
            <v>JOSE SIERRA Y GUZMÁN</v>
          </cell>
          <cell r="K748">
            <v>3119095</v>
          </cell>
          <cell r="L748" t="str">
            <v>JOSE SIERRA</v>
          </cell>
          <cell r="M748">
            <v>0</v>
          </cell>
        </row>
        <row r="749">
          <cell r="A749" t="str">
            <v>M DE O. NIVELACION</v>
          </cell>
          <cell r="B749" t="str">
            <v>M2</v>
          </cell>
          <cell r="C749">
            <v>2940</v>
          </cell>
          <cell r="D749">
            <v>2800</v>
          </cell>
          <cell r="E749">
            <v>-0.05</v>
          </cell>
          <cell r="F749">
            <v>38749</v>
          </cell>
          <cell r="G749" t="str">
            <v>CIMENTAC</v>
          </cell>
          <cell r="H749" t="str">
            <v>MIGUEL DUARTE</v>
          </cell>
          <cell r="J749">
            <v>0</v>
          </cell>
          <cell r="K749">
            <v>0</v>
          </cell>
        </row>
        <row r="750">
          <cell r="A750" t="str">
            <v>M DE O. OFICIAL OBRA NEGRA</v>
          </cell>
          <cell r="B750" t="str">
            <v>DÍA</v>
          </cell>
          <cell r="C750">
            <v>51587</v>
          </cell>
          <cell r="D750">
            <v>49130</v>
          </cell>
          <cell r="E750">
            <v>-0.05</v>
          </cell>
          <cell r="F750">
            <v>38092</v>
          </cell>
          <cell r="G750" t="str">
            <v>ESTRUCTURA</v>
          </cell>
          <cell r="H750">
            <v>96</v>
          </cell>
          <cell r="I750">
            <v>0</v>
          </cell>
          <cell r="J750" t="str">
            <v>MIGUEL DUARTE</v>
          </cell>
          <cell r="L750">
            <v>0</v>
          </cell>
          <cell r="M750">
            <v>0</v>
          </cell>
        </row>
        <row r="751">
          <cell r="A751" t="str">
            <v>M DE O. PANTALLA EN CONCRETO</v>
          </cell>
          <cell r="B751" t="str">
            <v>M2</v>
          </cell>
          <cell r="C751">
            <v>15998</v>
          </cell>
          <cell r="D751">
            <v>15236</v>
          </cell>
          <cell r="E751">
            <v>-0.05</v>
          </cell>
          <cell r="F751">
            <v>38092</v>
          </cell>
          <cell r="G751" t="str">
            <v>ESTRUCTURA</v>
          </cell>
          <cell r="H751">
            <v>96</v>
          </cell>
          <cell r="I751">
            <v>0</v>
          </cell>
          <cell r="J751" t="str">
            <v>MIGUEL DUARTE</v>
          </cell>
          <cell r="L751">
            <v>0</v>
          </cell>
          <cell r="M751">
            <v>0</v>
          </cell>
        </row>
        <row r="752">
          <cell r="A752" t="str">
            <v>M DE O. PANTALLAS</v>
          </cell>
          <cell r="B752" t="str">
            <v>M2</v>
          </cell>
          <cell r="C752">
            <v>13928</v>
          </cell>
          <cell r="D752">
            <v>13265</v>
          </cell>
          <cell r="E752">
            <v>-0.05</v>
          </cell>
          <cell r="F752">
            <v>38426</v>
          </cell>
          <cell r="G752" t="str">
            <v>ESTRUCTURA</v>
          </cell>
          <cell r="H752">
            <v>96</v>
          </cell>
          <cell r="I752">
            <v>0</v>
          </cell>
          <cell r="J752" t="str">
            <v>MIGUEL DUARTE</v>
          </cell>
          <cell r="L752">
            <v>0</v>
          </cell>
          <cell r="M752">
            <v>0</v>
          </cell>
        </row>
        <row r="753">
          <cell r="A753" t="str">
            <v>M DE O. PANTALLAS / COLUMNAS &lt; 1M3/M2</v>
          </cell>
          <cell r="B753" t="str">
            <v>M2</v>
          </cell>
          <cell r="C753">
            <v>14304</v>
          </cell>
          <cell r="D753">
            <v>13623</v>
          </cell>
          <cell r="E753">
            <v>-0.05</v>
          </cell>
          <cell r="F753">
            <v>38749</v>
          </cell>
          <cell r="G753" t="str">
            <v>ESTRUCTURA</v>
          </cell>
          <cell r="H753" t="str">
            <v>MIGUEL DUARTE</v>
          </cell>
          <cell r="J753">
            <v>0</v>
          </cell>
          <cell r="K753">
            <v>0</v>
          </cell>
        </row>
        <row r="754">
          <cell r="A754" t="str">
            <v>M DE O. PANTALLAS / COLUMNAS &lt; 1M3/ML</v>
          </cell>
          <cell r="B754" t="str">
            <v>ML</v>
          </cell>
          <cell r="C754">
            <v>16649</v>
          </cell>
          <cell r="D754">
            <v>15856</v>
          </cell>
          <cell r="E754">
            <v>-0.05</v>
          </cell>
          <cell r="F754">
            <v>38749</v>
          </cell>
          <cell r="G754" t="str">
            <v>ESTRUCTURA</v>
          </cell>
          <cell r="H754">
            <v>96</v>
          </cell>
          <cell r="I754">
            <v>0</v>
          </cell>
          <cell r="J754" t="str">
            <v>MIGUEL DUARTE</v>
          </cell>
          <cell r="L754">
            <v>0</v>
          </cell>
          <cell r="M754">
            <v>0</v>
          </cell>
        </row>
        <row r="755">
          <cell r="A755" t="str">
            <v>M DE O. PAÑOLETA ESCALAS</v>
          </cell>
          <cell r="B755" t="str">
            <v>ML</v>
          </cell>
          <cell r="C755">
            <v>25644</v>
          </cell>
          <cell r="D755">
            <v>24192</v>
          </cell>
          <cell r="E755">
            <v>-0.06</v>
          </cell>
          <cell r="F755">
            <v>38749</v>
          </cell>
          <cell r="G755" t="str">
            <v>PISOS</v>
          </cell>
          <cell r="H755">
            <v>99</v>
          </cell>
          <cell r="I755">
            <v>0</v>
          </cell>
          <cell r="J755" t="str">
            <v>MARCO GIL</v>
          </cell>
        </row>
        <row r="756">
          <cell r="A756" t="str">
            <v>M DE O. PEGA ANTEPECHO BALCONES</v>
          </cell>
          <cell r="B756" t="str">
            <v>ML</v>
          </cell>
          <cell r="C756">
            <v>31763</v>
          </cell>
          <cell r="D756">
            <v>30250</v>
          </cell>
          <cell r="E756">
            <v>-0.05</v>
          </cell>
          <cell r="F756">
            <v>38749</v>
          </cell>
          <cell r="G756" t="str">
            <v>MAMPOSTERIA</v>
          </cell>
          <cell r="H756">
            <v>97</v>
          </cell>
          <cell r="I756">
            <v>0</v>
          </cell>
          <cell r="J756">
            <v>0</v>
          </cell>
          <cell r="L756">
            <v>0</v>
          </cell>
          <cell r="M756">
            <v>0</v>
          </cell>
        </row>
        <row r="757">
          <cell r="A757" t="str">
            <v>M DE O. PEGA BLOQUE 15</v>
          </cell>
          <cell r="B757" t="str">
            <v>UN</v>
          </cell>
          <cell r="C757">
            <v>693</v>
          </cell>
          <cell r="D757">
            <v>686</v>
          </cell>
          <cell r="E757">
            <v>-0.01</v>
          </cell>
          <cell r="F757">
            <v>37756</v>
          </cell>
          <cell r="G757" t="str">
            <v>MAMPOSTERIA</v>
          </cell>
          <cell r="H757">
            <v>97</v>
          </cell>
          <cell r="I757">
            <v>0</v>
          </cell>
          <cell r="J757">
            <v>0</v>
          </cell>
          <cell r="L757">
            <v>0</v>
          </cell>
          <cell r="M757">
            <v>0</v>
          </cell>
        </row>
        <row r="758">
          <cell r="A758" t="str">
            <v>M DE O. PEGA DINTEL 0.10</v>
          </cell>
          <cell r="B758" t="str">
            <v>ML</v>
          </cell>
          <cell r="C758">
            <v>6702</v>
          </cell>
          <cell r="D758">
            <v>6636</v>
          </cell>
          <cell r="E758">
            <v>-0.01</v>
          </cell>
          <cell r="F758">
            <v>38749</v>
          </cell>
          <cell r="G758" t="str">
            <v>MAMPOSTERIA</v>
          </cell>
          <cell r="H758">
            <v>97</v>
          </cell>
          <cell r="I758">
            <v>0</v>
          </cell>
          <cell r="J758" t="str">
            <v>JOSE SIERRA</v>
          </cell>
          <cell r="L758">
            <v>0</v>
          </cell>
          <cell r="M758">
            <v>0</v>
          </cell>
        </row>
        <row r="759">
          <cell r="A759" t="str">
            <v>M DE O. PEGA DINTEL 0.15</v>
          </cell>
          <cell r="B759" t="str">
            <v>ML</v>
          </cell>
          <cell r="C759">
            <v>8098</v>
          </cell>
          <cell r="D759">
            <v>8018</v>
          </cell>
          <cell r="E759">
            <v>-0.01</v>
          </cell>
          <cell r="F759">
            <v>38749</v>
          </cell>
          <cell r="G759" t="str">
            <v>MAMPOSTERIA</v>
          </cell>
          <cell r="H759">
            <v>97</v>
          </cell>
          <cell r="I759">
            <v>0</v>
          </cell>
          <cell r="J759" t="str">
            <v>JOSE SIERRA</v>
          </cell>
          <cell r="L759">
            <v>0</v>
          </cell>
          <cell r="M759">
            <v>0</v>
          </cell>
        </row>
        <row r="760">
          <cell r="A760" t="str">
            <v>M DE O. PEGA MURO DE 10 SUCIO</v>
          </cell>
          <cell r="B760" t="str">
            <v>M2</v>
          </cell>
          <cell r="C760">
            <v>686</v>
          </cell>
          <cell r="D760">
            <v>686</v>
          </cell>
          <cell r="E760">
            <v>0</v>
          </cell>
          <cell r="F760">
            <v>37756</v>
          </cell>
          <cell r="G760" t="str">
            <v>MAMPOSTERIA</v>
          </cell>
          <cell r="H760">
            <v>97</v>
          </cell>
          <cell r="I760">
            <v>0</v>
          </cell>
          <cell r="J760">
            <v>0</v>
          </cell>
          <cell r="L760">
            <v>0</v>
          </cell>
          <cell r="M760">
            <v>0</v>
          </cell>
        </row>
        <row r="761">
          <cell r="A761" t="str">
            <v>M DE O. PEGA RANURADO DOS CARAS</v>
          </cell>
          <cell r="B761" t="str">
            <v>ML</v>
          </cell>
          <cell r="C761">
            <v>11926</v>
          </cell>
          <cell r="D761">
            <v>11926</v>
          </cell>
          <cell r="E761">
            <v>0</v>
          </cell>
          <cell r="F761">
            <v>37756</v>
          </cell>
          <cell r="G761" t="str">
            <v>MAMPOSTERIA</v>
          </cell>
          <cell r="H761">
            <v>97</v>
          </cell>
          <cell r="I761">
            <v>0</v>
          </cell>
          <cell r="J761">
            <v>0</v>
          </cell>
          <cell r="L761">
            <v>0</v>
          </cell>
          <cell r="M761">
            <v>0</v>
          </cell>
        </row>
        <row r="762">
          <cell r="A762" t="str">
            <v>M DE O. PEGA SUCIO</v>
          </cell>
          <cell r="B762" t="str">
            <v>UN</v>
          </cell>
          <cell r="C762">
            <v>278</v>
          </cell>
          <cell r="D762">
            <v>278</v>
          </cell>
          <cell r="E762">
            <v>0</v>
          </cell>
          <cell r="F762">
            <v>37756</v>
          </cell>
          <cell r="G762" t="str">
            <v>MAMPOSTERIA</v>
          </cell>
          <cell r="H762">
            <v>97</v>
          </cell>
          <cell r="J762">
            <v>0</v>
          </cell>
          <cell r="L762">
            <v>0</v>
          </cell>
          <cell r="M762">
            <v>0</v>
          </cell>
        </row>
        <row r="763">
          <cell r="A763" t="str">
            <v>M DE O. PEGA VERTICAL AMARILLO</v>
          </cell>
          <cell r="B763" t="str">
            <v>UN</v>
          </cell>
          <cell r="C763">
            <v>230</v>
          </cell>
          <cell r="D763">
            <v>230</v>
          </cell>
          <cell r="E763">
            <v>0</v>
          </cell>
          <cell r="F763">
            <v>37756</v>
          </cell>
          <cell r="G763" t="str">
            <v>MAMPOSTERIA</v>
          </cell>
          <cell r="H763">
            <v>97</v>
          </cell>
          <cell r="I763">
            <v>0</v>
          </cell>
          <cell r="J763">
            <v>0</v>
          </cell>
          <cell r="L763">
            <v>0</v>
          </cell>
          <cell r="M763">
            <v>0</v>
          </cell>
        </row>
        <row r="764">
          <cell r="A764" t="str">
            <v>M DE O. PELDAÑO LADR+ARENA LAV</v>
          </cell>
          <cell r="B764" t="str">
            <v>ML</v>
          </cell>
          <cell r="C764">
            <v>17096</v>
          </cell>
          <cell r="D764">
            <v>16128</v>
          </cell>
          <cell r="E764">
            <v>-0.06</v>
          </cell>
          <cell r="F764">
            <v>38749</v>
          </cell>
          <cell r="G764" t="str">
            <v>PISOS</v>
          </cell>
          <cell r="H764">
            <v>99</v>
          </cell>
          <cell r="I764">
            <v>0</v>
          </cell>
          <cell r="J764" t="str">
            <v>MARCO GIL</v>
          </cell>
          <cell r="L764">
            <v>0</v>
          </cell>
          <cell r="M764">
            <v>0</v>
          </cell>
        </row>
        <row r="765">
          <cell r="A765" t="str">
            <v>M DE O. PERFILACIÓN PARA GRAMA</v>
          </cell>
          <cell r="B765" t="str">
            <v>M2</v>
          </cell>
          <cell r="C765">
            <v>600</v>
          </cell>
          <cell r="D765">
            <v>600</v>
          </cell>
          <cell r="E765">
            <v>0</v>
          </cell>
          <cell r="F765">
            <v>37417</v>
          </cell>
          <cell r="G765" t="str">
            <v>URBANISMO</v>
          </cell>
          <cell r="H765">
            <v>99</v>
          </cell>
          <cell r="I765">
            <v>0</v>
          </cell>
          <cell r="J765">
            <v>0</v>
          </cell>
          <cell r="L765">
            <v>0</v>
          </cell>
          <cell r="M765">
            <v>0</v>
          </cell>
        </row>
        <row r="766">
          <cell r="A766" t="str">
            <v>M DE O. PISO ADOBE 6*12*24</v>
          </cell>
          <cell r="B766" t="str">
            <v>ML</v>
          </cell>
          <cell r="C766">
            <v>15000</v>
          </cell>
          <cell r="D766">
            <v>15000</v>
          </cell>
          <cell r="E766">
            <v>0</v>
          </cell>
          <cell r="F766">
            <v>38264</v>
          </cell>
          <cell r="G766" t="str">
            <v>PISOS</v>
          </cell>
          <cell r="H766">
            <v>99</v>
          </cell>
          <cell r="I766">
            <v>0</v>
          </cell>
          <cell r="J766" t="str">
            <v>JOSE SIERRA</v>
          </cell>
          <cell r="L766">
            <v>0</v>
          </cell>
          <cell r="M766">
            <v>0</v>
          </cell>
        </row>
        <row r="767">
          <cell r="A767" t="str">
            <v>M DE O. PISO ADOQUIN SOBRE LOSA</v>
          </cell>
          <cell r="B767" t="str">
            <v>M2</v>
          </cell>
          <cell r="C767">
            <v>10388</v>
          </cell>
          <cell r="D767">
            <v>9800</v>
          </cell>
          <cell r="E767">
            <v>-0.06</v>
          </cell>
          <cell r="F767">
            <v>38749</v>
          </cell>
          <cell r="G767" t="str">
            <v>PISOS</v>
          </cell>
          <cell r="H767">
            <v>99</v>
          </cell>
          <cell r="I767">
            <v>0</v>
          </cell>
          <cell r="J767" t="str">
            <v>MARCO GIL</v>
          </cell>
          <cell r="L767">
            <v>0</v>
          </cell>
          <cell r="M767">
            <v>0</v>
          </cell>
        </row>
        <row r="768">
          <cell r="A768" t="str">
            <v>M DE O. PISO EN CONCRETO</v>
          </cell>
          <cell r="B768" t="str">
            <v>M2</v>
          </cell>
          <cell r="C768">
            <v>7265</v>
          </cell>
          <cell r="D768">
            <v>6854</v>
          </cell>
          <cell r="E768">
            <v>-0.06</v>
          </cell>
          <cell r="F768">
            <v>38749</v>
          </cell>
          <cell r="G768" t="str">
            <v>PISOS</v>
          </cell>
          <cell r="H768">
            <v>99</v>
          </cell>
          <cell r="I768">
            <v>0</v>
          </cell>
          <cell r="J768" t="str">
            <v>MARCO GIL</v>
          </cell>
          <cell r="L768">
            <v>0</v>
          </cell>
          <cell r="M768">
            <v>0</v>
          </cell>
        </row>
        <row r="769">
          <cell r="A769" t="str">
            <v>M DE O. PLUMERO</v>
          </cell>
          <cell r="B769" t="str">
            <v>HR</v>
          </cell>
          <cell r="C769">
            <v>3738</v>
          </cell>
          <cell r="D769">
            <v>3701</v>
          </cell>
          <cell r="E769">
            <v>-0.01</v>
          </cell>
          <cell r="F769">
            <v>38749</v>
          </cell>
          <cell r="G769" t="str">
            <v>MAMPOSTERIA</v>
          </cell>
          <cell r="H769">
            <v>97</v>
          </cell>
          <cell r="I769">
            <v>0</v>
          </cell>
          <cell r="J769" t="str">
            <v>JOSE SIERRA Y GUZMÁN</v>
          </cell>
          <cell r="K769">
            <v>3119095</v>
          </cell>
          <cell r="L769" t="str">
            <v>JOSE SIERRA</v>
          </cell>
          <cell r="M769">
            <v>0</v>
          </cell>
        </row>
        <row r="770">
          <cell r="A770" t="str">
            <v>M DE O. QUICIOS</v>
          </cell>
          <cell r="B770" t="str">
            <v>PISO</v>
          </cell>
          <cell r="C770">
            <v>20000</v>
          </cell>
          <cell r="D770">
            <v>20000</v>
          </cell>
          <cell r="E770">
            <v>0</v>
          </cell>
          <cell r="F770">
            <v>37413</v>
          </cell>
          <cell r="G770" t="str">
            <v>PISOS</v>
          </cell>
          <cell r="H770">
            <v>99</v>
          </cell>
          <cell r="I770">
            <v>0</v>
          </cell>
          <cell r="J770">
            <v>0</v>
          </cell>
          <cell r="L770">
            <v>0</v>
          </cell>
          <cell r="M770">
            <v>0</v>
          </cell>
        </row>
        <row r="771">
          <cell r="A771" t="str">
            <v>M DE O. RAMPA EN CONCRETO</v>
          </cell>
          <cell r="B771" t="str">
            <v>M2</v>
          </cell>
          <cell r="C771">
            <v>5280</v>
          </cell>
          <cell r="D771">
            <v>4000</v>
          </cell>
          <cell r="E771">
            <v>-0.32</v>
          </cell>
          <cell r="F771">
            <v>37417</v>
          </cell>
          <cell r="G771" t="str">
            <v>URBANISMO</v>
          </cell>
          <cell r="H771">
            <v>99</v>
          </cell>
          <cell r="I771">
            <v>0</v>
          </cell>
          <cell r="J771">
            <v>0</v>
          </cell>
          <cell r="L771">
            <v>0</v>
          </cell>
          <cell r="M771">
            <v>0</v>
          </cell>
        </row>
        <row r="772">
          <cell r="A772" t="str">
            <v>M DE O. RANURA EN REVOQUE</v>
          </cell>
          <cell r="B772" t="str">
            <v>ML</v>
          </cell>
          <cell r="C772">
            <v>1842</v>
          </cell>
          <cell r="D772">
            <v>1754</v>
          </cell>
          <cell r="E772">
            <v>-0.05</v>
          </cell>
          <cell r="F772">
            <v>38749</v>
          </cell>
          <cell r="G772" t="str">
            <v>ENCHAPES</v>
          </cell>
          <cell r="H772">
            <v>99</v>
          </cell>
          <cell r="I772">
            <v>0</v>
          </cell>
          <cell r="J772" t="str">
            <v>MARCO GIL</v>
          </cell>
        </row>
        <row r="773">
          <cell r="A773" t="str">
            <v>M DE O. REBANCOS</v>
          </cell>
          <cell r="B773" t="str">
            <v>ML</v>
          </cell>
          <cell r="C773">
            <v>8904</v>
          </cell>
          <cell r="D773">
            <v>8400</v>
          </cell>
          <cell r="E773">
            <v>-0.06</v>
          </cell>
          <cell r="F773">
            <v>38749</v>
          </cell>
          <cell r="G773" t="str">
            <v>REVOQUE</v>
          </cell>
          <cell r="H773">
            <v>98</v>
          </cell>
          <cell r="I773">
            <v>0</v>
          </cell>
          <cell r="J773" t="str">
            <v>BERNARDO RESTREPO</v>
          </cell>
          <cell r="L773">
            <v>0</v>
          </cell>
          <cell r="M773">
            <v>0</v>
          </cell>
        </row>
        <row r="774">
          <cell r="A774" t="str">
            <v>M DE O. RELLENO DE CELDAS</v>
          </cell>
          <cell r="B774" t="str">
            <v>ML</v>
          </cell>
          <cell r="C774">
            <v>800</v>
          </cell>
          <cell r="D774">
            <v>800</v>
          </cell>
          <cell r="E774">
            <v>0</v>
          </cell>
          <cell r="F774">
            <v>37417</v>
          </cell>
          <cell r="G774" t="str">
            <v>MAMPOSTERIA</v>
          </cell>
          <cell r="H774">
            <v>97</v>
          </cell>
          <cell r="I774">
            <v>0</v>
          </cell>
          <cell r="J774">
            <v>0</v>
          </cell>
          <cell r="L774">
            <v>0</v>
          </cell>
          <cell r="M774">
            <v>0</v>
          </cell>
        </row>
        <row r="775">
          <cell r="A775" t="str">
            <v>M DE O. RELLENO MEZCLADORES</v>
          </cell>
          <cell r="B775" t="str">
            <v>UN</v>
          </cell>
          <cell r="C775">
            <v>1320</v>
          </cell>
          <cell r="D775">
            <v>1000</v>
          </cell>
          <cell r="E775">
            <v>-0.32</v>
          </cell>
          <cell r="F775">
            <v>37413</v>
          </cell>
          <cell r="G775" t="str">
            <v>HIDROSAN</v>
          </cell>
          <cell r="H775">
            <v>99</v>
          </cell>
          <cell r="I775">
            <v>0</v>
          </cell>
          <cell r="J775">
            <v>0</v>
          </cell>
          <cell r="L775">
            <v>0</v>
          </cell>
          <cell r="M775">
            <v>0</v>
          </cell>
        </row>
        <row r="776">
          <cell r="A776" t="str">
            <v>M DE O. RESANE APARTAMENTOS</v>
          </cell>
          <cell r="B776" t="str">
            <v>APTO</v>
          </cell>
          <cell r="C776">
            <v>158760</v>
          </cell>
          <cell r="D776">
            <v>151200</v>
          </cell>
          <cell r="E776">
            <v>-0.05</v>
          </cell>
          <cell r="F776">
            <v>38749</v>
          </cell>
          <cell r="G776" t="str">
            <v>MAMPOSTERIA</v>
          </cell>
          <cell r="H776">
            <v>97</v>
          </cell>
          <cell r="I776">
            <v>0</v>
          </cell>
          <cell r="J776" t="str">
            <v>JOSE SIERRA Y GUZMÁN</v>
          </cell>
          <cell r="L776">
            <v>0</v>
          </cell>
          <cell r="M776">
            <v>0</v>
          </cell>
        </row>
        <row r="777">
          <cell r="A777" t="str">
            <v>M DE O. RESANE ESTRUCTURA</v>
          </cell>
          <cell r="B777" t="str">
            <v>M2</v>
          </cell>
          <cell r="C777">
            <v>485</v>
          </cell>
          <cell r="D777">
            <v>462</v>
          </cell>
          <cell r="E777">
            <v>-0.05</v>
          </cell>
          <cell r="F777">
            <v>37413</v>
          </cell>
          <cell r="G777" t="str">
            <v>ESTRUCTURA</v>
          </cell>
          <cell r="H777">
            <v>96</v>
          </cell>
          <cell r="I777">
            <v>0</v>
          </cell>
          <cell r="J777" t="str">
            <v>MIGUEL DUARTE</v>
          </cell>
          <cell r="L777">
            <v>0</v>
          </cell>
          <cell r="M777">
            <v>0</v>
          </cell>
        </row>
        <row r="778">
          <cell r="A778" t="str">
            <v>M DE O. RESANE REGATAS</v>
          </cell>
          <cell r="B778" t="str">
            <v>ML</v>
          </cell>
          <cell r="C778">
            <v>1166</v>
          </cell>
          <cell r="D778">
            <v>1100</v>
          </cell>
          <cell r="E778">
            <v>-0.06</v>
          </cell>
          <cell r="F778">
            <v>38749</v>
          </cell>
          <cell r="G778" t="str">
            <v>REVOQUE</v>
          </cell>
          <cell r="H778">
            <v>98</v>
          </cell>
          <cell r="I778">
            <v>0</v>
          </cell>
          <cell r="J778" t="str">
            <v>BERNARDO RESTREPO</v>
          </cell>
          <cell r="L778">
            <v>0</v>
          </cell>
          <cell r="M778">
            <v>0</v>
          </cell>
        </row>
        <row r="779">
          <cell r="A779" t="str">
            <v>M DE O. RESANES COCINA Y CAJA LAVADORA</v>
          </cell>
          <cell r="B779" t="str">
            <v>APTO</v>
          </cell>
          <cell r="C779">
            <v>14400</v>
          </cell>
          <cell r="D779">
            <v>12000</v>
          </cell>
          <cell r="E779">
            <v>-0.2</v>
          </cell>
          <cell r="F779">
            <v>37413</v>
          </cell>
          <cell r="G779" t="str">
            <v>APA SANIT.</v>
          </cell>
          <cell r="H779">
            <v>99</v>
          </cell>
          <cell r="I779">
            <v>0</v>
          </cell>
          <cell r="J779">
            <v>0</v>
          </cell>
          <cell r="L779">
            <v>0</v>
          </cell>
          <cell r="M779">
            <v>0</v>
          </cell>
        </row>
        <row r="780">
          <cell r="A780" t="str">
            <v>M DE O. RESANES MAMPOSTERIA</v>
          </cell>
          <cell r="B780" t="str">
            <v>APTO</v>
          </cell>
          <cell r="C780">
            <v>50000</v>
          </cell>
          <cell r="D780">
            <v>50000</v>
          </cell>
          <cell r="E780">
            <v>0</v>
          </cell>
          <cell r="F780">
            <v>38749</v>
          </cell>
          <cell r="G780" t="str">
            <v>REVOQUE</v>
          </cell>
          <cell r="H780">
            <v>98</v>
          </cell>
          <cell r="I780">
            <v>0</v>
          </cell>
          <cell r="J780" t="str">
            <v>BERNARDO RESTREPO</v>
          </cell>
          <cell r="K780">
            <v>3119095</v>
          </cell>
          <cell r="L780" t="str">
            <v>JOSE SIERRA</v>
          </cell>
          <cell r="M780">
            <v>0</v>
          </cell>
        </row>
        <row r="781">
          <cell r="A781" t="str">
            <v>M DE O. RESANES/CANCHAS</v>
          </cell>
          <cell r="B781" t="str">
            <v>ML</v>
          </cell>
          <cell r="C781">
            <v>3961</v>
          </cell>
          <cell r="D781">
            <v>3961</v>
          </cell>
          <cell r="E781">
            <v>0</v>
          </cell>
          <cell r="F781">
            <v>38091</v>
          </cell>
          <cell r="G781" t="str">
            <v>MAMPOSTERIA</v>
          </cell>
          <cell r="H781">
            <v>97</v>
          </cell>
          <cell r="I781">
            <v>0</v>
          </cell>
          <cell r="J781" t="str">
            <v>JOSE SIERRA Y GUZMÁN</v>
          </cell>
          <cell r="K781">
            <v>3119095</v>
          </cell>
          <cell r="L781" t="str">
            <v>JOSE SIERRA</v>
          </cell>
          <cell r="M781">
            <v>0</v>
          </cell>
        </row>
        <row r="782">
          <cell r="A782" t="str">
            <v>M DE O. REVOQUE</v>
          </cell>
          <cell r="B782" t="str">
            <v>M2</v>
          </cell>
          <cell r="C782">
            <v>4028</v>
          </cell>
          <cell r="D782">
            <v>3800</v>
          </cell>
          <cell r="E782">
            <v>-0.06</v>
          </cell>
          <cell r="F782">
            <v>38749</v>
          </cell>
          <cell r="G782" t="str">
            <v>REVOQUE</v>
          </cell>
          <cell r="H782">
            <v>98</v>
          </cell>
          <cell r="I782">
            <v>0</v>
          </cell>
          <cell r="J782" t="str">
            <v>BERNARDO RESTREPO</v>
          </cell>
          <cell r="L782">
            <v>0</v>
          </cell>
          <cell r="M782">
            <v>0</v>
          </cell>
        </row>
        <row r="783">
          <cell r="A783" t="str">
            <v>M DE O. REVOQUE (INCLUYE MATERIAL)</v>
          </cell>
          <cell r="B783" t="str">
            <v>M2</v>
          </cell>
          <cell r="C783">
            <v>6426</v>
          </cell>
          <cell r="D783">
            <v>6062</v>
          </cell>
          <cell r="E783">
            <v>-0.06</v>
          </cell>
          <cell r="F783">
            <v>38749</v>
          </cell>
          <cell r="G783" t="str">
            <v>REVOQUE</v>
          </cell>
          <cell r="H783">
            <v>98</v>
          </cell>
          <cell r="I783">
            <v>0</v>
          </cell>
          <cell r="J783" t="str">
            <v>BERNARDO RESTREPO</v>
          </cell>
          <cell r="L783">
            <v>0</v>
          </cell>
          <cell r="M783">
            <v>0</v>
          </cell>
        </row>
        <row r="784">
          <cell r="A784" t="str">
            <v>M DE O. REVOQUE CIELO</v>
          </cell>
          <cell r="B784" t="str">
            <v>M2</v>
          </cell>
          <cell r="C784">
            <v>7208</v>
          </cell>
          <cell r="D784">
            <v>6800</v>
          </cell>
          <cell r="E784">
            <v>-0.06</v>
          </cell>
          <cell r="F784">
            <v>38749</v>
          </cell>
          <cell r="G784" t="str">
            <v>REVOQUE</v>
          </cell>
          <cell r="H784">
            <v>99</v>
          </cell>
          <cell r="I784">
            <v>0</v>
          </cell>
          <cell r="J784" t="str">
            <v>BERNARDO RESTREPO</v>
          </cell>
          <cell r="L784">
            <v>0</v>
          </cell>
          <cell r="M784">
            <v>0</v>
          </cell>
        </row>
        <row r="785">
          <cell r="A785" t="str">
            <v>M DE O. REVOQUE CON SIKA 1 SIN SUM</v>
          </cell>
          <cell r="B785" t="str">
            <v>M2</v>
          </cell>
          <cell r="C785">
            <v>3180</v>
          </cell>
          <cell r="D785">
            <v>3000</v>
          </cell>
          <cell r="E785">
            <v>-0.06</v>
          </cell>
          <cell r="F785">
            <v>38749</v>
          </cell>
          <cell r="G785" t="str">
            <v>REVOQUE</v>
          </cell>
          <cell r="H785">
            <v>99</v>
          </cell>
          <cell r="I785">
            <v>0</v>
          </cell>
          <cell r="J785" t="str">
            <v>BERNARDO RESTREPO</v>
          </cell>
          <cell r="L785">
            <v>0</v>
          </cell>
          <cell r="M785">
            <v>0</v>
          </cell>
        </row>
        <row r="786">
          <cell r="A786" t="str">
            <v>M DE O. REVOQUE LINEAL</v>
          </cell>
          <cell r="B786" t="str">
            <v>ML</v>
          </cell>
          <cell r="C786">
            <v>1908</v>
          </cell>
          <cell r="D786">
            <v>1800</v>
          </cell>
          <cell r="E786">
            <v>-0.06</v>
          </cell>
          <cell r="F786">
            <v>38749</v>
          </cell>
          <cell r="G786" t="str">
            <v>REVOQUE</v>
          </cell>
          <cell r="H786">
            <v>98</v>
          </cell>
          <cell r="I786">
            <v>0</v>
          </cell>
          <cell r="J786" t="str">
            <v>BERNARDO RESTREPO</v>
          </cell>
          <cell r="L786">
            <v>0</v>
          </cell>
          <cell r="M786">
            <v>0</v>
          </cell>
        </row>
        <row r="787">
          <cell r="A787" t="str">
            <v>M DE O. REVOQUE TALUD</v>
          </cell>
          <cell r="B787" t="str">
            <v>M2</v>
          </cell>
          <cell r="C787">
            <v>2829</v>
          </cell>
          <cell r="D787">
            <v>2694</v>
          </cell>
          <cell r="E787">
            <v>-0.05</v>
          </cell>
          <cell r="F787">
            <v>38749</v>
          </cell>
          <cell r="G787" t="str">
            <v>CIMENTAC</v>
          </cell>
          <cell r="H787">
            <v>99</v>
          </cell>
          <cell r="I787">
            <v>0</v>
          </cell>
          <cell r="J787" t="str">
            <v>MIGUEL DUARTE</v>
          </cell>
          <cell r="L787">
            <v>0</v>
          </cell>
          <cell r="M787">
            <v>0</v>
          </cell>
        </row>
        <row r="788">
          <cell r="A788" t="str">
            <v>M DE O. RIEGO Y COMPACIÓN ARENILLA</v>
          </cell>
          <cell r="B788" t="str">
            <v>M3</v>
          </cell>
          <cell r="C788">
            <v>6300</v>
          </cell>
          <cell r="D788">
            <v>6300</v>
          </cell>
          <cell r="E788">
            <v>0</v>
          </cell>
          <cell r="F788">
            <v>37417</v>
          </cell>
          <cell r="G788" t="str">
            <v>URBANISMO</v>
          </cell>
          <cell r="H788">
            <v>99</v>
          </cell>
          <cell r="I788">
            <v>0</v>
          </cell>
          <cell r="J788">
            <v>0</v>
          </cell>
          <cell r="L788">
            <v>0</v>
          </cell>
          <cell r="M788">
            <v>0</v>
          </cell>
        </row>
        <row r="789">
          <cell r="A789" t="str">
            <v>M DE O. SILLAR</v>
          </cell>
          <cell r="B789" t="str">
            <v>ML</v>
          </cell>
          <cell r="C789">
            <v>9407</v>
          </cell>
          <cell r="D789">
            <v>9314</v>
          </cell>
          <cell r="E789">
            <v>-0.01</v>
          </cell>
          <cell r="F789">
            <v>38426</v>
          </cell>
          <cell r="G789" t="str">
            <v>MAMPOSTERIA</v>
          </cell>
          <cell r="H789">
            <v>97</v>
          </cell>
          <cell r="I789">
            <v>0</v>
          </cell>
          <cell r="J789">
            <v>0</v>
          </cell>
          <cell r="L789">
            <v>0</v>
          </cell>
          <cell r="M789">
            <v>0</v>
          </cell>
        </row>
        <row r="790">
          <cell r="A790" t="str">
            <v>M DE O. SILLAR (MAX E=0.20 M)</v>
          </cell>
          <cell r="B790" t="str">
            <v>ML</v>
          </cell>
          <cell r="C790">
            <v>9407</v>
          </cell>
          <cell r="D790">
            <v>9314</v>
          </cell>
          <cell r="E790">
            <v>-0.01</v>
          </cell>
          <cell r="F790">
            <v>37756</v>
          </cell>
          <cell r="G790" t="str">
            <v>MAMPOSTERIA</v>
          </cell>
          <cell r="H790">
            <v>97</v>
          </cell>
          <cell r="I790">
            <v>0</v>
          </cell>
          <cell r="J790">
            <v>0</v>
          </cell>
          <cell r="L790">
            <v>0</v>
          </cell>
          <cell r="M790">
            <v>0</v>
          </cell>
        </row>
        <row r="791">
          <cell r="A791" t="str">
            <v>M DE O. SILLAR CONCRETO</v>
          </cell>
          <cell r="B791" t="str">
            <v>ML</v>
          </cell>
          <cell r="C791">
            <v>9407</v>
          </cell>
          <cell r="D791">
            <v>9314</v>
          </cell>
          <cell r="E791">
            <v>-0.01</v>
          </cell>
          <cell r="F791">
            <v>38390</v>
          </cell>
          <cell r="G791" t="str">
            <v>MAMPOSTERIA</v>
          </cell>
          <cell r="H791">
            <v>97</v>
          </cell>
          <cell r="I791">
            <v>0</v>
          </cell>
          <cell r="J791">
            <v>0</v>
          </cell>
          <cell r="L791">
            <v>0</v>
          </cell>
          <cell r="M791">
            <v>0</v>
          </cell>
        </row>
        <row r="792">
          <cell r="A792" t="str">
            <v>M DE O. TALÓN EN CONCRETO</v>
          </cell>
          <cell r="B792" t="str">
            <v>ML</v>
          </cell>
          <cell r="C792">
            <v>3710</v>
          </cell>
          <cell r="D792">
            <v>3500</v>
          </cell>
          <cell r="E792">
            <v>-0.06</v>
          </cell>
          <cell r="F792">
            <v>37413</v>
          </cell>
          <cell r="G792" t="str">
            <v>PISOS</v>
          </cell>
          <cell r="H792">
            <v>99</v>
          </cell>
          <cell r="I792" t="str">
            <v>1980</v>
          </cell>
          <cell r="J792">
            <v>0</v>
          </cell>
          <cell r="L792">
            <v>0</v>
          </cell>
          <cell r="M792">
            <v>0</v>
          </cell>
        </row>
        <row r="793">
          <cell r="A793" t="str">
            <v>M DE O. TRABAJOS MENORES COCINA</v>
          </cell>
          <cell r="B793" t="str">
            <v>ML</v>
          </cell>
          <cell r="C793">
            <v>24000</v>
          </cell>
          <cell r="D793">
            <v>20000</v>
          </cell>
          <cell r="E793">
            <v>-0.2</v>
          </cell>
          <cell r="F793">
            <v>37756</v>
          </cell>
          <cell r="G793" t="str">
            <v>APA SANIT.</v>
          </cell>
          <cell r="H793">
            <v>99</v>
          </cell>
          <cell r="I793">
            <v>0</v>
          </cell>
          <cell r="J793">
            <v>0</v>
          </cell>
          <cell r="L793">
            <v>0</v>
          </cell>
          <cell r="M793">
            <v>0</v>
          </cell>
        </row>
        <row r="794">
          <cell r="A794" t="str">
            <v>M DE O. TRANSPORTE ADOBE</v>
          </cell>
          <cell r="B794" t="str">
            <v>UN</v>
          </cell>
          <cell r="C794">
            <v>53</v>
          </cell>
          <cell r="D794">
            <v>50</v>
          </cell>
          <cell r="E794">
            <v>-0.05</v>
          </cell>
          <cell r="F794">
            <v>38749</v>
          </cell>
          <cell r="G794" t="str">
            <v>MAMPOSTERIA</v>
          </cell>
          <cell r="H794">
            <v>97</v>
          </cell>
          <cell r="I794">
            <v>0</v>
          </cell>
          <cell r="J794" t="str">
            <v>JOSE SIERRA Y GUZMÁN</v>
          </cell>
          <cell r="K794">
            <v>3119095</v>
          </cell>
          <cell r="L794" t="str">
            <v>JOSE SIERRA</v>
          </cell>
          <cell r="M794">
            <v>0</v>
          </cell>
        </row>
        <row r="795">
          <cell r="A795" t="str">
            <v>M DE O. TRANSPORTE BLOQUE</v>
          </cell>
          <cell r="B795" t="str">
            <v>UN</v>
          </cell>
          <cell r="C795">
            <v>53</v>
          </cell>
          <cell r="D795">
            <v>50</v>
          </cell>
          <cell r="E795">
            <v>-0.05</v>
          </cell>
          <cell r="F795">
            <v>38749</v>
          </cell>
          <cell r="G795" t="str">
            <v>MAMPOSTERIA</v>
          </cell>
          <cell r="H795">
            <v>97</v>
          </cell>
          <cell r="I795">
            <v>0</v>
          </cell>
          <cell r="J795">
            <v>0</v>
          </cell>
          <cell r="L795">
            <v>0</v>
          </cell>
          <cell r="M795">
            <v>0</v>
          </cell>
        </row>
        <row r="796">
          <cell r="A796" t="str">
            <v>M DE O. TRANSPORTE CONCRETO</v>
          </cell>
          <cell r="B796" t="str">
            <v>M3</v>
          </cell>
          <cell r="C796">
            <v>2583</v>
          </cell>
          <cell r="D796">
            <v>2460</v>
          </cell>
          <cell r="E796">
            <v>-0.05</v>
          </cell>
          <cell r="F796">
            <v>38749</v>
          </cell>
          <cell r="G796" t="str">
            <v>ESTRUCTURA</v>
          </cell>
          <cell r="H796">
            <v>96</v>
          </cell>
          <cell r="I796">
            <v>0</v>
          </cell>
          <cell r="J796" t="str">
            <v>MIGUEL DUARTE</v>
          </cell>
          <cell r="L796">
            <v>0</v>
          </cell>
          <cell r="M796">
            <v>0</v>
          </cell>
        </row>
        <row r="797">
          <cell r="A797" t="str">
            <v>M DE O. TRANSPORTE DE CONCRETO</v>
          </cell>
          <cell r="B797" t="str">
            <v>M3</v>
          </cell>
          <cell r="C797">
            <v>2583</v>
          </cell>
          <cell r="D797">
            <v>2460</v>
          </cell>
          <cell r="E797">
            <v>-0.05</v>
          </cell>
          <cell r="F797">
            <v>38749</v>
          </cell>
          <cell r="G797" t="str">
            <v>ESTRUCTURA</v>
          </cell>
          <cell r="H797">
            <v>96</v>
          </cell>
          <cell r="I797" t="str">
            <v>3300</v>
          </cell>
          <cell r="J797" t="str">
            <v>MIGUEL DUARTE</v>
          </cell>
          <cell r="L797">
            <v>0</v>
          </cell>
          <cell r="M797">
            <v>0</v>
          </cell>
        </row>
        <row r="798">
          <cell r="A798" t="str">
            <v>M DE O. TRANSPORTE DE PIEDRA</v>
          </cell>
          <cell r="B798" t="str">
            <v>M3</v>
          </cell>
          <cell r="C798">
            <v>2583</v>
          </cell>
          <cell r="D798">
            <v>2460</v>
          </cell>
          <cell r="E798">
            <v>-0.05</v>
          </cell>
          <cell r="F798">
            <v>38749</v>
          </cell>
          <cell r="G798" t="str">
            <v>ESTRUCTURA</v>
          </cell>
          <cell r="H798" t="str">
            <v>MIGUEL DUARTE</v>
          </cell>
          <cell r="J798">
            <v>0</v>
          </cell>
          <cell r="K798">
            <v>0</v>
          </cell>
        </row>
        <row r="799">
          <cell r="A799" t="str">
            <v xml:space="preserve">M DE O. TRANSPORTE INTERNO LAGRIMAL </v>
          </cell>
          <cell r="B799" t="str">
            <v>ML</v>
          </cell>
          <cell r="C799">
            <v>396</v>
          </cell>
          <cell r="D799">
            <v>300</v>
          </cell>
          <cell r="E799">
            <v>-0.32</v>
          </cell>
          <cell r="F799">
            <v>37417</v>
          </cell>
          <cell r="G799" t="str">
            <v>MAMPOSTERIA</v>
          </cell>
          <cell r="H799">
            <v>97</v>
          </cell>
          <cell r="I799">
            <v>0</v>
          </cell>
          <cell r="J799">
            <v>0</v>
          </cell>
          <cell r="L799">
            <v>0</v>
          </cell>
          <cell r="M799">
            <v>0</v>
          </cell>
        </row>
        <row r="800">
          <cell r="A800" t="str">
            <v>M DE O. TRANSPORTE INTERNO TIERRA</v>
          </cell>
          <cell r="B800" t="str">
            <v>M3</v>
          </cell>
          <cell r="C800">
            <v>2456</v>
          </cell>
          <cell r="D800">
            <v>2456</v>
          </cell>
          <cell r="E800">
            <v>0</v>
          </cell>
          <cell r="F800">
            <v>38397</v>
          </cell>
          <cell r="G800" t="str">
            <v>MOV TIERRA</v>
          </cell>
          <cell r="H800">
            <v>99</v>
          </cell>
          <cell r="I800" t="str">
            <v>2376</v>
          </cell>
          <cell r="J800">
            <v>0</v>
          </cell>
          <cell r="L800">
            <v>0</v>
          </cell>
          <cell r="M800">
            <v>0</v>
          </cell>
        </row>
        <row r="801">
          <cell r="A801" t="str">
            <v>M DE O. TRANSPORTE VERTICAL</v>
          </cell>
          <cell r="B801" t="str">
            <v>M3</v>
          </cell>
          <cell r="C801">
            <v>3738</v>
          </cell>
          <cell r="D801">
            <v>3701</v>
          </cell>
          <cell r="E801">
            <v>-0.01</v>
          </cell>
          <cell r="F801">
            <v>38749</v>
          </cell>
          <cell r="G801" t="str">
            <v>MAMPOSTERIA</v>
          </cell>
          <cell r="H801">
            <v>97</v>
          </cell>
          <cell r="I801">
            <v>0</v>
          </cell>
          <cell r="J801" t="str">
            <v>JOSE SIERRA Y GUZMÁN</v>
          </cell>
          <cell r="K801">
            <v>3119095</v>
          </cell>
          <cell r="L801" t="str">
            <v>JOSE SIERRA</v>
          </cell>
          <cell r="M801">
            <v>0</v>
          </cell>
        </row>
        <row r="802">
          <cell r="A802" t="str">
            <v>M DE O. VACIADO CABEZOTE DE PILAS</v>
          </cell>
          <cell r="B802" t="str">
            <v>M3</v>
          </cell>
          <cell r="C802">
            <v>5779</v>
          </cell>
          <cell r="D802">
            <v>5504</v>
          </cell>
          <cell r="E802">
            <v>-0.05</v>
          </cell>
          <cell r="F802">
            <v>38749</v>
          </cell>
          <cell r="G802" t="str">
            <v>CIMENTAC</v>
          </cell>
          <cell r="H802">
            <v>99</v>
          </cell>
          <cell r="I802" t="str">
            <v>4620</v>
          </cell>
          <cell r="J802" t="str">
            <v>MIGUEL DUARTE</v>
          </cell>
          <cell r="L802">
            <v>0</v>
          </cell>
          <cell r="M802">
            <v>0</v>
          </cell>
        </row>
        <row r="803">
          <cell r="A803" t="str">
            <v>M DE O. VACIADO CÁRCAMO</v>
          </cell>
          <cell r="B803" t="str">
            <v>ML</v>
          </cell>
          <cell r="C803">
            <v>11088</v>
          </cell>
          <cell r="D803">
            <v>10560</v>
          </cell>
          <cell r="E803">
            <v>-0.05</v>
          </cell>
          <cell r="F803">
            <v>38749</v>
          </cell>
          <cell r="G803" t="str">
            <v>ESTRUCTURA</v>
          </cell>
          <cell r="H803">
            <v>96</v>
          </cell>
          <cell r="I803">
            <v>0</v>
          </cell>
          <cell r="J803" t="str">
            <v>MIGUEL DUARTE</v>
          </cell>
          <cell r="L803">
            <v>0</v>
          </cell>
          <cell r="M803">
            <v>0</v>
          </cell>
        </row>
        <row r="804">
          <cell r="A804" t="str">
            <v>M DE O. VACIADO CONCRETO CICLÓPEO</v>
          </cell>
          <cell r="B804" t="str">
            <v>M3</v>
          </cell>
          <cell r="C804">
            <v>4410</v>
          </cell>
          <cell r="D804">
            <v>4200</v>
          </cell>
          <cell r="E804">
            <v>-0.05</v>
          </cell>
          <cell r="F804">
            <v>38749</v>
          </cell>
          <cell r="G804" t="str">
            <v>ESTRUCTURA</v>
          </cell>
          <cell r="H804">
            <v>96</v>
          </cell>
          <cell r="I804">
            <v>0</v>
          </cell>
          <cell r="J804" t="str">
            <v>MIGUEL DUARTE</v>
          </cell>
          <cell r="L804">
            <v>0</v>
          </cell>
          <cell r="M804">
            <v>0</v>
          </cell>
        </row>
        <row r="805">
          <cell r="A805" t="str">
            <v>M DE O. VACIADO CORDÓN SOBRE LOSA</v>
          </cell>
          <cell r="B805" t="str">
            <v>ML</v>
          </cell>
          <cell r="C805">
            <v>2625</v>
          </cell>
          <cell r="D805">
            <v>2500</v>
          </cell>
          <cell r="E805">
            <v>-0.05</v>
          </cell>
          <cell r="F805">
            <v>38749</v>
          </cell>
          <cell r="G805" t="str">
            <v>ESTRUCTURA</v>
          </cell>
          <cell r="H805">
            <v>96</v>
          </cell>
          <cell r="I805">
            <v>0</v>
          </cell>
          <cell r="J805" t="str">
            <v>MIGUEL DUARTE</v>
          </cell>
          <cell r="L805">
            <v>0</v>
          </cell>
          <cell r="M805">
            <v>0</v>
          </cell>
        </row>
        <row r="806">
          <cell r="A806" t="str">
            <v>M DE O. VACIADO DE ANDÉN</v>
          </cell>
          <cell r="B806" t="str">
            <v>M2</v>
          </cell>
          <cell r="C806">
            <v>4600</v>
          </cell>
          <cell r="D806">
            <v>4600</v>
          </cell>
          <cell r="E806">
            <v>0</v>
          </cell>
          <cell r="F806">
            <v>37417</v>
          </cell>
          <cell r="G806" t="str">
            <v>URBANISMO</v>
          </cell>
          <cell r="H806">
            <v>99</v>
          </cell>
          <cell r="I806">
            <v>0</v>
          </cell>
          <cell r="J806">
            <v>0</v>
          </cell>
          <cell r="L806">
            <v>0</v>
          </cell>
          <cell r="M806">
            <v>0</v>
          </cell>
        </row>
        <row r="807">
          <cell r="A807" t="str">
            <v>M DE O. VACIADO DE ANILLOS</v>
          </cell>
          <cell r="B807" t="str">
            <v>ML</v>
          </cell>
          <cell r="C807">
            <v>14700</v>
          </cell>
          <cell r="D807">
            <v>14000</v>
          </cell>
          <cell r="E807">
            <v>-0.05</v>
          </cell>
          <cell r="F807">
            <v>38749</v>
          </cell>
          <cell r="G807" t="str">
            <v>CIMENTAC</v>
          </cell>
          <cell r="H807">
            <v>99</v>
          </cell>
          <cell r="I807">
            <v>0</v>
          </cell>
          <cell r="J807" t="str">
            <v>MIGUEL DUARTE</v>
          </cell>
          <cell r="L807">
            <v>0</v>
          </cell>
          <cell r="M807">
            <v>0</v>
          </cell>
        </row>
        <row r="808">
          <cell r="A808" t="str">
            <v>M DE O. VACIADO DE DADOS</v>
          </cell>
          <cell r="B808" t="str">
            <v>M3</v>
          </cell>
          <cell r="C808">
            <v>6097</v>
          </cell>
          <cell r="D808">
            <v>5807</v>
          </cell>
          <cell r="E808">
            <v>-0.05</v>
          </cell>
          <cell r="F808">
            <v>38749</v>
          </cell>
          <cell r="G808" t="str">
            <v>CIMENTAC</v>
          </cell>
          <cell r="H808">
            <v>99</v>
          </cell>
          <cell r="I808">
            <v>0</v>
          </cell>
          <cell r="J808" t="str">
            <v>MIGUEL DUARTE</v>
          </cell>
        </row>
        <row r="809">
          <cell r="A809" t="str">
            <v>M DE O. VACIADO DE DOVELAS EN CATALAN</v>
          </cell>
          <cell r="B809" t="str">
            <v>ML</v>
          </cell>
          <cell r="C809">
            <v>3961</v>
          </cell>
          <cell r="D809">
            <v>3961</v>
          </cell>
          <cell r="E809">
            <v>0</v>
          </cell>
          <cell r="F809">
            <v>38091</v>
          </cell>
          <cell r="G809" t="str">
            <v>MAMPOSTERIA</v>
          </cell>
          <cell r="H809">
            <v>97</v>
          </cell>
          <cell r="I809">
            <v>0</v>
          </cell>
          <cell r="J809" t="str">
            <v>JOSE SIERRA Y GUZMÁN</v>
          </cell>
          <cell r="K809">
            <v>3119095</v>
          </cell>
          <cell r="L809" t="str">
            <v>JOSE SIERRA</v>
          </cell>
          <cell r="M809">
            <v>0</v>
          </cell>
        </row>
        <row r="810">
          <cell r="A810" t="str">
            <v>M DE O. VACIADO DE DOVELAS SUCIO</v>
          </cell>
          <cell r="B810" t="str">
            <v>ML</v>
          </cell>
          <cell r="C810">
            <v>3218</v>
          </cell>
          <cell r="D810">
            <v>3186</v>
          </cell>
          <cell r="E810">
            <v>-0.01</v>
          </cell>
          <cell r="F810">
            <v>38091</v>
          </cell>
          <cell r="G810" t="str">
            <v>MAMPOSTERIA</v>
          </cell>
          <cell r="H810">
            <v>97</v>
          </cell>
          <cell r="I810">
            <v>0</v>
          </cell>
          <cell r="J810" t="str">
            <v>JOSE SIERRA Y GUZMÁN</v>
          </cell>
          <cell r="K810">
            <v>3119095</v>
          </cell>
          <cell r="L810" t="str">
            <v>JOSE SIERRA</v>
          </cell>
          <cell r="M810">
            <v>0</v>
          </cell>
        </row>
        <row r="811">
          <cell r="A811" t="str">
            <v>M DE O. VACIADO DE PILAS</v>
          </cell>
          <cell r="B811" t="str">
            <v>M3</v>
          </cell>
          <cell r="C811">
            <v>3035</v>
          </cell>
          <cell r="D811">
            <v>2890</v>
          </cell>
          <cell r="E811">
            <v>-0.05</v>
          </cell>
          <cell r="F811">
            <v>38749</v>
          </cell>
          <cell r="G811" t="str">
            <v>CIMENTAC</v>
          </cell>
          <cell r="H811">
            <v>99</v>
          </cell>
          <cell r="I811">
            <v>0</v>
          </cell>
          <cell r="J811" t="str">
            <v>MIGUEL DUARTE</v>
          </cell>
          <cell r="L811">
            <v>0</v>
          </cell>
          <cell r="M811">
            <v>0</v>
          </cell>
        </row>
        <row r="812">
          <cell r="A812" t="str">
            <v>M DE O. VACIADO FOSO</v>
          </cell>
          <cell r="B812" t="str">
            <v>M2</v>
          </cell>
          <cell r="C812">
            <v>13558</v>
          </cell>
          <cell r="D812">
            <v>12912</v>
          </cell>
          <cell r="E812">
            <v>-0.05</v>
          </cell>
          <cell r="F812">
            <v>38749</v>
          </cell>
          <cell r="G812" t="str">
            <v>CIMENTAC</v>
          </cell>
          <cell r="J812" t="str">
            <v>MIGUEL DUARTE</v>
          </cell>
        </row>
        <row r="813">
          <cell r="A813" t="str">
            <v>M DE O. VACIADO FUND JARDINERA</v>
          </cell>
          <cell r="B813" t="str">
            <v>ML</v>
          </cell>
          <cell r="C813">
            <v>4200</v>
          </cell>
          <cell r="D813">
            <v>3500</v>
          </cell>
          <cell r="E813">
            <v>-0.2</v>
          </cell>
          <cell r="F813">
            <v>37417</v>
          </cell>
          <cell r="G813" t="str">
            <v>PISOS</v>
          </cell>
          <cell r="H813">
            <v>99</v>
          </cell>
          <cell r="I813">
            <v>0</v>
          </cell>
          <cell r="J813">
            <v>0</v>
          </cell>
          <cell r="L813">
            <v>0</v>
          </cell>
          <cell r="M813">
            <v>0</v>
          </cell>
        </row>
        <row r="814">
          <cell r="A814" t="str">
            <v>M DE O. VACIADO LOSA ALIGER. UNA ALTURA</v>
          </cell>
          <cell r="B814" t="str">
            <v>M2</v>
          </cell>
          <cell r="C814">
            <v>8785</v>
          </cell>
          <cell r="D814">
            <v>8367</v>
          </cell>
          <cell r="E814">
            <v>-0.05</v>
          </cell>
          <cell r="F814">
            <v>38092</v>
          </cell>
          <cell r="G814" t="str">
            <v>ESTRUCTURA</v>
          </cell>
          <cell r="H814">
            <v>96</v>
          </cell>
          <cell r="I814">
            <v>0</v>
          </cell>
          <cell r="J814" t="str">
            <v>MIGUEL DUARTE</v>
          </cell>
          <cell r="L814">
            <v>0</v>
          </cell>
          <cell r="M814">
            <v>0</v>
          </cell>
        </row>
        <row r="815">
          <cell r="A815" t="str">
            <v>M DE O. VACIADO LOSA DE CONTRAPISO</v>
          </cell>
          <cell r="B815" t="str">
            <v>M2</v>
          </cell>
          <cell r="C815">
            <v>7197</v>
          </cell>
          <cell r="D815">
            <v>6854</v>
          </cell>
          <cell r="E815">
            <v>-0.05</v>
          </cell>
          <cell r="F815">
            <v>38398</v>
          </cell>
          <cell r="G815" t="str">
            <v>ESTRUCTURA</v>
          </cell>
          <cell r="H815">
            <v>96</v>
          </cell>
          <cell r="I815">
            <v>0</v>
          </cell>
          <cell r="J815" t="str">
            <v>MIGUEL DUARTE</v>
          </cell>
          <cell r="L815">
            <v>0</v>
          </cell>
          <cell r="M815">
            <v>0</v>
          </cell>
        </row>
        <row r="816">
          <cell r="A816" t="str">
            <v>M DE O. VACIADO LOSA PILA HUECA</v>
          </cell>
          <cell r="B816" t="str">
            <v>M3</v>
          </cell>
          <cell r="C816">
            <v>3990</v>
          </cell>
          <cell r="D816">
            <v>3800</v>
          </cell>
          <cell r="E816">
            <v>-0.05</v>
          </cell>
          <cell r="F816">
            <v>38749</v>
          </cell>
          <cell r="G816" t="str">
            <v>CIMENTAC</v>
          </cell>
          <cell r="H816">
            <v>99</v>
          </cell>
          <cell r="I816">
            <v>0</v>
          </cell>
          <cell r="J816" t="str">
            <v>MIGUEL DUARTE</v>
          </cell>
          <cell r="L816">
            <v>0</v>
          </cell>
          <cell r="M816">
            <v>0</v>
          </cell>
        </row>
        <row r="817">
          <cell r="A817" t="str">
            <v>M DE O. VACIADO LOSA SOBRE PISO</v>
          </cell>
          <cell r="B817" t="str">
            <v>M2</v>
          </cell>
          <cell r="C817">
            <v>6120</v>
          </cell>
          <cell r="D817">
            <v>5100</v>
          </cell>
          <cell r="E817">
            <v>-0.2</v>
          </cell>
          <cell r="F817">
            <v>37417</v>
          </cell>
          <cell r="G817" t="str">
            <v>PISOS</v>
          </cell>
          <cell r="H817">
            <v>99</v>
          </cell>
          <cell r="I817">
            <v>0</v>
          </cell>
          <cell r="J817">
            <v>0</v>
          </cell>
          <cell r="L817">
            <v>0</v>
          </cell>
          <cell r="M817">
            <v>0</v>
          </cell>
        </row>
        <row r="818">
          <cell r="A818" t="str">
            <v>M DE O. VACIADO MENSULA</v>
          </cell>
          <cell r="B818" t="str">
            <v>M2</v>
          </cell>
          <cell r="C818">
            <v>42336</v>
          </cell>
          <cell r="D818">
            <v>40320</v>
          </cell>
          <cell r="E818">
            <v>-0.05</v>
          </cell>
          <cell r="F818">
            <v>38416</v>
          </cell>
          <cell r="G818" t="str">
            <v>ESTRUCTURA</v>
          </cell>
          <cell r="J818" t="str">
            <v>MIGUEL DUARTE</v>
          </cell>
        </row>
        <row r="819">
          <cell r="A819" t="str">
            <v>M DE O. VACIADO MORTERO</v>
          </cell>
          <cell r="B819" t="str">
            <v>M2</v>
          </cell>
          <cell r="C819">
            <v>4316</v>
          </cell>
          <cell r="D819">
            <v>4072</v>
          </cell>
          <cell r="E819">
            <v>-0.06</v>
          </cell>
          <cell r="F819">
            <v>38749</v>
          </cell>
          <cell r="G819" t="str">
            <v>PISOS</v>
          </cell>
          <cell r="H819">
            <v>99</v>
          </cell>
          <cell r="I819">
            <v>0</v>
          </cell>
          <cell r="J819" t="str">
            <v>BERNARDO RESTREPO</v>
          </cell>
          <cell r="L819">
            <v>0</v>
          </cell>
          <cell r="M819">
            <v>0</v>
          </cell>
        </row>
        <row r="820">
          <cell r="A820" t="str">
            <v>M DE O. VACIADO MURO TANQUE</v>
          </cell>
          <cell r="B820" t="str">
            <v>M2</v>
          </cell>
          <cell r="C820">
            <v>15998</v>
          </cell>
          <cell r="D820">
            <v>15236</v>
          </cell>
          <cell r="E820">
            <v>-0.05</v>
          </cell>
          <cell r="F820">
            <v>38092</v>
          </cell>
          <cell r="G820" t="str">
            <v>ESTRUCTURA</v>
          </cell>
          <cell r="H820">
            <v>96</v>
          </cell>
          <cell r="I820">
            <v>0</v>
          </cell>
          <cell r="J820" t="str">
            <v>MIGUEL DUARTE</v>
          </cell>
          <cell r="L820">
            <v>0</v>
          </cell>
          <cell r="M820">
            <v>0</v>
          </cell>
        </row>
        <row r="821">
          <cell r="A821" t="str">
            <v>M DE O. VACIADO PEDESTAL</v>
          </cell>
          <cell r="B821" t="str">
            <v>ML</v>
          </cell>
          <cell r="C821">
            <v>13376</v>
          </cell>
          <cell r="D821">
            <v>12739</v>
          </cell>
          <cell r="E821">
            <v>-0.05</v>
          </cell>
          <cell r="F821">
            <v>38092</v>
          </cell>
          <cell r="G821" t="str">
            <v>ESTRUCTURA</v>
          </cell>
          <cell r="H821">
            <v>96</v>
          </cell>
          <cell r="I821">
            <v>0</v>
          </cell>
          <cell r="J821" t="str">
            <v>MIGUEL DUARTE</v>
          </cell>
          <cell r="L821">
            <v>0</v>
          </cell>
          <cell r="M821">
            <v>0</v>
          </cell>
        </row>
        <row r="822">
          <cell r="A822" t="str">
            <v>M DE O. VACIADO REBANCO</v>
          </cell>
          <cell r="B822" t="str">
            <v>ML</v>
          </cell>
          <cell r="C822">
            <v>11088</v>
          </cell>
          <cell r="D822">
            <v>8400</v>
          </cell>
          <cell r="E822">
            <v>-0.32</v>
          </cell>
          <cell r="F822">
            <v>37413</v>
          </cell>
          <cell r="G822" t="str">
            <v>MAMPOSTERIA</v>
          </cell>
          <cell r="H822">
            <v>99</v>
          </cell>
          <cell r="I822">
            <v>0</v>
          </cell>
          <cell r="J822" t="str">
            <v>BERNARDO RESTREPO</v>
          </cell>
          <cell r="L822">
            <v>0</v>
          </cell>
          <cell r="M822">
            <v>0</v>
          </cell>
        </row>
        <row r="823">
          <cell r="A823" t="str">
            <v>M DE O. VACIADO SOLADO</v>
          </cell>
          <cell r="B823" t="str">
            <v>M2</v>
          </cell>
          <cell r="C823">
            <v>2011</v>
          </cell>
          <cell r="D823">
            <v>1915</v>
          </cell>
          <cell r="E823">
            <v>-0.05</v>
          </cell>
          <cell r="F823">
            <v>38749</v>
          </cell>
          <cell r="G823" t="str">
            <v>CIMENTAC</v>
          </cell>
          <cell r="H823">
            <v>99</v>
          </cell>
          <cell r="I823">
            <v>0</v>
          </cell>
          <cell r="J823" t="str">
            <v>MIGUEL DUARTE</v>
          </cell>
          <cell r="L823">
            <v>0</v>
          </cell>
          <cell r="M823">
            <v>0</v>
          </cell>
        </row>
        <row r="824">
          <cell r="A824" t="str">
            <v>M DE O. VACIADO VIGA AÉREA</v>
          </cell>
          <cell r="B824" t="str">
            <v>ML</v>
          </cell>
          <cell r="C824">
            <v>11427</v>
          </cell>
          <cell r="D824">
            <v>10883</v>
          </cell>
          <cell r="E824">
            <v>-0.05</v>
          </cell>
          <cell r="F824">
            <v>37417</v>
          </cell>
          <cell r="G824" t="str">
            <v>ESTRUCTURA</v>
          </cell>
          <cell r="H824">
            <v>96</v>
          </cell>
          <cell r="I824">
            <v>0</v>
          </cell>
          <cell r="J824" t="str">
            <v>MIGUEL DUARTE</v>
          </cell>
          <cell r="L824">
            <v>0</v>
          </cell>
          <cell r="M824">
            <v>0</v>
          </cell>
        </row>
        <row r="825">
          <cell r="A825" t="str">
            <v>M DE O. VACIADO VIGA APOYADA SOBRE MURO</v>
          </cell>
          <cell r="B825" t="str">
            <v>ML</v>
          </cell>
          <cell r="C825">
            <v>2625</v>
          </cell>
          <cell r="D825">
            <v>2500</v>
          </cell>
          <cell r="E825">
            <v>-0.05</v>
          </cell>
          <cell r="F825">
            <v>37413</v>
          </cell>
          <cell r="G825" t="str">
            <v>ESTRUCTURA</v>
          </cell>
          <cell r="H825">
            <v>96</v>
          </cell>
          <cell r="I825">
            <v>0</v>
          </cell>
          <cell r="J825" t="str">
            <v>MIGUEL DUARTE</v>
          </cell>
          <cell r="L825">
            <v>0</v>
          </cell>
          <cell r="M825">
            <v>0</v>
          </cell>
        </row>
        <row r="826">
          <cell r="A826" t="str">
            <v>M DE O. VACIADO VIGA FUNDACIÓN</v>
          </cell>
          <cell r="B826" t="str">
            <v>M3</v>
          </cell>
          <cell r="C826">
            <v>38614</v>
          </cell>
          <cell r="D826">
            <v>36775</v>
          </cell>
          <cell r="E826">
            <v>-0.05</v>
          </cell>
          <cell r="F826">
            <v>38749</v>
          </cell>
          <cell r="G826" t="str">
            <v>CIMENTAC</v>
          </cell>
          <cell r="H826">
            <v>99</v>
          </cell>
          <cell r="I826" t="str">
            <v>4620</v>
          </cell>
          <cell r="J826" t="str">
            <v>MIGUEL DUARTE</v>
          </cell>
          <cell r="L826">
            <v>0</v>
          </cell>
          <cell r="M826">
            <v>0</v>
          </cell>
        </row>
        <row r="827">
          <cell r="A827" t="str">
            <v>M DE O. VACIADO Y COLOCACIÓN TOPELLANTA</v>
          </cell>
          <cell r="B827" t="str">
            <v>PAR</v>
          </cell>
          <cell r="C827">
            <v>11800</v>
          </cell>
          <cell r="D827">
            <v>11800</v>
          </cell>
          <cell r="E827">
            <v>0</v>
          </cell>
          <cell r="F827">
            <v>38091</v>
          </cell>
          <cell r="G827" t="str">
            <v>PISOS</v>
          </cell>
          <cell r="H827">
            <v>99</v>
          </cell>
          <cell r="I827">
            <v>0</v>
          </cell>
          <cell r="J827">
            <v>0</v>
          </cell>
          <cell r="L827">
            <v>0</v>
          </cell>
          <cell r="M827">
            <v>0</v>
          </cell>
        </row>
        <row r="828">
          <cell r="A828" t="str">
            <v>M DE O. VACIADO ZAPATAS</v>
          </cell>
          <cell r="B828" t="str">
            <v>M3</v>
          </cell>
          <cell r="C828">
            <v>6880</v>
          </cell>
          <cell r="D828">
            <v>6552</v>
          </cell>
          <cell r="E828">
            <v>-0.05</v>
          </cell>
          <cell r="F828">
            <v>37417</v>
          </cell>
          <cell r="G828" t="str">
            <v>CIMENTAC</v>
          </cell>
          <cell r="H828">
            <v>99</v>
          </cell>
          <cell r="I828">
            <v>0</v>
          </cell>
          <cell r="J828" t="str">
            <v>MIGUEL DUARTE</v>
          </cell>
          <cell r="L828">
            <v>0</v>
          </cell>
          <cell r="M828">
            <v>0</v>
          </cell>
        </row>
        <row r="829">
          <cell r="A829" t="str">
            <v>M DE O. VENTANA/PTA PROVISIONAL</v>
          </cell>
          <cell r="B829" t="str">
            <v>M2</v>
          </cell>
          <cell r="C829">
            <v>3528</v>
          </cell>
          <cell r="D829">
            <v>3528</v>
          </cell>
          <cell r="E829">
            <v>0</v>
          </cell>
          <cell r="F829">
            <v>38487</v>
          </cell>
          <cell r="G829" t="str">
            <v>PROVISIONALES</v>
          </cell>
          <cell r="H829">
            <v>99</v>
          </cell>
          <cell r="I829">
            <v>0</v>
          </cell>
          <cell r="J829" t="str">
            <v>MIGUEL DUARTE</v>
          </cell>
        </row>
        <row r="830">
          <cell r="A830" t="str">
            <v>M DE O. VIGAS SOBRE MURO</v>
          </cell>
          <cell r="B830" t="str">
            <v>ML</v>
          </cell>
          <cell r="C830">
            <v>6825</v>
          </cell>
          <cell r="D830">
            <v>6500</v>
          </cell>
          <cell r="E830">
            <v>-0.05</v>
          </cell>
          <cell r="F830">
            <v>37417</v>
          </cell>
          <cell r="G830" t="str">
            <v>ESTRUCTURA</v>
          </cell>
          <cell r="H830">
            <v>96</v>
          </cell>
          <cell r="I830">
            <v>0</v>
          </cell>
          <cell r="J830" t="str">
            <v>MIGUEL DUARTE</v>
          </cell>
          <cell r="L830">
            <v>0</v>
          </cell>
          <cell r="M830">
            <v>0</v>
          </cell>
        </row>
        <row r="831">
          <cell r="A831" t="str">
            <v>M DE O. VIGAS Y LOCETA</v>
          </cell>
          <cell r="B831" t="str">
            <v>M2</v>
          </cell>
          <cell r="C831">
            <v>7025</v>
          </cell>
          <cell r="D831">
            <v>6955</v>
          </cell>
          <cell r="E831">
            <v>-0.01</v>
          </cell>
          <cell r="F831">
            <v>38749</v>
          </cell>
          <cell r="G831" t="str">
            <v>MAMPOSTERIA</v>
          </cell>
          <cell r="H831">
            <v>97</v>
          </cell>
          <cell r="I831">
            <v>0</v>
          </cell>
          <cell r="J831">
            <v>0</v>
          </cell>
          <cell r="L831">
            <v>0</v>
          </cell>
          <cell r="M831">
            <v>0</v>
          </cell>
        </row>
        <row r="832">
          <cell r="A832" t="str">
            <v>M DE O. ZOCALO</v>
          </cell>
          <cell r="B832" t="str">
            <v>M2</v>
          </cell>
          <cell r="C832">
            <v>2835</v>
          </cell>
          <cell r="D832">
            <v>2700</v>
          </cell>
          <cell r="E832">
            <v>-0.05</v>
          </cell>
          <cell r="F832">
            <v>38749</v>
          </cell>
          <cell r="G832" t="str">
            <v>MAMPOSTERIA</v>
          </cell>
          <cell r="H832">
            <v>97</v>
          </cell>
        </row>
        <row r="833">
          <cell r="A833" t="str">
            <v>M DE O. ZOCALO ARENON</v>
          </cell>
          <cell r="B833" t="str">
            <v>ML</v>
          </cell>
          <cell r="C833">
            <v>6411</v>
          </cell>
          <cell r="D833">
            <v>6048</v>
          </cell>
          <cell r="E833">
            <v>-0.06</v>
          </cell>
          <cell r="F833">
            <v>38749</v>
          </cell>
          <cell r="G833" t="str">
            <v>PISOS</v>
          </cell>
          <cell r="H833">
            <v>99</v>
          </cell>
          <cell r="I833">
            <v>0</v>
          </cell>
          <cell r="J833" t="str">
            <v>MARCO GIL</v>
          </cell>
        </row>
        <row r="834">
          <cell r="A834" t="str">
            <v>M DE O. ZÓCALO CERÁMICA</v>
          </cell>
          <cell r="B834" t="str">
            <v>ML</v>
          </cell>
          <cell r="C834">
            <v>4618</v>
          </cell>
          <cell r="D834">
            <v>4357</v>
          </cell>
          <cell r="E834">
            <v>-0.06</v>
          </cell>
          <cell r="F834">
            <v>37756</v>
          </cell>
          <cell r="G834" t="str">
            <v>PISOS</v>
          </cell>
          <cell r="H834">
            <v>99</v>
          </cell>
          <cell r="I834">
            <v>0</v>
          </cell>
          <cell r="J834" t="str">
            <v>MARCO GIL</v>
          </cell>
          <cell r="L834">
            <v>0</v>
          </cell>
          <cell r="M834">
            <v>0</v>
          </cell>
        </row>
        <row r="835">
          <cell r="A835" t="str">
            <v>M DE O. ZOCALO EN MAMPOSTERIA</v>
          </cell>
          <cell r="B835" t="str">
            <v>ML</v>
          </cell>
          <cell r="C835">
            <v>2700</v>
          </cell>
          <cell r="D835">
            <v>2700</v>
          </cell>
          <cell r="E835">
            <v>0</v>
          </cell>
          <cell r="F835">
            <v>38091</v>
          </cell>
          <cell r="G835" t="str">
            <v>MAMPOSTERIA</v>
          </cell>
          <cell r="H835">
            <v>97</v>
          </cell>
          <cell r="I835">
            <v>0</v>
          </cell>
          <cell r="J835" t="str">
            <v>JOSE SIERRA Y GUZMÁN</v>
          </cell>
          <cell r="K835">
            <v>3119095</v>
          </cell>
          <cell r="L835" t="str">
            <v>JOSE SIERRA</v>
          </cell>
          <cell r="M835">
            <v>0</v>
          </cell>
        </row>
        <row r="836">
          <cell r="A836" t="str">
            <v>M DE O. ZÓCALO EN TABLETA</v>
          </cell>
          <cell r="B836" t="str">
            <v>ML</v>
          </cell>
          <cell r="C836">
            <v>2160</v>
          </cell>
          <cell r="D836">
            <v>1800</v>
          </cell>
          <cell r="E836">
            <v>-0.2</v>
          </cell>
          <cell r="F836">
            <v>37417</v>
          </cell>
          <cell r="G836" t="str">
            <v>PISOS</v>
          </cell>
          <cell r="H836">
            <v>99</v>
          </cell>
          <cell r="I836">
            <v>0</v>
          </cell>
          <cell r="J836" t="str">
            <v>MARCO GIL</v>
          </cell>
          <cell r="L836">
            <v>0</v>
          </cell>
          <cell r="M836">
            <v>0</v>
          </cell>
        </row>
        <row r="837">
          <cell r="A837" t="str">
            <v>M DE O. ZÓCALO EN TABLETA</v>
          </cell>
          <cell r="B837" t="str">
            <v>ML</v>
          </cell>
          <cell r="C837">
            <v>2160</v>
          </cell>
          <cell r="D837">
            <v>1800</v>
          </cell>
          <cell r="E837">
            <v>-0.2</v>
          </cell>
          <cell r="F837">
            <v>37417</v>
          </cell>
          <cell r="G837" t="str">
            <v>PISOS</v>
          </cell>
          <cell r="H837">
            <v>99</v>
          </cell>
          <cell r="I837">
            <v>0</v>
          </cell>
          <cell r="J837" t="str">
            <v>MARCO GIL</v>
          </cell>
          <cell r="L837">
            <v>0</v>
          </cell>
          <cell r="M837">
            <v>0</v>
          </cell>
        </row>
        <row r="838">
          <cell r="A838" t="str">
            <v>M DE O. ZÓCALO MEDIA CAÑA EN GRANO</v>
          </cell>
          <cell r="B838" t="str">
            <v>ML</v>
          </cell>
          <cell r="C838">
            <v>6720</v>
          </cell>
          <cell r="D838">
            <v>5600</v>
          </cell>
          <cell r="E838">
            <v>-0.2</v>
          </cell>
          <cell r="F838">
            <v>37417</v>
          </cell>
          <cell r="G838" t="str">
            <v>PISOS</v>
          </cell>
          <cell r="H838">
            <v>99</v>
          </cell>
          <cell r="I838">
            <v>0</v>
          </cell>
          <cell r="J838">
            <v>0</v>
          </cell>
          <cell r="L838">
            <v>0</v>
          </cell>
          <cell r="M838">
            <v>0</v>
          </cell>
        </row>
        <row r="839">
          <cell r="A839" t="str">
            <v xml:space="preserve">M DE O.ANCLAJE ACERO </v>
          </cell>
          <cell r="B839" t="str">
            <v>UN</v>
          </cell>
          <cell r="C839">
            <v>559</v>
          </cell>
          <cell r="D839">
            <v>532</v>
          </cell>
          <cell r="E839">
            <v>-0.05</v>
          </cell>
          <cell r="F839">
            <v>38749</v>
          </cell>
          <cell r="G839" t="str">
            <v>ACERO</v>
          </cell>
          <cell r="J839" t="str">
            <v>MIGUEL DUARTE</v>
          </cell>
        </row>
        <row r="840">
          <cell r="A840" t="str">
            <v>M DE O.ANTEPECHO CONCRETO VISTO</v>
          </cell>
          <cell r="B840" t="str">
            <v>ML</v>
          </cell>
          <cell r="C840">
            <v>15600</v>
          </cell>
          <cell r="D840">
            <v>15600</v>
          </cell>
          <cell r="E840">
            <v>0</v>
          </cell>
          <cell r="F840">
            <v>38398</v>
          </cell>
          <cell r="G840" t="str">
            <v>MAMPOSTERIA</v>
          </cell>
        </row>
        <row r="841">
          <cell r="A841" t="str">
            <v>M DE O.COLOCACION MALLA ELECT-</v>
          </cell>
          <cell r="B841" t="str">
            <v>M2</v>
          </cell>
          <cell r="C841">
            <v>144</v>
          </cell>
          <cell r="D841">
            <v>137</v>
          </cell>
          <cell r="E841">
            <v>-0.05</v>
          </cell>
          <cell r="F841">
            <v>38749</v>
          </cell>
          <cell r="G841" t="str">
            <v>ACERO</v>
          </cell>
          <cell r="J841" t="str">
            <v>MIGUEL DUARTE</v>
          </cell>
        </row>
        <row r="842">
          <cell r="A842" t="str">
            <v>M DE O.FIGURADA ACERO</v>
          </cell>
          <cell r="B842" t="str">
            <v>KG</v>
          </cell>
          <cell r="C842">
            <v>238</v>
          </cell>
          <cell r="D842">
            <v>227</v>
          </cell>
          <cell r="E842">
            <v>-0.05</v>
          </cell>
          <cell r="F842">
            <v>38749</v>
          </cell>
          <cell r="G842" t="str">
            <v>ACERO</v>
          </cell>
          <cell r="J842" t="str">
            <v>MIGUEL DUARTE</v>
          </cell>
        </row>
        <row r="843">
          <cell r="A843" t="str">
            <v>M DE O.TOPE LLANTAS</v>
          </cell>
          <cell r="B843" t="str">
            <v>PAR</v>
          </cell>
          <cell r="C843">
            <v>11200</v>
          </cell>
          <cell r="D843">
            <v>11200</v>
          </cell>
          <cell r="E843">
            <v>0</v>
          </cell>
          <cell r="F843">
            <v>38749</v>
          </cell>
          <cell r="G843" t="str">
            <v>PISOS</v>
          </cell>
          <cell r="H843">
            <v>98</v>
          </cell>
          <cell r="I843">
            <v>0</v>
          </cell>
          <cell r="J843" t="str">
            <v>BERNARDO RESTREPO</v>
          </cell>
          <cell r="L843">
            <v>0</v>
          </cell>
          <cell r="M843">
            <v>0</v>
          </cell>
        </row>
        <row r="844">
          <cell r="A844" t="str">
            <v>M. DE O. HORA ADMINISTRACIÓN</v>
          </cell>
          <cell r="B844" t="str">
            <v>HR</v>
          </cell>
          <cell r="C844">
            <v>3500</v>
          </cell>
          <cell r="D844">
            <v>3500</v>
          </cell>
          <cell r="E844">
            <v>0</v>
          </cell>
          <cell r="F844">
            <v>38092</v>
          </cell>
          <cell r="G844" t="str">
            <v xml:space="preserve">M DE O </v>
          </cell>
          <cell r="H844">
            <v>99</v>
          </cell>
          <cell r="I844">
            <v>0</v>
          </cell>
          <cell r="J844">
            <v>0</v>
          </cell>
          <cell r="L844">
            <v>0</v>
          </cell>
          <cell r="M844">
            <v>0</v>
          </cell>
        </row>
        <row r="845">
          <cell r="A845" t="str">
            <v>M. DE O. JUNTA DE CONTRUCCIÓN METALICA</v>
          </cell>
          <cell r="B845" t="str">
            <v>ML</v>
          </cell>
          <cell r="C845">
            <v>15000</v>
          </cell>
          <cell r="D845">
            <v>15000</v>
          </cell>
          <cell r="E845">
            <v>0</v>
          </cell>
          <cell r="F845">
            <v>38264</v>
          </cell>
          <cell r="G845" t="str">
            <v>C.METALICA</v>
          </cell>
          <cell r="I845">
            <v>0</v>
          </cell>
          <cell r="J845">
            <v>0</v>
          </cell>
          <cell r="L845">
            <v>0</v>
          </cell>
          <cell r="M845">
            <v>0</v>
          </cell>
        </row>
        <row r="846">
          <cell r="A846" t="str">
            <v>M. DE O. PUNTO HIDROSANITARIO</v>
          </cell>
          <cell r="B846" t="str">
            <v>UN</v>
          </cell>
          <cell r="C846">
            <v>7350</v>
          </cell>
          <cell r="D846">
            <v>7000</v>
          </cell>
          <cell r="E846">
            <v>-0.05</v>
          </cell>
          <cell r="F846">
            <v>38749</v>
          </cell>
          <cell r="G846" t="str">
            <v>HIDROSAN</v>
          </cell>
          <cell r="H846">
            <v>99</v>
          </cell>
          <cell r="I846">
            <v>0</v>
          </cell>
          <cell r="J846">
            <v>0</v>
          </cell>
          <cell r="L846">
            <v>0</v>
          </cell>
          <cell r="M846">
            <v>0</v>
          </cell>
        </row>
        <row r="847">
          <cell r="A847" t="str">
            <v>M. DE O. PUNTOS HIDROSANIT. E INCENDIO</v>
          </cell>
          <cell r="B847" t="str">
            <v>GL</v>
          </cell>
          <cell r="C847">
            <v>50821042</v>
          </cell>
          <cell r="D847">
            <v>50821042</v>
          </cell>
          <cell r="E847">
            <v>0</v>
          </cell>
          <cell r="F847">
            <v>38397</v>
          </cell>
          <cell r="G847" t="str">
            <v>HIDROSAN</v>
          </cell>
          <cell r="J847" t="str">
            <v>CONTRATO MOSCOSO</v>
          </cell>
        </row>
        <row r="848">
          <cell r="A848" t="str">
            <v>M. DE O. RED DE PRESIÓN INTERNA</v>
          </cell>
          <cell r="B848" t="str">
            <v>ML</v>
          </cell>
          <cell r="C848">
            <v>1427</v>
          </cell>
          <cell r="D848">
            <v>1359</v>
          </cell>
          <cell r="E848">
            <v>-0.05</v>
          </cell>
          <cell r="F848">
            <v>38749</v>
          </cell>
          <cell r="G848" t="str">
            <v>HIDROSAN</v>
          </cell>
          <cell r="H848">
            <v>99</v>
          </cell>
          <cell r="I848">
            <v>0</v>
          </cell>
          <cell r="J848">
            <v>0</v>
          </cell>
          <cell r="L848">
            <v>0</v>
          </cell>
          <cell r="M848">
            <v>0</v>
          </cell>
        </row>
        <row r="849">
          <cell r="A849" t="str">
            <v>M. DE O. RED SANITARIA</v>
          </cell>
          <cell r="B849" t="str">
            <v>ML</v>
          </cell>
          <cell r="C849">
            <v>1427</v>
          </cell>
          <cell r="D849">
            <v>1359</v>
          </cell>
          <cell r="E849">
            <v>-0.05</v>
          </cell>
          <cell r="F849">
            <v>38749</v>
          </cell>
          <cell r="G849" t="str">
            <v>HIDROSAN</v>
          </cell>
          <cell r="H849">
            <v>99</v>
          </cell>
          <cell r="I849">
            <v>0</v>
          </cell>
          <cell r="J849">
            <v>0</v>
          </cell>
          <cell r="L849">
            <v>0</v>
          </cell>
          <cell r="M849">
            <v>0</v>
          </cell>
        </row>
        <row r="850">
          <cell r="A850" t="str">
            <v>M. DE O. RED TUBERIA COBRE</v>
          </cell>
          <cell r="B850" t="str">
            <v>ML</v>
          </cell>
          <cell r="C850">
            <v>1418</v>
          </cell>
          <cell r="D850">
            <v>1350</v>
          </cell>
          <cell r="E850">
            <v>-0.05</v>
          </cell>
          <cell r="F850">
            <v>38749</v>
          </cell>
          <cell r="G850" t="str">
            <v>HIDROSAN</v>
          </cell>
          <cell r="H850">
            <v>99</v>
          </cell>
          <cell r="I850">
            <v>0</v>
          </cell>
          <cell r="J850">
            <v>0</v>
          </cell>
          <cell r="L850">
            <v>0</v>
          </cell>
          <cell r="M850">
            <v>0</v>
          </cell>
        </row>
        <row r="851">
          <cell r="A851" t="str">
            <v>M. DE O. REVOQUE MUROS LAVADERO</v>
          </cell>
          <cell r="B851" t="str">
            <v>M2</v>
          </cell>
          <cell r="C851">
            <v>6325</v>
          </cell>
          <cell r="D851">
            <v>5500</v>
          </cell>
          <cell r="E851">
            <v>-0.15</v>
          </cell>
          <cell r="F851">
            <v>37417</v>
          </cell>
          <cell r="G851" t="str">
            <v>REVOQUE</v>
          </cell>
          <cell r="H851">
            <v>99</v>
          </cell>
          <cell r="I851">
            <v>0</v>
          </cell>
          <cell r="J851" t="str">
            <v>BERNARDO RESTREPO</v>
          </cell>
          <cell r="L851">
            <v>0</v>
          </cell>
          <cell r="M851">
            <v>0</v>
          </cell>
        </row>
        <row r="852">
          <cell r="A852" t="str">
            <v>M. DE O. REVOQUE MUROS LAVAESCOBAS</v>
          </cell>
          <cell r="B852" t="str">
            <v>M2</v>
          </cell>
          <cell r="C852">
            <v>6325</v>
          </cell>
          <cell r="D852">
            <v>5500</v>
          </cell>
          <cell r="E852">
            <v>-0.15</v>
          </cell>
          <cell r="F852">
            <v>37417</v>
          </cell>
          <cell r="G852" t="str">
            <v>REVOQUE</v>
          </cell>
          <cell r="H852">
            <v>99</v>
          </cell>
          <cell r="I852">
            <v>0</v>
          </cell>
          <cell r="J852" t="str">
            <v>BERNARDO RESTREPO</v>
          </cell>
          <cell r="L852">
            <v>0</v>
          </cell>
          <cell r="M852">
            <v>0</v>
          </cell>
        </row>
        <row r="853">
          <cell r="A853" t="str">
            <v>M. O. COLOCACION ENCHAPE 6*12*24</v>
          </cell>
          <cell r="B853" t="str">
            <v>M2</v>
          </cell>
          <cell r="C853">
            <v>8925</v>
          </cell>
          <cell r="D853">
            <v>8500</v>
          </cell>
          <cell r="E853">
            <v>-0.05</v>
          </cell>
          <cell r="F853">
            <v>38749</v>
          </cell>
          <cell r="G853" t="str">
            <v>MAMPOSTERIA</v>
          </cell>
          <cell r="H853">
            <v>97</v>
          </cell>
          <cell r="I853">
            <v>0</v>
          </cell>
          <cell r="J853">
            <v>0</v>
          </cell>
          <cell r="L853">
            <v>0</v>
          </cell>
          <cell r="M853">
            <v>0</v>
          </cell>
        </row>
        <row r="854">
          <cell r="A854" t="str">
            <v>MADERA CAN SIN ZUNCHAR</v>
          </cell>
          <cell r="B854" t="str">
            <v>UN</v>
          </cell>
          <cell r="C854">
            <v>7500</v>
          </cell>
          <cell r="D854">
            <v>7500</v>
          </cell>
          <cell r="E854">
            <v>0</v>
          </cell>
          <cell r="F854">
            <v>38749</v>
          </cell>
          <cell r="G854" t="str">
            <v>MADERA</v>
          </cell>
          <cell r="J854" t="str">
            <v>DEPOSITO JMG</v>
          </cell>
        </row>
        <row r="855">
          <cell r="A855" t="str">
            <v>MADERA INST. PROVISIONALES</v>
          </cell>
          <cell r="B855" t="str">
            <v>M2</v>
          </cell>
          <cell r="C855">
            <v>13200</v>
          </cell>
          <cell r="D855">
            <v>12000</v>
          </cell>
          <cell r="E855">
            <v>-0.1</v>
          </cell>
          <cell r="F855">
            <v>37755</v>
          </cell>
          <cell r="G855" t="str">
            <v>MADERA</v>
          </cell>
          <cell r="H855">
            <v>22</v>
          </cell>
          <cell r="I855">
            <v>0</v>
          </cell>
          <cell r="J855">
            <v>0</v>
          </cell>
          <cell r="L855">
            <v>0</v>
          </cell>
          <cell r="M855">
            <v>0</v>
          </cell>
        </row>
        <row r="856">
          <cell r="A856" t="str">
            <v>MADERA SUPER T FORMALETA 19 mm</v>
          </cell>
          <cell r="B856" t="str">
            <v>UN</v>
          </cell>
          <cell r="C856">
            <v>90760</v>
          </cell>
          <cell r="D856">
            <v>90760</v>
          </cell>
          <cell r="E856">
            <v>0</v>
          </cell>
          <cell r="F856">
            <v>38395</v>
          </cell>
        </row>
        <row r="857">
          <cell r="A857" t="str">
            <v>MADERA TRIPLEX 4 mm ECUATORIANO</v>
          </cell>
          <cell r="B857" t="str">
            <v>UN</v>
          </cell>
          <cell r="C857">
            <v>19600</v>
          </cell>
          <cell r="D857">
            <v>19600</v>
          </cell>
          <cell r="E857">
            <v>0</v>
          </cell>
          <cell r="F857">
            <v>38749</v>
          </cell>
          <cell r="G857" t="str">
            <v>MADERA</v>
          </cell>
          <cell r="J857" t="str">
            <v>DEPOSITO JMG</v>
          </cell>
        </row>
        <row r="858">
          <cell r="A858" t="str">
            <v>MADERA TROZA DE PINO PATULA</v>
          </cell>
          <cell r="B858" t="str">
            <v>UN</v>
          </cell>
          <cell r="C858">
            <v>19600</v>
          </cell>
          <cell r="D858">
            <v>18000</v>
          </cell>
          <cell r="E858">
            <v>0</v>
          </cell>
          <cell r="F858">
            <v>38749</v>
          </cell>
          <cell r="G858" t="str">
            <v>MADERA</v>
          </cell>
          <cell r="H858" t="str">
            <v>DEPOSITO JMG</v>
          </cell>
          <cell r="J858" t="str">
            <v>DEPOSITO JMG</v>
          </cell>
        </row>
        <row r="859">
          <cell r="A859" t="str">
            <v>MADERA VARIOS FORMALETA</v>
          </cell>
          <cell r="B859" t="str">
            <v>GL</v>
          </cell>
          <cell r="C859">
            <v>1000</v>
          </cell>
          <cell r="D859">
            <v>1000</v>
          </cell>
          <cell r="E859">
            <v>0</v>
          </cell>
          <cell r="F859">
            <v>38395</v>
          </cell>
        </row>
        <row r="860">
          <cell r="A860" t="str">
            <v>MALLA ELECTROSOLDADA D106</v>
          </cell>
          <cell r="B860" t="str">
            <v>UN</v>
          </cell>
          <cell r="C860">
            <v>48913</v>
          </cell>
          <cell r="D860">
            <v>48913</v>
          </cell>
          <cell r="E860">
            <v>0</v>
          </cell>
          <cell r="F860">
            <v>38749</v>
          </cell>
          <cell r="G860" t="str">
            <v>ACERO</v>
          </cell>
          <cell r="H860">
            <v>2</v>
          </cell>
          <cell r="I860">
            <v>0</v>
          </cell>
          <cell r="J860" t="str">
            <v>FERRASA</v>
          </cell>
          <cell r="L860" t="str">
            <v>3913</v>
          </cell>
          <cell r="M860">
            <v>0</v>
          </cell>
        </row>
        <row r="861">
          <cell r="A861" t="str">
            <v>MALLA ELECTROSOLDADA D50</v>
          </cell>
          <cell r="B861" t="str">
            <v>M2</v>
          </cell>
          <cell r="C861">
            <v>1641</v>
          </cell>
          <cell r="D861">
            <v>1641</v>
          </cell>
          <cell r="E861">
            <v>0</v>
          </cell>
          <cell r="F861">
            <v>38749</v>
          </cell>
          <cell r="G861" t="str">
            <v>ACERO</v>
          </cell>
          <cell r="H861">
            <v>2</v>
          </cell>
          <cell r="I861">
            <v>0</v>
          </cell>
          <cell r="J861" t="str">
            <v>FERRASA</v>
          </cell>
          <cell r="L861" t="str">
            <v>1894</v>
          </cell>
          <cell r="M861">
            <v>0</v>
          </cell>
        </row>
        <row r="862">
          <cell r="A862" t="str">
            <v>MALLA ELECTROSOLDADA D63</v>
          </cell>
          <cell r="B862" t="str">
            <v>M2</v>
          </cell>
          <cell r="C862">
            <v>2013</v>
          </cell>
          <cell r="D862">
            <v>2013</v>
          </cell>
          <cell r="E862">
            <v>0</v>
          </cell>
          <cell r="F862">
            <v>38749</v>
          </cell>
          <cell r="G862" t="str">
            <v>ACERO</v>
          </cell>
          <cell r="H862">
            <v>2</v>
          </cell>
          <cell r="I862">
            <v>0</v>
          </cell>
          <cell r="J862" t="str">
            <v>FERRASA</v>
          </cell>
          <cell r="L862" t="str">
            <v>2330</v>
          </cell>
          <cell r="M862">
            <v>0</v>
          </cell>
        </row>
        <row r="863">
          <cell r="A863" t="str">
            <v>MALLA ELECTROSOLDADA D84</v>
          </cell>
          <cell r="B863" t="str">
            <v>M2</v>
          </cell>
          <cell r="C863">
            <v>38500</v>
          </cell>
          <cell r="D863">
            <v>38500</v>
          </cell>
          <cell r="E863">
            <v>0</v>
          </cell>
          <cell r="F863">
            <v>38749</v>
          </cell>
          <cell r="G863" t="str">
            <v>ACERO</v>
          </cell>
          <cell r="H863">
            <v>2</v>
          </cell>
          <cell r="I863">
            <v>0</v>
          </cell>
          <cell r="J863" t="str">
            <v>FERRASA</v>
          </cell>
          <cell r="L863" t="str">
            <v>3093</v>
          </cell>
          <cell r="M863">
            <v>0</v>
          </cell>
        </row>
        <row r="864">
          <cell r="A864" t="str">
            <v>MALLA ELECTROSOLDADA U221</v>
          </cell>
          <cell r="B864" t="str">
            <v>M2</v>
          </cell>
          <cell r="C864">
            <v>7079</v>
          </cell>
          <cell r="D864">
            <v>7079</v>
          </cell>
          <cell r="E864">
            <v>0</v>
          </cell>
          <cell r="F864">
            <v>38749</v>
          </cell>
          <cell r="G864" t="str">
            <v>ACERO</v>
          </cell>
          <cell r="H864">
            <v>2</v>
          </cell>
          <cell r="I864">
            <v>0</v>
          </cell>
          <cell r="J864" t="str">
            <v>FERRASA</v>
          </cell>
          <cell r="L864" t="str">
            <v>1708</v>
          </cell>
          <cell r="M864">
            <v>0</v>
          </cell>
        </row>
        <row r="865">
          <cell r="A865" t="str">
            <v>MALLA GALLINERO 2" 1.5*36ML</v>
          </cell>
          <cell r="B865" t="str">
            <v>M2</v>
          </cell>
          <cell r="C865">
            <v>944</v>
          </cell>
          <cell r="D865">
            <v>944</v>
          </cell>
          <cell r="E865">
            <v>0</v>
          </cell>
          <cell r="F865">
            <v>38749</v>
          </cell>
          <cell r="G865" t="str">
            <v>ACERO</v>
          </cell>
          <cell r="H865">
            <v>2</v>
          </cell>
          <cell r="I865">
            <v>0</v>
          </cell>
          <cell r="J865" t="str">
            <v>DISTRIBUCIONES ABEL</v>
          </cell>
          <cell r="L865" t="str">
            <v>8165</v>
          </cell>
          <cell r="M865">
            <v>0</v>
          </cell>
        </row>
        <row r="866">
          <cell r="A866" t="str">
            <v>MALLA QUIT PARA RESANES x 50 ML</v>
          </cell>
          <cell r="B866" t="str">
            <v>RL</v>
          </cell>
          <cell r="C866">
            <v>24800</v>
          </cell>
          <cell r="D866">
            <v>24800</v>
          </cell>
          <cell r="E866">
            <v>0</v>
          </cell>
          <cell r="F866">
            <v>38749</v>
          </cell>
        </row>
        <row r="867">
          <cell r="A867" t="str">
            <v>MANEJO AMBIENTAL</v>
          </cell>
          <cell r="B867" t="str">
            <v>GL</v>
          </cell>
          <cell r="C867">
            <v>30000000</v>
          </cell>
          <cell r="D867">
            <v>30000000</v>
          </cell>
          <cell r="E867">
            <v>0</v>
          </cell>
          <cell r="F867">
            <v>38080</v>
          </cell>
          <cell r="G867" t="str">
            <v>EXTERIORES Y VARIOS</v>
          </cell>
          <cell r="I867">
            <v>0</v>
          </cell>
          <cell r="J867">
            <v>0</v>
          </cell>
          <cell r="L867">
            <v>0</v>
          </cell>
          <cell r="M867">
            <v>0</v>
          </cell>
        </row>
        <row r="868">
          <cell r="A868" t="str">
            <v>MANO DE OBRA MOCHETAS</v>
          </cell>
          <cell r="B868" t="str">
            <v>ML</v>
          </cell>
          <cell r="C868">
            <v>5850</v>
          </cell>
          <cell r="D868">
            <v>5850</v>
          </cell>
          <cell r="E868">
            <v>0</v>
          </cell>
          <cell r="F868">
            <v>38091</v>
          </cell>
          <cell r="G868" t="str">
            <v>MAMPOSTERIA</v>
          </cell>
          <cell r="H868">
            <v>97</v>
          </cell>
          <cell r="I868">
            <v>0</v>
          </cell>
          <cell r="J868">
            <v>0</v>
          </cell>
          <cell r="L868">
            <v>0</v>
          </cell>
          <cell r="M868">
            <v>0</v>
          </cell>
        </row>
        <row r="869">
          <cell r="A869" t="str">
            <v>MANTENIMIENTO DE EQUIPO</v>
          </cell>
          <cell r="B869" t="str">
            <v>MÉS</v>
          </cell>
          <cell r="C869">
            <v>1800000</v>
          </cell>
          <cell r="D869">
            <v>1500000</v>
          </cell>
          <cell r="E869">
            <v>-0.2</v>
          </cell>
          <cell r="F869">
            <v>37766</v>
          </cell>
          <cell r="G869" t="str">
            <v>EQUIPO</v>
          </cell>
          <cell r="H869">
            <v>100</v>
          </cell>
          <cell r="I869">
            <v>0</v>
          </cell>
          <cell r="J869">
            <v>0</v>
          </cell>
          <cell r="L869" t="str">
            <v>1633</v>
          </cell>
          <cell r="M869">
            <v>0</v>
          </cell>
        </row>
        <row r="870">
          <cell r="A870" t="str">
            <v>MARCO ASCENSOR</v>
          </cell>
          <cell r="B870" t="str">
            <v>UN</v>
          </cell>
          <cell r="C870">
            <v>200000</v>
          </cell>
          <cell r="D870">
            <v>200000</v>
          </cell>
          <cell r="E870">
            <v>0</v>
          </cell>
          <cell r="F870">
            <v>37043</v>
          </cell>
          <cell r="G870" t="str">
            <v>MAMPOSTERIA</v>
          </cell>
          <cell r="H870">
            <v>3</v>
          </cell>
          <cell r="I870">
            <v>0</v>
          </cell>
          <cell r="J870">
            <v>0</v>
          </cell>
          <cell r="L870">
            <v>0</v>
          </cell>
          <cell r="M870">
            <v>0</v>
          </cell>
        </row>
        <row r="871">
          <cell r="A871" t="str">
            <v>MARCO DOBLE EN CEDRO</v>
          </cell>
          <cell r="B871" t="str">
            <v>UN</v>
          </cell>
          <cell r="C871">
            <v>126500</v>
          </cell>
          <cell r="D871">
            <v>110000</v>
          </cell>
          <cell r="E871">
            <v>-0.15</v>
          </cell>
          <cell r="F871">
            <v>37417</v>
          </cell>
          <cell r="G871" t="str">
            <v>C. MADERA</v>
          </cell>
          <cell r="H871">
            <v>3</v>
          </cell>
          <cell r="I871">
            <v>0</v>
          </cell>
          <cell r="J871">
            <v>0</v>
          </cell>
          <cell r="L871">
            <v>0</v>
          </cell>
          <cell r="M871">
            <v>0</v>
          </cell>
        </row>
        <row r="872">
          <cell r="A872" t="str">
            <v>MARCO EN CEDRO</v>
          </cell>
          <cell r="B872" t="str">
            <v>UN</v>
          </cell>
          <cell r="C872">
            <v>77000</v>
          </cell>
          <cell r="D872">
            <v>70000</v>
          </cell>
          <cell r="E872">
            <v>-0.1</v>
          </cell>
          <cell r="F872">
            <v>37755</v>
          </cell>
          <cell r="G872" t="str">
            <v>MADERA</v>
          </cell>
          <cell r="H872">
            <v>22</v>
          </cell>
          <cell r="I872">
            <v>0</v>
          </cell>
          <cell r="J872">
            <v>0</v>
          </cell>
          <cell r="L872">
            <v>0</v>
          </cell>
          <cell r="M872">
            <v>0</v>
          </cell>
        </row>
        <row r="873">
          <cell r="A873" t="str">
            <v>MARCO+ALA +CHAPA METÁLICOS</v>
          </cell>
          <cell r="B873" t="str">
            <v>UN</v>
          </cell>
          <cell r="C873">
            <v>384285</v>
          </cell>
          <cell r="D873">
            <v>384285</v>
          </cell>
          <cell r="E873">
            <v>0</v>
          </cell>
          <cell r="F873">
            <v>37761</v>
          </cell>
          <cell r="G873" t="str">
            <v>C. METALICA</v>
          </cell>
          <cell r="H873">
            <v>3</v>
          </cell>
          <cell r="I873">
            <v>0</v>
          </cell>
          <cell r="J873">
            <v>0</v>
          </cell>
          <cell r="L873">
            <v>0</v>
          </cell>
          <cell r="M873">
            <v>0</v>
          </cell>
        </row>
        <row r="874">
          <cell r="A874" t="str">
            <v>MARMOL MARFIL BAYAMO</v>
          </cell>
          <cell r="B874" t="str">
            <v>M2</v>
          </cell>
          <cell r="C874">
            <v>82500</v>
          </cell>
          <cell r="D874">
            <v>75000</v>
          </cell>
          <cell r="E874">
            <v>-0.1</v>
          </cell>
          <cell r="F874">
            <v>35583</v>
          </cell>
          <cell r="G874" t="str">
            <v>PISOS</v>
          </cell>
          <cell r="H874">
            <v>3</v>
          </cell>
          <cell r="I874">
            <v>0</v>
          </cell>
          <cell r="J874">
            <v>0</v>
          </cell>
          <cell r="L874">
            <v>0</v>
          </cell>
          <cell r="M874">
            <v>0</v>
          </cell>
        </row>
        <row r="875">
          <cell r="A875" t="str">
            <v>MATERIAL DE ASEO APARTAMENTOS</v>
          </cell>
          <cell r="B875" t="str">
            <v>UN</v>
          </cell>
          <cell r="C875">
            <v>24200</v>
          </cell>
          <cell r="D875">
            <v>22000</v>
          </cell>
          <cell r="E875">
            <v>-0.1</v>
          </cell>
          <cell r="F875">
            <v>37766</v>
          </cell>
          <cell r="G875" t="str">
            <v>VARIOS</v>
          </cell>
          <cell r="H875">
            <v>1</v>
          </cell>
          <cell r="I875">
            <v>0</v>
          </cell>
          <cell r="J875">
            <v>0</v>
          </cell>
          <cell r="L875">
            <v>0</v>
          </cell>
          <cell r="M875">
            <v>0</v>
          </cell>
        </row>
        <row r="876">
          <cell r="A876" t="str">
            <v>MATERIAL DE ASEO PARQUEADEROS</v>
          </cell>
          <cell r="B876" t="str">
            <v>M2</v>
          </cell>
          <cell r="C876">
            <v>330</v>
          </cell>
          <cell r="D876">
            <v>300</v>
          </cell>
          <cell r="E876">
            <v>-0.1</v>
          </cell>
          <cell r="F876">
            <v>37756</v>
          </cell>
          <cell r="G876" t="str">
            <v>VARIOS</v>
          </cell>
          <cell r="H876">
            <v>1</v>
          </cell>
          <cell r="I876">
            <v>0</v>
          </cell>
          <cell r="J876">
            <v>0</v>
          </cell>
          <cell r="L876">
            <v>0</v>
          </cell>
          <cell r="M876">
            <v>0</v>
          </cell>
        </row>
        <row r="877">
          <cell r="A877" t="str">
            <v>MATERIAL DE ASEO PISOS TABLETA</v>
          </cell>
          <cell r="B877" t="str">
            <v>M2</v>
          </cell>
          <cell r="C877">
            <v>990</v>
          </cell>
          <cell r="D877">
            <v>900</v>
          </cell>
          <cell r="E877">
            <v>-0.1</v>
          </cell>
          <cell r="F877">
            <v>37766</v>
          </cell>
          <cell r="G877" t="str">
            <v>VARIOS</v>
          </cell>
          <cell r="H877">
            <v>1</v>
          </cell>
          <cell r="I877">
            <v>0</v>
          </cell>
          <cell r="J877">
            <v>0</v>
          </cell>
          <cell r="L877">
            <v>0</v>
          </cell>
          <cell r="M877">
            <v>0</v>
          </cell>
        </row>
        <row r="878">
          <cell r="A878" t="str">
            <v>MATERIAL DE ASEO PUNTO FIJOS</v>
          </cell>
          <cell r="B878" t="str">
            <v>M2</v>
          </cell>
          <cell r="C878">
            <v>4356</v>
          </cell>
          <cell r="D878">
            <v>3960</v>
          </cell>
          <cell r="E878">
            <v>-0.1</v>
          </cell>
          <cell r="F878">
            <v>37756</v>
          </cell>
          <cell r="G878" t="str">
            <v>VARIOS</v>
          </cell>
          <cell r="H878">
            <v>1</v>
          </cell>
          <cell r="I878">
            <v>0</v>
          </cell>
          <cell r="J878">
            <v>0</v>
          </cell>
          <cell r="L878">
            <v>0</v>
          </cell>
          <cell r="M878">
            <v>0</v>
          </cell>
        </row>
        <row r="879">
          <cell r="A879" t="str">
            <v>MATERIAL DE ASEO VENTANAS</v>
          </cell>
          <cell r="B879" t="str">
            <v>M2</v>
          </cell>
          <cell r="C879">
            <v>550</v>
          </cell>
          <cell r="D879">
            <v>500</v>
          </cell>
          <cell r="E879">
            <v>-0.1</v>
          </cell>
          <cell r="F879">
            <v>38092</v>
          </cell>
          <cell r="G879" t="str">
            <v>VARIOS</v>
          </cell>
          <cell r="H879">
            <v>1</v>
          </cell>
          <cell r="I879">
            <v>0</v>
          </cell>
          <cell r="J879">
            <v>0</v>
          </cell>
          <cell r="L879">
            <v>0</v>
          </cell>
          <cell r="M879">
            <v>0</v>
          </cell>
        </row>
        <row r="880">
          <cell r="A880" t="str">
            <v>MATERIALES VARIOS</v>
          </cell>
          <cell r="B880" t="str">
            <v>GL</v>
          </cell>
          <cell r="C880">
            <v>13000</v>
          </cell>
          <cell r="D880">
            <v>13000</v>
          </cell>
          <cell r="E880">
            <v>0</v>
          </cell>
          <cell r="F880">
            <v>37417</v>
          </cell>
          <cell r="G880" t="str">
            <v>VARIOS</v>
          </cell>
          <cell r="H880">
            <v>1</v>
          </cell>
          <cell r="I880">
            <v>0</v>
          </cell>
          <cell r="J880">
            <v>0</v>
          </cell>
          <cell r="L880">
            <v>0</v>
          </cell>
          <cell r="M880">
            <v>0</v>
          </cell>
        </row>
        <row r="881">
          <cell r="A881" t="str">
            <v>MATERIALES VARIOS, LIJA, BROCHAS, ETC.</v>
          </cell>
          <cell r="B881" t="str">
            <v>GL</v>
          </cell>
          <cell r="C881">
            <v>200</v>
          </cell>
          <cell r="D881">
            <v>200</v>
          </cell>
          <cell r="E881">
            <v>0</v>
          </cell>
          <cell r="F881">
            <v>37417</v>
          </cell>
          <cell r="G881" t="str">
            <v>VARIOS</v>
          </cell>
          <cell r="H881">
            <v>1</v>
          </cell>
          <cell r="I881">
            <v>0</v>
          </cell>
          <cell r="J881">
            <v>0</v>
          </cell>
          <cell r="L881">
            <v>0</v>
          </cell>
          <cell r="M881">
            <v>0</v>
          </cell>
        </row>
        <row r="882">
          <cell r="A882" t="str">
            <v>MEDIA TELERA MADERA</v>
          </cell>
          <cell r="B882" t="str">
            <v>UN</v>
          </cell>
          <cell r="C882">
            <v>4950</v>
          </cell>
          <cell r="D882">
            <v>4500</v>
          </cell>
          <cell r="E882">
            <v>-0.1</v>
          </cell>
          <cell r="F882">
            <v>37755</v>
          </cell>
          <cell r="G882" t="str">
            <v>MADERA</v>
          </cell>
          <cell r="H882">
            <v>22</v>
          </cell>
          <cell r="I882" t="str">
            <v>4400</v>
          </cell>
          <cell r="J882">
            <v>0</v>
          </cell>
          <cell r="L882">
            <v>0</v>
          </cell>
          <cell r="M882">
            <v>0</v>
          </cell>
        </row>
        <row r="883">
          <cell r="A883" t="str">
            <v xml:space="preserve">MEDIO MARCO CLOSET </v>
          </cell>
          <cell r="B883" t="str">
            <v>UN</v>
          </cell>
          <cell r="C883">
            <v>64960</v>
          </cell>
          <cell r="D883">
            <v>64960</v>
          </cell>
          <cell r="E883">
            <v>0</v>
          </cell>
          <cell r="F883">
            <v>37417</v>
          </cell>
          <cell r="G883" t="str">
            <v>C. MADERA</v>
          </cell>
          <cell r="H883">
            <v>3</v>
          </cell>
          <cell r="I883">
            <v>0</v>
          </cell>
          <cell r="J883">
            <v>0</v>
          </cell>
          <cell r="L883">
            <v>0</v>
          </cell>
          <cell r="M883">
            <v>0</v>
          </cell>
        </row>
        <row r="884">
          <cell r="A884" t="str">
            <v>MEDIO MARCO EN CEDRO</v>
          </cell>
          <cell r="B884" t="str">
            <v>UN</v>
          </cell>
          <cell r="C884">
            <v>50000</v>
          </cell>
          <cell r="D884">
            <v>50000</v>
          </cell>
          <cell r="E884">
            <v>0</v>
          </cell>
          <cell r="F884">
            <v>37408</v>
          </cell>
          <cell r="G884" t="str">
            <v>C. MADERA</v>
          </cell>
          <cell r="H884">
            <v>3</v>
          </cell>
          <cell r="I884">
            <v>0</v>
          </cell>
          <cell r="J884">
            <v>0</v>
          </cell>
          <cell r="L884">
            <v>0</v>
          </cell>
          <cell r="M884">
            <v>0</v>
          </cell>
        </row>
        <row r="885">
          <cell r="A885" t="str">
            <v>MEDIO MARCO METÁLICO</v>
          </cell>
          <cell r="B885" t="str">
            <v>UN</v>
          </cell>
          <cell r="C885">
            <v>55680</v>
          </cell>
          <cell r="D885">
            <v>55680</v>
          </cell>
          <cell r="E885">
            <v>0</v>
          </cell>
          <cell r="F885">
            <v>37755</v>
          </cell>
          <cell r="G885" t="str">
            <v>C. METALICA</v>
          </cell>
          <cell r="H885">
            <v>20</v>
          </cell>
          <cell r="I885">
            <v>0</v>
          </cell>
          <cell r="J885">
            <v>0</v>
          </cell>
          <cell r="L885">
            <v>0</v>
          </cell>
          <cell r="M885">
            <v>0</v>
          </cell>
        </row>
        <row r="886">
          <cell r="A886" t="str">
            <v>MEDIO MARCO METÁLICO CAL 20 PINTADO HORNO</v>
          </cell>
          <cell r="B886" t="str">
            <v>UN</v>
          </cell>
          <cell r="C886">
            <v>64960</v>
          </cell>
          <cell r="D886">
            <v>64960</v>
          </cell>
          <cell r="E886">
            <v>0</v>
          </cell>
          <cell r="F886">
            <v>38065</v>
          </cell>
          <cell r="G886" t="str">
            <v>C. METALICA</v>
          </cell>
          <cell r="H886">
            <v>20</v>
          </cell>
          <cell r="I886">
            <v>0</v>
          </cell>
          <cell r="J886" t="str">
            <v>ROLLFORMADO S.A.</v>
          </cell>
          <cell r="L886">
            <v>0</v>
          </cell>
          <cell r="M886">
            <v>0</v>
          </cell>
        </row>
        <row r="887">
          <cell r="A887" t="str">
            <v>MEDIO MARCO PINO</v>
          </cell>
          <cell r="B887" t="str">
            <v>UN</v>
          </cell>
          <cell r="C887">
            <v>35000</v>
          </cell>
          <cell r="D887">
            <v>35000</v>
          </cell>
          <cell r="E887">
            <v>0</v>
          </cell>
          <cell r="F887">
            <v>37417</v>
          </cell>
          <cell r="G887" t="str">
            <v>C. MADERA</v>
          </cell>
          <cell r="H887">
            <v>3</v>
          </cell>
          <cell r="I887">
            <v>0</v>
          </cell>
          <cell r="J887">
            <v>0</v>
          </cell>
          <cell r="L887">
            <v>0</v>
          </cell>
          <cell r="M887">
            <v>0</v>
          </cell>
        </row>
        <row r="888">
          <cell r="A888" t="str">
            <v>MESA AUXILIAR  MARMOL GRIS GUYANA</v>
          </cell>
          <cell r="B888" t="str">
            <v>M2</v>
          </cell>
          <cell r="C888">
            <v>539400</v>
          </cell>
          <cell r="D888">
            <v>539400</v>
          </cell>
          <cell r="E888">
            <v>0</v>
          </cell>
          <cell r="F888">
            <v>38701</v>
          </cell>
          <cell r="G888" t="str">
            <v>MESONES</v>
          </cell>
          <cell r="H888">
            <v>13</v>
          </cell>
          <cell r="I888">
            <v>0</v>
          </cell>
          <cell r="J888" t="str">
            <v>MARMO</v>
          </cell>
          <cell r="L888">
            <v>0</v>
          </cell>
          <cell r="M888">
            <v>0</v>
          </cell>
        </row>
        <row r="889">
          <cell r="A889" t="str">
            <v>MESA AUXILIAR 1.6*.9</v>
          </cell>
          <cell r="B889" t="str">
            <v>UN</v>
          </cell>
          <cell r="C889">
            <v>432000</v>
          </cell>
          <cell r="D889">
            <v>432000</v>
          </cell>
          <cell r="E889">
            <v>0</v>
          </cell>
          <cell r="F889">
            <v>38260</v>
          </cell>
          <cell r="G889" t="str">
            <v>C. MADERA</v>
          </cell>
          <cell r="H889">
            <v>16</v>
          </cell>
          <cell r="I889">
            <v>0</v>
          </cell>
          <cell r="J889" t="str">
            <v>TOLENTINO</v>
          </cell>
          <cell r="L889">
            <v>0</v>
          </cell>
          <cell r="M889">
            <v>0</v>
          </cell>
        </row>
        <row r="890">
          <cell r="A890" t="str">
            <v>MESA PLANCHA ROPAS</v>
          </cell>
          <cell r="B890" t="str">
            <v>UN</v>
          </cell>
          <cell r="C890">
            <v>160452</v>
          </cell>
          <cell r="D890">
            <v>160452</v>
          </cell>
          <cell r="E890">
            <v>0</v>
          </cell>
          <cell r="F890">
            <v>38260</v>
          </cell>
          <cell r="G890" t="str">
            <v>C. MADERA</v>
          </cell>
          <cell r="H890">
            <v>16</v>
          </cell>
          <cell r="I890">
            <v>0</v>
          </cell>
          <cell r="J890" t="str">
            <v>TOLENTINO</v>
          </cell>
          <cell r="L890">
            <v>0</v>
          </cell>
          <cell r="M890">
            <v>0</v>
          </cell>
        </row>
        <row r="891">
          <cell r="A891" t="str">
            <v>MESÓN 1/2 MARMOL CAFÉ PINTO</v>
          </cell>
          <cell r="B891" t="str">
            <v>ML</v>
          </cell>
          <cell r="C891">
            <v>82940</v>
          </cell>
          <cell r="D891">
            <v>82940</v>
          </cell>
          <cell r="E891">
            <v>0</v>
          </cell>
          <cell r="F891">
            <v>38700</v>
          </cell>
          <cell r="G891" t="str">
            <v>MESONES</v>
          </cell>
          <cell r="H891">
            <v>13</v>
          </cell>
          <cell r="I891">
            <v>0</v>
          </cell>
          <cell r="J891" t="str">
            <v>ROCA S.A.</v>
          </cell>
          <cell r="L891">
            <v>0</v>
          </cell>
          <cell r="M891">
            <v>0</v>
          </cell>
        </row>
        <row r="892">
          <cell r="A892" t="str">
            <v>MESON 1/2 MARMOL MARFIL CREMA</v>
          </cell>
          <cell r="B892" t="str">
            <v>ML</v>
          </cell>
          <cell r="C892">
            <v>128934</v>
          </cell>
          <cell r="D892">
            <v>128934</v>
          </cell>
          <cell r="E892">
            <v>0</v>
          </cell>
          <cell r="F892">
            <v>38700</v>
          </cell>
          <cell r="G892" t="str">
            <v>MESONES</v>
          </cell>
          <cell r="H892">
            <v>13</v>
          </cell>
          <cell r="I892">
            <v>0</v>
          </cell>
          <cell r="J892" t="str">
            <v>ROCA S.A.</v>
          </cell>
          <cell r="L892">
            <v>0</v>
          </cell>
          <cell r="M892">
            <v>0</v>
          </cell>
        </row>
        <row r="893">
          <cell r="A893" t="str">
            <v>MESÓN EN ACERO INOXIDABLE INSTALADO</v>
          </cell>
          <cell r="B893" t="str">
            <v>ML</v>
          </cell>
          <cell r="C893">
            <v>120000</v>
          </cell>
          <cell r="D893">
            <v>120000</v>
          </cell>
          <cell r="E893">
            <v>0</v>
          </cell>
          <cell r="F893">
            <v>36770</v>
          </cell>
          <cell r="G893" t="str">
            <v>MESONES</v>
          </cell>
          <cell r="H893">
            <v>13</v>
          </cell>
          <cell r="I893">
            <v>0</v>
          </cell>
          <cell r="J893">
            <v>0</v>
          </cell>
          <cell r="L893">
            <v>0</v>
          </cell>
          <cell r="M893">
            <v>0</v>
          </cell>
        </row>
        <row r="894">
          <cell r="A894" t="str">
            <v>MESÓN EN GRANITO JASPE</v>
          </cell>
          <cell r="B894" t="str">
            <v>ML</v>
          </cell>
          <cell r="C894">
            <v>216340</v>
          </cell>
          <cell r="D894">
            <v>216340</v>
          </cell>
          <cell r="E894">
            <v>0</v>
          </cell>
          <cell r="F894">
            <v>37755</v>
          </cell>
          <cell r="G894" t="str">
            <v>MESONES</v>
          </cell>
          <cell r="H894">
            <v>13</v>
          </cell>
          <cell r="I894">
            <v>0</v>
          </cell>
          <cell r="J894">
            <v>0</v>
          </cell>
          <cell r="L894">
            <v>0</v>
          </cell>
          <cell r="M894">
            <v>0</v>
          </cell>
        </row>
        <row r="895">
          <cell r="A895" t="str">
            <v>MESÓN EN MARMOL CAFÉ PINTO</v>
          </cell>
          <cell r="B895" t="str">
            <v>ML</v>
          </cell>
          <cell r="C895">
            <v>165880</v>
          </cell>
          <cell r="D895">
            <v>165880</v>
          </cell>
          <cell r="E895">
            <v>0</v>
          </cell>
          <cell r="F895">
            <v>38701</v>
          </cell>
          <cell r="G895" t="str">
            <v>MESONES</v>
          </cell>
          <cell r="H895">
            <v>13</v>
          </cell>
          <cell r="I895">
            <v>0</v>
          </cell>
          <cell r="J895" t="str">
            <v>MARMO</v>
          </cell>
          <cell r="L895">
            <v>0</v>
          </cell>
          <cell r="M895">
            <v>0</v>
          </cell>
        </row>
        <row r="896">
          <cell r="A896" t="str">
            <v xml:space="preserve">MESÓN EN MARMOL MARFIL CREMA </v>
          </cell>
          <cell r="B896" t="str">
            <v>ML</v>
          </cell>
          <cell r="C896">
            <v>257868</v>
          </cell>
          <cell r="D896">
            <v>257868</v>
          </cell>
          <cell r="E896">
            <v>0</v>
          </cell>
          <cell r="F896">
            <v>38701</v>
          </cell>
          <cell r="G896" t="str">
            <v>MESONES</v>
          </cell>
          <cell r="H896">
            <v>13</v>
          </cell>
          <cell r="I896">
            <v>0</v>
          </cell>
          <cell r="J896" t="str">
            <v>MARMO</v>
          </cell>
          <cell r="L896">
            <v>0</v>
          </cell>
          <cell r="M896">
            <v>0</v>
          </cell>
        </row>
        <row r="897">
          <cell r="A897" t="str">
            <v>MESÓN EN ROJO GUYANA</v>
          </cell>
          <cell r="B897" t="str">
            <v>ML</v>
          </cell>
          <cell r="C897">
            <v>212280</v>
          </cell>
          <cell r="D897">
            <v>212280</v>
          </cell>
          <cell r="E897">
            <v>0</v>
          </cell>
          <cell r="F897">
            <v>37417</v>
          </cell>
          <cell r="G897" t="str">
            <v>MESONES</v>
          </cell>
          <cell r="H897">
            <v>13</v>
          </cell>
          <cell r="I897">
            <v>0</v>
          </cell>
          <cell r="J897">
            <v>0</v>
          </cell>
          <cell r="L897">
            <v>0</v>
          </cell>
          <cell r="M897">
            <v>0</v>
          </cell>
        </row>
        <row r="898">
          <cell r="A898" t="str">
            <v>MESÓN EN ROYAL DORADO 60 CM.</v>
          </cell>
          <cell r="B898" t="str">
            <v>ML</v>
          </cell>
          <cell r="C898">
            <v>162400</v>
          </cell>
          <cell r="D898">
            <v>162400</v>
          </cell>
          <cell r="E898">
            <v>0</v>
          </cell>
          <cell r="F898">
            <v>37417</v>
          </cell>
          <cell r="G898" t="str">
            <v>MESONES</v>
          </cell>
          <cell r="H898">
            <v>13</v>
          </cell>
          <cell r="I898">
            <v>0</v>
          </cell>
          <cell r="J898">
            <v>0</v>
          </cell>
          <cell r="L898">
            <v>0</v>
          </cell>
          <cell r="M898">
            <v>0</v>
          </cell>
        </row>
        <row r="899">
          <cell r="A899" t="str">
            <v>MESON GRIS GUYANA</v>
          </cell>
          <cell r="B899" t="str">
            <v>ML</v>
          </cell>
          <cell r="C899">
            <v>292001</v>
          </cell>
          <cell r="D899">
            <v>292001</v>
          </cell>
          <cell r="E899">
            <v>0</v>
          </cell>
          <cell r="F899">
            <v>38700</v>
          </cell>
          <cell r="G899" t="str">
            <v>MESONES</v>
          </cell>
          <cell r="H899">
            <v>13</v>
          </cell>
          <cell r="I899">
            <v>0</v>
          </cell>
          <cell r="J899" t="str">
            <v>ROCA S.A.</v>
          </cell>
          <cell r="K899" t="str">
            <v>contrato</v>
          </cell>
          <cell r="L899">
            <v>0</v>
          </cell>
          <cell r="M899">
            <v>0</v>
          </cell>
        </row>
        <row r="900">
          <cell r="A900" t="str">
            <v xml:space="preserve">MEZCLADOR BAÑERA RHYTHM MONO + PICO </v>
          </cell>
          <cell r="B900" t="str">
            <v>UN</v>
          </cell>
          <cell r="C900">
            <v>367984</v>
          </cell>
          <cell r="D900">
            <v>350461</v>
          </cell>
          <cell r="E900">
            <v>-0.05</v>
          </cell>
          <cell r="F900">
            <v>38749</v>
          </cell>
          <cell r="G900" t="str">
            <v>APA SANIT.</v>
          </cell>
          <cell r="H900">
            <v>19</v>
          </cell>
          <cell r="I900">
            <v>0</v>
          </cell>
          <cell r="J900" t="str">
            <v xml:space="preserve">PLANINING AND BUILDING </v>
          </cell>
          <cell r="L900">
            <v>0</v>
          </cell>
          <cell r="M900">
            <v>0</v>
          </cell>
        </row>
        <row r="901">
          <cell r="A901" t="str">
            <v>MEZCLADOR BAÑERA RHYTHM MONO + PICO LARGO</v>
          </cell>
          <cell r="B901" t="str">
            <v>UN</v>
          </cell>
          <cell r="C901">
            <v>404380</v>
          </cell>
          <cell r="D901">
            <v>385124</v>
          </cell>
          <cell r="E901">
            <v>-0.05</v>
          </cell>
          <cell r="F901">
            <v>38749</v>
          </cell>
          <cell r="G901" t="str">
            <v>APA SANIT.</v>
          </cell>
          <cell r="H901">
            <v>19</v>
          </cell>
          <cell r="I901">
            <v>0</v>
          </cell>
          <cell r="J901" t="str">
            <v xml:space="preserve">PLANINING AND BUILDING </v>
          </cell>
          <cell r="L901">
            <v>0</v>
          </cell>
          <cell r="M901">
            <v>0</v>
          </cell>
        </row>
        <row r="902">
          <cell r="A902" t="str">
            <v>MEZCLADOR DUCHA DELTA GRAIL MONO CON SALIDA BAÑERA</v>
          </cell>
          <cell r="B902" t="str">
            <v>UN</v>
          </cell>
          <cell r="C902">
            <v>218978</v>
          </cell>
          <cell r="D902">
            <v>208550</v>
          </cell>
          <cell r="E902">
            <v>-0.05</v>
          </cell>
          <cell r="F902">
            <v>38749</v>
          </cell>
          <cell r="G902" t="str">
            <v>APA SANIT.</v>
          </cell>
          <cell r="H902">
            <v>19</v>
          </cell>
          <cell r="I902">
            <v>0</v>
          </cell>
          <cell r="J902" t="str">
            <v xml:space="preserve">PLANINING AND BUILDING </v>
          </cell>
          <cell r="L902">
            <v>0</v>
          </cell>
          <cell r="M902">
            <v>0</v>
          </cell>
        </row>
        <row r="903">
          <cell r="A903" t="str">
            <v>MEZCLADOR DUCHA DELTA RHYTHM MONO CON SALIDA BAÑERA</v>
          </cell>
          <cell r="B903" t="str">
            <v>UN</v>
          </cell>
          <cell r="C903">
            <v>367984</v>
          </cell>
          <cell r="D903">
            <v>350461</v>
          </cell>
          <cell r="E903">
            <v>-0.05</v>
          </cell>
          <cell r="F903">
            <v>38749</v>
          </cell>
          <cell r="G903" t="str">
            <v>APA SANIT.</v>
          </cell>
          <cell r="H903">
            <v>19</v>
          </cell>
          <cell r="I903">
            <v>0</v>
          </cell>
          <cell r="J903" t="str">
            <v xml:space="preserve">PLANINING AND BUILDING </v>
          </cell>
          <cell r="L903">
            <v>0</v>
          </cell>
          <cell r="M903">
            <v>0</v>
          </cell>
        </row>
        <row r="904">
          <cell r="A904" t="str">
            <v>MEZCLADOR DUCHA GALAXIA CROMO 6"</v>
          </cell>
          <cell r="B904" t="str">
            <v>UN</v>
          </cell>
          <cell r="C904">
            <v>53700</v>
          </cell>
          <cell r="D904">
            <v>53700</v>
          </cell>
          <cell r="E904">
            <v>0</v>
          </cell>
          <cell r="F904">
            <v>38091</v>
          </cell>
          <cell r="G904" t="str">
            <v>CORONA</v>
          </cell>
          <cell r="H904">
            <v>9</v>
          </cell>
          <cell r="I904">
            <v>0</v>
          </cell>
          <cell r="J904" t="str">
            <v>BAZAR AMERICANO</v>
          </cell>
          <cell r="L904">
            <v>0</v>
          </cell>
          <cell r="M904">
            <v>0</v>
          </cell>
        </row>
        <row r="905">
          <cell r="A905" t="str">
            <v>MEZCLADOR DUCHA GALAXIA CROMO 8" SSB</v>
          </cell>
          <cell r="B905" t="str">
            <v>UN</v>
          </cell>
          <cell r="C905">
            <v>72000</v>
          </cell>
          <cell r="D905">
            <v>72000</v>
          </cell>
          <cell r="E905">
            <v>0</v>
          </cell>
          <cell r="F905">
            <v>38749</v>
          </cell>
          <cell r="G905" t="str">
            <v>GRIVAL</v>
          </cell>
          <cell r="H905">
            <v>19</v>
          </cell>
          <cell r="I905">
            <v>0</v>
          </cell>
          <cell r="J905" t="str">
            <v>MUNDO ALIANZA</v>
          </cell>
          <cell r="L905">
            <v>0</v>
          </cell>
          <cell r="M905">
            <v>0</v>
          </cell>
        </row>
        <row r="906">
          <cell r="A906" t="str">
            <v>MEZCLADOR LAVADERO MONOCONTRL ITALIANO</v>
          </cell>
          <cell r="B906" t="str">
            <v>UN</v>
          </cell>
          <cell r="C906">
            <v>36750</v>
          </cell>
          <cell r="D906">
            <v>35000</v>
          </cell>
          <cell r="E906">
            <v>-0.05</v>
          </cell>
          <cell r="F906">
            <v>38749</v>
          </cell>
          <cell r="G906" t="str">
            <v>DELTA</v>
          </cell>
          <cell r="H906">
            <v>19</v>
          </cell>
          <cell r="I906">
            <v>0</v>
          </cell>
          <cell r="J906">
            <v>0</v>
          </cell>
          <cell r="L906">
            <v>0</v>
          </cell>
          <cell r="M906">
            <v>0</v>
          </cell>
        </row>
        <row r="907">
          <cell r="A907" t="str">
            <v>MEZCLADOR LAVAMANOS DELTA GRAIL MONOC CROMO</v>
          </cell>
          <cell r="B907" t="str">
            <v>UN</v>
          </cell>
          <cell r="C907">
            <v>188423</v>
          </cell>
          <cell r="D907">
            <v>179450</v>
          </cell>
          <cell r="E907">
            <v>-0.05</v>
          </cell>
          <cell r="F907">
            <v>38749</v>
          </cell>
          <cell r="G907" t="str">
            <v>APA SANIT.</v>
          </cell>
          <cell r="H907">
            <v>19</v>
          </cell>
          <cell r="I907">
            <v>0</v>
          </cell>
          <cell r="J907" t="str">
            <v xml:space="preserve">PLANINING AND BUILDING </v>
          </cell>
          <cell r="L907">
            <v>0</v>
          </cell>
          <cell r="M907">
            <v>0</v>
          </cell>
        </row>
        <row r="908">
          <cell r="A908" t="str">
            <v>MEZCLADOR LAVAMANOS DELTA RHYTHM  8" CROMO</v>
          </cell>
          <cell r="B908" t="str">
            <v>UN</v>
          </cell>
          <cell r="C908">
            <v>331788</v>
          </cell>
          <cell r="D908">
            <v>315989</v>
          </cell>
          <cell r="E908">
            <v>-0.05</v>
          </cell>
          <cell r="F908">
            <v>38749</v>
          </cell>
          <cell r="G908" t="str">
            <v>APA SANIT.</v>
          </cell>
          <cell r="H908">
            <v>19</v>
          </cell>
          <cell r="I908">
            <v>0</v>
          </cell>
          <cell r="J908" t="str">
            <v xml:space="preserve">PLANINING AND BUILDING </v>
          </cell>
          <cell r="L908">
            <v>0</v>
          </cell>
          <cell r="M908">
            <v>0</v>
          </cell>
        </row>
        <row r="909">
          <cell r="A909" t="str">
            <v>MEZCLADOR LAVAMANOS GALAXIA CROMO 4"</v>
          </cell>
          <cell r="B909" t="str">
            <v>UN</v>
          </cell>
          <cell r="C909">
            <v>42200</v>
          </cell>
          <cell r="D909">
            <v>42200</v>
          </cell>
          <cell r="E909">
            <v>0</v>
          </cell>
          <cell r="F909">
            <v>38749</v>
          </cell>
          <cell r="G909" t="str">
            <v>APA SANIT.</v>
          </cell>
          <cell r="H909">
            <v>19</v>
          </cell>
          <cell r="I909">
            <v>0</v>
          </cell>
          <cell r="J909" t="str">
            <v xml:space="preserve">PLANINING AND BUILDING </v>
          </cell>
          <cell r="L909">
            <v>0</v>
          </cell>
          <cell r="M909">
            <v>0</v>
          </cell>
        </row>
        <row r="910">
          <cell r="A910" t="str">
            <v>MEZCLADOR LAVAMANOS LCM CROMO PALANCA</v>
          </cell>
          <cell r="B910" t="str">
            <v>UN</v>
          </cell>
          <cell r="C910">
            <v>251370</v>
          </cell>
          <cell r="D910">
            <v>239400</v>
          </cell>
          <cell r="E910">
            <v>-0.05</v>
          </cell>
          <cell r="F910">
            <v>38749</v>
          </cell>
          <cell r="G910" t="str">
            <v>LCM</v>
          </cell>
          <cell r="H910">
            <v>19</v>
          </cell>
          <cell r="I910">
            <v>0</v>
          </cell>
          <cell r="L910">
            <v>0</v>
          </cell>
          <cell r="M910">
            <v>0</v>
          </cell>
        </row>
        <row r="911">
          <cell r="A911" t="str">
            <v>MEZCLADOR LAVAPLATOS  DELTA VERONA MONOC PICO ALTO</v>
          </cell>
          <cell r="B911" t="str">
            <v>UN</v>
          </cell>
          <cell r="C911">
            <v>214700</v>
          </cell>
          <cell r="D911">
            <v>204476</v>
          </cell>
          <cell r="E911">
            <v>-0.05</v>
          </cell>
          <cell r="F911">
            <v>38749</v>
          </cell>
          <cell r="G911" t="str">
            <v>APA SANIT.</v>
          </cell>
          <cell r="H911">
            <v>19</v>
          </cell>
          <cell r="I911">
            <v>0</v>
          </cell>
          <cell r="J911" t="str">
            <v xml:space="preserve">PLANINING AND BUILDING </v>
          </cell>
          <cell r="L911">
            <v>0</v>
          </cell>
          <cell r="M911">
            <v>0</v>
          </cell>
        </row>
        <row r="912">
          <cell r="A912" t="str">
            <v>MEZCLADORA (ALQUILER)</v>
          </cell>
          <cell r="B912" t="str">
            <v>DIA</v>
          </cell>
          <cell r="C912">
            <v>34800</v>
          </cell>
          <cell r="D912">
            <v>34800</v>
          </cell>
          <cell r="F912">
            <v>38414</v>
          </cell>
        </row>
        <row r="913">
          <cell r="A913" t="str">
            <v>MODULO SUPERIOR NEVERA</v>
          </cell>
          <cell r="B913" t="str">
            <v>UN</v>
          </cell>
          <cell r="C913">
            <v>604911</v>
          </cell>
          <cell r="D913">
            <v>604911</v>
          </cell>
          <cell r="E913">
            <v>0</v>
          </cell>
          <cell r="F913">
            <v>38260</v>
          </cell>
          <cell r="G913" t="str">
            <v>C. MADERA</v>
          </cell>
          <cell r="H913">
            <v>16</v>
          </cell>
          <cell r="I913">
            <v>0</v>
          </cell>
          <cell r="J913" t="str">
            <v>TOLENTINO</v>
          </cell>
          <cell r="L913">
            <v>0</v>
          </cell>
          <cell r="M913">
            <v>0</v>
          </cell>
        </row>
        <row r="914">
          <cell r="A914" t="str">
            <v>MOLDURA CHAFALAN 2*2</v>
          </cell>
          <cell r="B914" t="str">
            <v>UN</v>
          </cell>
          <cell r="C914">
            <v>1200</v>
          </cell>
          <cell r="D914">
            <v>1200</v>
          </cell>
          <cell r="E914">
            <v>0</v>
          </cell>
          <cell r="F914">
            <v>38749</v>
          </cell>
          <cell r="G914" t="str">
            <v>MADERA</v>
          </cell>
          <cell r="J914" t="str">
            <v>DEPOSITO JMG</v>
          </cell>
        </row>
        <row r="915">
          <cell r="A915" t="str">
            <v>MOLDURA PARA MARCO</v>
          </cell>
          <cell r="B915" t="str">
            <v>ML</v>
          </cell>
          <cell r="C915">
            <v>900</v>
          </cell>
          <cell r="D915">
            <v>900</v>
          </cell>
          <cell r="E915">
            <v>0</v>
          </cell>
          <cell r="F915">
            <v>37417</v>
          </cell>
          <cell r="G915" t="str">
            <v>C. MADERA</v>
          </cell>
          <cell r="H915">
            <v>3</v>
          </cell>
          <cell r="I915">
            <v>0</v>
          </cell>
          <cell r="J915">
            <v>0</v>
          </cell>
          <cell r="L915">
            <v>0</v>
          </cell>
          <cell r="M915">
            <v>0</v>
          </cell>
        </row>
        <row r="916">
          <cell r="A916" t="str">
            <v>MOLDURA PARA TABLAS</v>
          </cell>
          <cell r="B916" t="str">
            <v>UN</v>
          </cell>
          <cell r="C916">
            <v>660</v>
          </cell>
          <cell r="D916">
            <v>600</v>
          </cell>
          <cell r="E916">
            <v>-0.1</v>
          </cell>
          <cell r="F916">
            <v>37413</v>
          </cell>
          <cell r="G916" t="str">
            <v>FORMALETA Y CONSUMOS</v>
          </cell>
          <cell r="H916">
            <v>20</v>
          </cell>
          <cell r="I916">
            <v>0</v>
          </cell>
          <cell r="J916">
            <v>0</v>
          </cell>
          <cell r="L916">
            <v>0</v>
          </cell>
          <cell r="M916">
            <v>0</v>
          </cell>
        </row>
        <row r="917">
          <cell r="A917" t="str">
            <v>MONTAJE PREPARACION CONCRETO/MORTERO</v>
          </cell>
          <cell r="B917" t="str">
            <v>M3</v>
          </cell>
          <cell r="C917">
            <v>18102</v>
          </cell>
          <cell r="D917">
            <v>18102</v>
          </cell>
          <cell r="F917">
            <v>38421</v>
          </cell>
          <cell r="G917" t="str">
            <v>CONCRETOS</v>
          </cell>
          <cell r="J917" t="str">
            <v>SEGÚN ANALISIS MA CECILIA</v>
          </cell>
        </row>
        <row r="918">
          <cell r="A918" t="str">
            <v>MORTERO 1:4</v>
          </cell>
          <cell r="B918" t="str">
            <v>M3</v>
          </cell>
          <cell r="C918">
            <v>113145</v>
          </cell>
          <cell r="D918">
            <v>113145</v>
          </cell>
          <cell r="E918">
            <v>0</v>
          </cell>
          <cell r="F918">
            <v>38091</v>
          </cell>
          <cell r="G918" t="str">
            <v>MORTEROS</v>
          </cell>
          <cell r="H918">
            <v>5</v>
          </cell>
          <cell r="I918">
            <v>0</v>
          </cell>
          <cell r="J918">
            <v>0</v>
          </cell>
          <cell r="L918">
            <v>0</v>
          </cell>
          <cell r="M918">
            <v>0</v>
          </cell>
        </row>
        <row r="919">
          <cell r="A919" t="str">
            <v>MORTERO ARENA LAVADA IMPERMEABILIZADO</v>
          </cell>
          <cell r="C919">
            <v>263979</v>
          </cell>
          <cell r="D919">
            <v>263979</v>
          </cell>
          <cell r="E919">
            <v>0</v>
          </cell>
          <cell r="F919">
            <v>38091</v>
          </cell>
          <cell r="G919" t="str">
            <v>MORTEROS</v>
          </cell>
          <cell r="H919">
            <v>5</v>
          </cell>
        </row>
        <row r="920">
          <cell r="A920" t="str">
            <v>MORTERO DE PEGA</v>
          </cell>
          <cell r="B920" t="str">
            <v>M3</v>
          </cell>
          <cell r="C920">
            <v>263979</v>
          </cell>
          <cell r="D920">
            <v>263979</v>
          </cell>
          <cell r="E920">
            <v>0</v>
          </cell>
          <cell r="F920">
            <v>38091</v>
          </cell>
          <cell r="G920" t="str">
            <v>MORTEROS</v>
          </cell>
          <cell r="H920">
            <v>5</v>
          </cell>
          <cell r="I920">
            <v>0</v>
          </cell>
          <cell r="J920">
            <v>0</v>
          </cell>
          <cell r="L920">
            <v>0</v>
          </cell>
          <cell r="M920">
            <v>0</v>
          </cell>
        </row>
        <row r="921">
          <cell r="A921" t="str">
            <v>MORTERO DE PEGA IMPERMEABILIZADA</v>
          </cell>
          <cell r="B921" t="str">
            <v>M3</v>
          </cell>
          <cell r="C921">
            <v>201461</v>
          </cell>
          <cell r="D921">
            <v>201461</v>
          </cell>
          <cell r="E921">
            <v>0</v>
          </cell>
          <cell r="F921">
            <v>38091</v>
          </cell>
          <cell r="G921" t="str">
            <v>MORTEROS</v>
          </cell>
          <cell r="H921">
            <v>5</v>
          </cell>
          <cell r="I921">
            <v>0</v>
          </cell>
          <cell r="J921">
            <v>0</v>
          </cell>
          <cell r="L921">
            <v>0</v>
          </cell>
          <cell r="M921">
            <v>0</v>
          </cell>
        </row>
        <row r="922">
          <cell r="A922" t="str">
            <v>MORTERO GROUTING</v>
          </cell>
          <cell r="B922" t="str">
            <v>M3</v>
          </cell>
          <cell r="C922">
            <v>200800</v>
          </cell>
          <cell r="D922">
            <v>200800</v>
          </cell>
          <cell r="E922">
            <v>0</v>
          </cell>
          <cell r="F922">
            <v>38091</v>
          </cell>
          <cell r="G922" t="str">
            <v>MORTEROS</v>
          </cell>
          <cell r="H922">
            <v>5</v>
          </cell>
          <cell r="I922">
            <v>0</v>
          </cell>
          <cell r="J922">
            <v>0</v>
          </cell>
          <cell r="L922">
            <v>0</v>
          </cell>
          <cell r="M922">
            <v>0</v>
          </cell>
        </row>
        <row r="923">
          <cell r="A923" t="str">
            <v>MORTERO LARGA VIDA</v>
          </cell>
          <cell r="B923" t="str">
            <v>M3</v>
          </cell>
          <cell r="C923">
            <v>108535</v>
          </cell>
          <cell r="D923">
            <v>108535</v>
          </cell>
          <cell r="E923">
            <v>0</v>
          </cell>
          <cell r="F923">
            <v>38425</v>
          </cell>
          <cell r="G923" t="str">
            <v>MORTEROS</v>
          </cell>
        </row>
        <row r="924">
          <cell r="A924" t="str">
            <v>MORTERO PARA PISO</v>
          </cell>
          <cell r="B924" t="str">
            <v>M3</v>
          </cell>
          <cell r="C924">
            <v>18102</v>
          </cell>
          <cell r="D924">
            <v>18102</v>
          </cell>
          <cell r="E924">
            <v>0</v>
          </cell>
          <cell r="F924">
            <v>38091</v>
          </cell>
          <cell r="G924" t="str">
            <v>MORTEROS</v>
          </cell>
          <cell r="H924">
            <v>5</v>
          </cell>
          <cell r="I924">
            <v>0</v>
          </cell>
          <cell r="J924">
            <v>0</v>
          </cell>
          <cell r="L924">
            <v>0</v>
          </cell>
          <cell r="M924">
            <v>0</v>
          </cell>
        </row>
        <row r="925">
          <cell r="A925" t="str">
            <v>MORTERO PARA PISO ARENA LAVADA</v>
          </cell>
          <cell r="B925" t="str">
            <v>M3</v>
          </cell>
          <cell r="C925">
            <v>127467</v>
          </cell>
          <cell r="D925">
            <v>127467</v>
          </cell>
          <cell r="E925">
            <v>0</v>
          </cell>
          <cell r="F925">
            <v>38091</v>
          </cell>
          <cell r="G925" t="str">
            <v>MORTEROS</v>
          </cell>
          <cell r="H925">
            <v>5</v>
          </cell>
          <cell r="I925">
            <v>0</v>
          </cell>
          <cell r="J925">
            <v>0</v>
          </cell>
          <cell r="L925">
            <v>0</v>
          </cell>
          <cell r="M925">
            <v>0</v>
          </cell>
        </row>
        <row r="926">
          <cell r="A926" t="str">
            <v xml:space="preserve">MORTERO PARA RANURADO </v>
          </cell>
          <cell r="B926" t="str">
            <v>M3</v>
          </cell>
          <cell r="C926">
            <v>149108</v>
          </cell>
          <cell r="D926">
            <v>149108</v>
          </cell>
          <cell r="E926">
            <v>0</v>
          </cell>
          <cell r="F926">
            <v>38091</v>
          </cell>
          <cell r="G926" t="str">
            <v>MORTEROS</v>
          </cell>
          <cell r="H926">
            <v>5</v>
          </cell>
          <cell r="I926">
            <v>0</v>
          </cell>
          <cell r="J926">
            <v>0</v>
          </cell>
          <cell r="L926">
            <v>0</v>
          </cell>
          <cell r="M926">
            <v>0</v>
          </cell>
        </row>
        <row r="927">
          <cell r="A927" t="str">
            <v xml:space="preserve">MORTERO PARA REVOQUE </v>
          </cell>
          <cell r="B927" t="str">
            <v>M3</v>
          </cell>
          <cell r="C927">
            <v>126000</v>
          </cell>
          <cell r="D927">
            <v>126000</v>
          </cell>
          <cell r="E927">
            <v>0</v>
          </cell>
          <cell r="F927">
            <v>38091</v>
          </cell>
          <cell r="G927" t="str">
            <v>MORTEROS</v>
          </cell>
          <cell r="H927">
            <v>5</v>
          </cell>
          <cell r="I927">
            <v>0</v>
          </cell>
          <cell r="J927">
            <v>0</v>
          </cell>
          <cell r="L927">
            <v>0</v>
          </cell>
          <cell r="M927">
            <v>0</v>
          </cell>
        </row>
        <row r="928">
          <cell r="A928" t="str">
            <v>MORTERO PARA REVOQUE LARGA VIDA</v>
          </cell>
          <cell r="B928" t="str">
            <v>M3</v>
          </cell>
          <cell r="C928">
            <v>149108</v>
          </cell>
          <cell r="D928">
            <v>149108</v>
          </cell>
          <cell r="E928">
            <v>0</v>
          </cell>
          <cell r="F928">
            <v>38091</v>
          </cell>
          <cell r="G928" t="str">
            <v>MORTEROS</v>
          </cell>
          <cell r="H928">
            <v>5</v>
          </cell>
          <cell r="I928">
            <v>0</v>
          </cell>
          <cell r="J928">
            <v>0</v>
          </cell>
          <cell r="L928">
            <v>0</v>
          </cell>
          <cell r="M928">
            <v>0</v>
          </cell>
        </row>
        <row r="929">
          <cell r="A929" t="str">
            <v>MORTERO PEGA CATALAN</v>
          </cell>
          <cell r="B929" t="str">
            <v>M3</v>
          </cell>
          <cell r="C929">
            <v>147945</v>
          </cell>
          <cell r="D929">
            <v>147945</v>
          </cell>
          <cell r="E929">
            <v>0</v>
          </cell>
          <cell r="F929">
            <v>38425</v>
          </cell>
          <cell r="G929" t="str">
            <v>MORTEROS</v>
          </cell>
        </row>
        <row r="930">
          <cell r="A930" t="str">
            <v>MORTERO PISOS ARENA LAVADA</v>
          </cell>
          <cell r="C930">
            <v>127467</v>
          </cell>
          <cell r="D930">
            <v>127467</v>
          </cell>
          <cell r="E930">
            <v>0</v>
          </cell>
          <cell r="F930">
            <v>38456</v>
          </cell>
          <cell r="G930" t="str">
            <v>MORTEROS</v>
          </cell>
        </row>
        <row r="931">
          <cell r="A931" t="str">
            <v>MORTERO REVOQUE 1:1</v>
          </cell>
          <cell r="B931" t="str">
            <v>M3</v>
          </cell>
          <cell r="C931">
            <v>357060</v>
          </cell>
          <cell r="D931">
            <v>357060</v>
          </cell>
          <cell r="E931">
            <v>0</v>
          </cell>
          <cell r="F931">
            <v>37767</v>
          </cell>
          <cell r="G931" t="str">
            <v>MORTEROS</v>
          </cell>
          <cell r="H931">
            <v>5</v>
          </cell>
          <cell r="I931">
            <v>0</v>
          </cell>
          <cell r="J931">
            <v>0</v>
          </cell>
          <cell r="L931">
            <v>0</v>
          </cell>
          <cell r="M931">
            <v>0</v>
          </cell>
        </row>
        <row r="932">
          <cell r="A932" t="str">
            <v>MORTERO TORTA 1:4</v>
          </cell>
          <cell r="B932" t="str">
            <v>M3</v>
          </cell>
          <cell r="C932">
            <v>161000</v>
          </cell>
          <cell r="D932">
            <v>161000</v>
          </cell>
          <cell r="E932">
            <v>0</v>
          </cell>
          <cell r="F932">
            <v>38091</v>
          </cell>
          <cell r="G932" t="str">
            <v>MORTEROS</v>
          </cell>
          <cell r="H932">
            <v>5</v>
          </cell>
          <cell r="I932">
            <v>0</v>
          </cell>
          <cell r="J932">
            <v>0</v>
          </cell>
          <cell r="L932">
            <v>0</v>
          </cell>
          <cell r="M932">
            <v>0</v>
          </cell>
        </row>
        <row r="933">
          <cell r="A933" t="str">
            <v>MUEBLE ALTO PROM.</v>
          </cell>
          <cell r="B933" t="str">
            <v>ML</v>
          </cell>
          <cell r="C933">
            <v>1999883</v>
          </cell>
          <cell r="D933">
            <v>1999883</v>
          </cell>
          <cell r="E933">
            <v>0</v>
          </cell>
          <cell r="F933">
            <v>38260</v>
          </cell>
          <cell r="G933" t="str">
            <v>C. MADERA</v>
          </cell>
          <cell r="H933">
            <v>16</v>
          </cell>
          <cell r="I933">
            <v>0</v>
          </cell>
          <cell r="J933" t="str">
            <v>TOLENTINO</v>
          </cell>
          <cell r="L933">
            <v>0</v>
          </cell>
          <cell r="M933">
            <v>0</v>
          </cell>
        </row>
        <row r="934">
          <cell r="A934" t="str">
            <v>MUEBLE ALTO REPOSTERO</v>
          </cell>
          <cell r="B934" t="str">
            <v>ML</v>
          </cell>
          <cell r="C934">
            <v>516718</v>
          </cell>
          <cell r="D934">
            <v>516718</v>
          </cell>
          <cell r="E934">
            <v>0</v>
          </cell>
          <cell r="F934">
            <v>38260</v>
          </cell>
          <cell r="G934" t="str">
            <v>C. MADERA</v>
          </cell>
          <cell r="H934">
            <v>16</v>
          </cell>
          <cell r="I934">
            <v>0</v>
          </cell>
          <cell r="J934" t="str">
            <v>TOLENTINO</v>
          </cell>
          <cell r="L934">
            <v>0</v>
          </cell>
          <cell r="M934">
            <v>0</v>
          </cell>
        </row>
        <row r="935">
          <cell r="A935" t="str">
            <v>MUEBLE ALTO ROPAS</v>
          </cell>
          <cell r="B935" t="str">
            <v>UN</v>
          </cell>
          <cell r="C935">
            <v>834730</v>
          </cell>
          <cell r="D935">
            <v>834730</v>
          </cell>
          <cell r="E935">
            <v>0</v>
          </cell>
          <cell r="F935">
            <v>38260</v>
          </cell>
          <cell r="G935" t="str">
            <v>C. MADERA</v>
          </cell>
          <cell r="H935">
            <v>16</v>
          </cell>
          <cell r="I935">
            <v>0</v>
          </cell>
          <cell r="J935" t="str">
            <v>TOLENTINO</v>
          </cell>
          <cell r="L935">
            <v>0</v>
          </cell>
          <cell r="M935">
            <v>0</v>
          </cell>
        </row>
        <row r="936">
          <cell r="A936" t="str">
            <v>MUEBLE BAJO  PROM.</v>
          </cell>
          <cell r="B936" t="str">
            <v>ML</v>
          </cell>
          <cell r="C936">
            <v>2702254</v>
          </cell>
          <cell r="D936">
            <v>2702254</v>
          </cell>
          <cell r="E936">
            <v>0</v>
          </cell>
          <cell r="F936">
            <v>38260</v>
          </cell>
          <cell r="G936" t="str">
            <v>C. MADERA</v>
          </cell>
          <cell r="H936">
            <v>16</v>
          </cell>
          <cell r="I936">
            <v>0</v>
          </cell>
          <cell r="J936" t="str">
            <v>TOLENTINO</v>
          </cell>
          <cell r="L936">
            <v>0</v>
          </cell>
          <cell r="M936">
            <v>0</v>
          </cell>
        </row>
        <row r="937">
          <cell r="A937" t="str">
            <v>MUEBLE BAJO COCINA POSFORMADO</v>
          </cell>
          <cell r="B937" t="str">
            <v>ML</v>
          </cell>
          <cell r="C937">
            <v>460800</v>
          </cell>
          <cell r="D937">
            <v>360000</v>
          </cell>
          <cell r="E937">
            <v>-0.28000000000000003</v>
          </cell>
          <cell r="F937">
            <v>37761</v>
          </cell>
          <cell r="G937" t="str">
            <v>C. MADERA</v>
          </cell>
          <cell r="H937">
            <v>16</v>
          </cell>
          <cell r="I937">
            <v>0</v>
          </cell>
          <cell r="J937">
            <v>0</v>
          </cell>
          <cell r="L937">
            <v>0</v>
          </cell>
          <cell r="M937">
            <v>0</v>
          </cell>
        </row>
        <row r="938">
          <cell r="A938" t="str">
            <v>MUEBLE BAJO REPOSTERO</v>
          </cell>
          <cell r="B938" t="str">
            <v>ML</v>
          </cell>
          <cell r="C938">
            <v>594262</v>
          </cell>
          <cell r="D938">
            <v>594262</v>
          </cell>
          <cell r="E938">
            <v>0</v>
          </cell>
          <cell r="F938">
            <v>38260</v>
          </cell>
          <cell r="G938" t="str">
            <v>C. MADERA</v>
          </cell>
          <cell r="H938">
            <v>16</v>
          </cell>
          <cell r="I938">
            <v>0</v>
          </cell>
          <cell r="J938" t="str">
            <v>TOLENTINO</v>
          </cell>
          <cell r="L938">
            <v>0</v>
          </cell>
          <cell r="M938">
            <v>0</v>
          </cell>
        </row>
        <row r="939">
          <cell r="A939" t="str">
            <v>MUEBLE DE ROPAS X 1.00 M</v>
          </cell>
          <cell r="B939" t="str">
            <v>UN</v>
          </cell>
          <cell r="C939">
            <v>512000</v>
          </cell>
          <cell r="D939">
            <v>400000</v>
          </cell>
          <cell r="E939">
            <v>-0.28000000000000003</v>
          </cell>
          <cell r="F939">
            <v>37417</v>
          </cell>
          <cell r="G939" t="str">
            <v>C. MADERA</v>
          </cell>
          <cell r="H939">
            <v>16</v>
          </cell>
          <cell r="I939">
            <v>0</v>
          </cell>
          <cell r="J939">
            <v>0</v>
          </cell>
          <cell r="L939">
            <v>0</v>
          </cell>
          <cell r="M939">
            <v>0</v>
          </cell>
        </row>
        <row r="940">
          <cell r="A940" t="str">
            <v>MUEBLE DE ROPAS X 2.00 M</v>
          </cell>
          <cell r="B940" t="str">
            <v>UN</v>
          </cell>
          <cell r="C940">
            <v>1024000</v>
          </cell>
          <cell r="D940">
            <v>800000</v>
          </cell>
          <cell r="E940">
            <v>-0.28000000000000003</v>
          </cell>
          <cell r="F940">
            <v>37417</v>
          </cell>
          <cell r="G940" t="str">
            <v>C. MADERA</v>
          </cell>
          <cell r="H940">
            <v>16</v>
          </cell>
          <cell r="I940">
            <v>0</v>
          </cell>
          <cell r="J940">
            <v>0</v>
          </cell>
          <cell r="L940">
            <v>0</v>
          </cell>
          <cell r="M940">
            <v>0</v>
          </cell>
        </row>
        <row r="941">
          <cell r="A941" t="str">
            <v>MUEBLE HORNOS 0.80</v>
          </cell>
          <cell r="B941" t="str">
            <v>UN</v>
          </cell>
          <cell r="C941">
            <v>670480</v>
          </cell>
          <cell r="D941">
            <v>670480</v>
          </cell>
          <cell r="E941">
            <v>0</v>
          </cell>
          <cell r="F941">
            <v>38260</v>
          </cell>
          <cell r="G941" t="str">
            <v>C. MADERA</v>
          </cell>
          <cell r="H941">
            <v>16</v>
          </cell>
          <cell r="I941">
            <v>0</v>
          </cell>
          <cell r="J941" t="str">
            <v>TOLENTINO</v>
          </cell>
          <cell r="L941">
            <v>0</v>
          </cell>
          <cell r="M941">
            <v>0</v>
          </cell>
        </row>
        <row r="942">
          <cell r="A942" t="str">
            <v>MUEBLE ROPAS</v>
          </cell>
          <cell r="B942" t="str">
            <v>ML</v>
          </cell>
          <cell r="C942">
            <v>707650</v>
          </cell>
          <cell r="D942">
            <v>707650</v>
          </cell>
          <cell r="E942">
            <v>0</v>
          </cell>
          <cell r="F942">
            <v>38260</v>
          </cell>
          <cell r="G942" t="str">
            <v>C. MADERA</v>
          </cell>
          <cell r="H942">
            <v>16</v>
          </cell>
          <cell r="I942">
            <v>0</v>
          </cell>
          <cell r="J942" t="str">
            <v>TOLENTINO</v>
          </cell>
          <cell r="L942">
            <v>0</v>
          </cell>
          <cell r="M942">
            <v>0</v>
          </cell>
        </row>
        <row r="943">
          <cell r="A943" t="str">
            <v xml:space="preserve">MUEBLE ROPAS TIPICO </v>
          </cell>
          <cell r="B943" t="str">
            <v>GL</v>
          </cell>
          <cell r="C943">
            <v>1501356</v>
          </cell>
          <cell r="D943">
            <v>1501356</v>
          </cell>
          <cell r="E943">
            <v>0</v>
          </cell>
          <cell r="F943">
            <v>38749</v>
          </cell>
          <cell r="G943" t="str">
            <v>C. MADERA</v>
          </cell>
          <cell r="J943" t="str">
            <v>tolentino</v>
          </cell>
        </row>
        <row r="944">
          <cell r="A944" t="str">
            <v>MUEBLE ROPAS TIPICO 370</v>
          </cell>
          <cell r="B944" t="str">
            <v>GL</v>
          </cell>
          <cell r="C944">
            <v>1530309</v>
          </cell>
          <cell r="D944">
            <v>1530309</v>
          </cell>
          <cell r="E944">
            <v>0</v>
          </cell>
          <cell r="F944">
            <v>38475</v>
          </cell>
          <cell r="G944" t="str">
            <v>C. MADERA</v>
          </cell>
          <cell r="J944" t="str">
            <v>tolentino</v>
          </cell>
        </row>
        <row r="945">
          <cell r="A945" t="str">
            <v>MUEBLE ROPAS TIPICO 430</v>
          </cell>
          <cell r="B945" t="str">
            <v>GL</v>
          </cell>
          <cell r="C945">
            <v>1530309</v>
          </cell>
          <cell r="D945">
            <v>1530309</v>
          </cell>
          <cell r="E945">
            <v>0</v>
          </cell>
          <cell r="F945">
            <v>38475</v>
          </cell>
          <cell r="G945" t="str">
            <v>C. MADERA</v>
          </cell>
          <cell r="J945" t="str">
            <v>tolentino</v>
          </cell>
        </row>
        <row r="946">
          <cell r="A946" t="str">
            <v>MUEBLE VITRINA NEVERAS</v>
          </cell>
          <cell r="B946" t="str">
            <v>UN</v>
          </cell>
          <cell r="C946">
            <v>604911</v>
          </cell>
          <cell r="D946">
            <v>604911</v>
          </cell>
          <cell r="E946">
            <v>0</v>
          </cell>
          <cell r="F946">
            <v>38260</v>
          </cell>
          <cell r="G946" t="str">
            <v>C. MADERA</v>
          </cell>
          <cell r="H946">
            <v>16</v>
          </cell>
          <cell r="I946">
            <v>0</v>
          </cell>
          <cell r="J946" t="str">
            <v>TOLENTINO</v>
          </cell>
          <cell r="L946">
            <v>0</v>
          </cell>
          <cell r="M946">
            <v>0</v>
          </cell>
        </row>
        <row r="947">
          <cell r="A947" t="str">
            <v>MUROS EN ADOBE LAVADERO</v>
          </cell>
          <cell r="B947" t="str">
            <v>M2</v>
          </cell>
          <cell r="C947">
            <v>12650</v>
          </cell>
          <cell r="D947">
            <v>11000</v>
          </cell>
          <cell r="E947">
            <v>-0.15</v>
          </cell>
          <cell r="F947">
            <v>37417</v>
          </cell>
          <cell r="G947" t="str">
            <v>MAMPOSTERIA</v>
          </cell>
          <cell r="H947">
            <v>7</v>
          </cell>
          <cell r="I947">
            <v>0</v>
          </cell>
          <cell r="J947">
            <v>0</v>
          </cell>
          <cell r="L947">
            <v>0</v>
          </cell>
          <cell r="M947">
            <v>0</v>
          </cell>
        </row>
        <row r="948">
          <cell r="A948" t="str">
            <v>MUROS EN ADOBE LAVAESCOBAS</v>
          </cell>
          <cell r="B948" t="str">
            <v>M2</v>
          </cell>
          <cell r="C948">
            <v>12650</v>
          </cell>
          <cell r="D948">
            <v>11000</v>
          </cell>
          <cell r="E948">
            <v>-0.15</v>
          </cell>
          <cell r="F948">
            <v>37417</v>
          </cell>
          <cell r="G948" t="str">
            <v>MAMPOSTERIA</v>
          </cell>
          <cell r="H948">
            <v>7</v>
          </cell>
          <cell r="I948">
            <v>0</v>
          </cell>
          <cell r="J948">
            <v>0</v>
          </cell>
          <cell r="L948">
            <v>0</v>
          </cell>
          <cell r="M948">
            <v>0</v>
          </cell>
        </row>
        <row r="949">
          <cell r="A949" t="str">
            <v>OBRA CIVIL PARA DESMONTE GRUA</v>
          </cell>
          <cell r="B949" t="str">
            <v>GL</v>
          </cell>
          <cell r="C949">
            <v>6230033</v>
          </cell>
          <cell r="D949">
            <v>5191694</v>
          </cell>
          <cell r="E949">
            <v>-0.2</v>
          </cell>
          <cell r="F949">
            <v>37413</v>
          </cell>
          <cell r="G949" t="str">
            <v>EQUIPO</v>
          </cell>
          <cell r="H949">
            <v>100</v>
          </cell>
          <cell r="I949">
            <v>0</v>
          </cell>
          <cell r="J949">
            <v>0</v>
          </cell>
          <cell r="L949">
            <v>0</v>
          </cell>
          <cell r="M949">
            <v>0</v>
          </cell>
        </row>
        <row r="950">
          <cell r="A950" t="str">
            <v>OBRA CIVIL PARA MONTAJE GRUA</v>
          </cell>
          <cell r="B950" t="str">
            <v>GL</v>
          </cell>
          <cell r="C950">
            <v>6230033</v>
          </cell>
          <cell r="D950">
            <v>5191694</v>
          </cell>
          <cell r="E950">
            <v>-0.2</v>
          </cell>
          <cell r="F950">
            <v>37413</v>
          </cell>
          <cell r="G950" t="str">
            <v>EQUIPO</v>
          </cell>
          <cell r="H950">
            <v>100</v>
          </cell>
          <cell r="I950">
            <v>0</v>
          </cell>
          <cell r="J950">
            <v>0</v>
          </cell>
          <cell r="L950">
            <v>0</v>
          </cell>
          <cell r="M950">
            <v>0</v>
          </cell>
        </row>
        <row r="951">
          <cell r="A951" t="str">
            <v>OBRAS CIVILES PLANTA EMERGENCIA</v>
          </cell>
          <cell r="B951" t="str">
            <v>UN</v>
          </cell>
          <cell r="C951">
            <v>1000000</v>
          </cell>
          <cell r="D951">
            <v>1000000</v>
          </cell>
          <cell r="E951">
            <v>0</v>
          </cell>
          <cell r="F951">
            <v>37755</v>
          </cell>
          <cell r="G951" t="str">
            <v>INSTAL ELECTRICA</v>
          </cell>
          <cell r="H951">
            <v>100</v>
          </cell>
          <cell r="I951">
            <v>0</v>
          </cell>
          <cell r="J951">
            <v>0</v>
          </cell>
          <cell r="L951">
            <v>0</v>
          </cell>
          <cell r="M951">
            <v>0</v>
          </cell>
        </row>
        <row r="952">
          <cell r="A952" t="str">
            <v>OBRAS CIVILES RED ELEC</v>
          </cell>
          <cell r="B952" t="str">
            <v>APTO</v>
          </cell>
          <cell r="C952">
            <v>2488200</v>
          </cell>
          <cell r="D952">
            <v>1885000</v>
          </cell>
          <cell r="E952">
            <v>-0.32</v>
          </cell>
          <cell r="F952">
            <v>37417</v>
          </cell>
          <cell r="G952" t="str">
            <v>INSTAL ELECTRICA</v>
          </cell>
          <cell r="H952">
            <v>100</v>
          </cell>
          <cell r="I952">
            <v>0</v>
          </cell>
          <cell r="J952">
            <v>0</v>
          </cell>
          <cell r="L952">
            <v>0</v>
          </cell>
          <cell r="M952">
            <v>0</v>
          </cell>
        </row>
        <row r="953">
          <cell r="A953" t="str">
            <v>OBRAS CIVILES Y MONTAJE PANTA MEZCLAS</v>
          </cell>
          <cell r="B953" t="str">
            <v>M3</v>
          </cell>
          <cell r="C953">
            <v>1254</v>
          </cell>
          <cell r="D953">
            <v>1254</v>
          </cell>
          <cell r="E953">
            <v>0</v>
          </cell>
          <cell r="F953">
            <v>38414</v>
          </cell>
        </row>
        <row r="954">
          <cell r="A954" t="str">
            <v xml:space="preserve">OLLERO X 2 </v>
          </cell>
          <cell r="B954" t="str">
            <v>UN</v>
          </cell>
          <cell r="C954">
            <v>92800</v>
          </cell>
          <cell r="D954">
            <v>92800</v>
          </cell>
          <cell r="E954">
            <v>0</v>
          </cell>
          <cell r="F954">
            <v>38260</v>
          </cell>
          <cell r="G954" t="str">
            <v>C. MADERA</v>
          </cell>
          <cell r="H954">
            <v>16</v>
          </cell>
          <cell r="I954">
            <v>0</v>
          </cell>
          <cell r="J954" t="str">
            <v>TOLENTINO</v>
          </cell>
          <cell r="L954">
            <v>0</v>
          </cell>
          <cell r="M954">
            <v>0</v>
          </cell>
        </row>
        <row r="955">
          <cell r="A955" t="str">
            <v>PARAL LAVADERO EN GRANITO</v>
          </cell>
          <cell r="B955" t="str">
            <v>UN</v>
          </cell>
          <cell r="C955">
            <v>32990</v>
          </cell>
          <cell r="D955">
            <v>27492</v>
          </cell>
          <cell r="E955">
            <v>-0.2</v>
          </cell>
          <cell r="F955">
            <v>37755</v>
          </cell>
          <cell r="G955" t="str">
            <v>APA SANIT.</v>
          </cell>
          <cell r="H955">
            <v>34</v>
          </cell>
          <cell r="I955">
            <v>0</v>
          </cell>
          <cell r="J955">
            <v>0</v>
          </cell>
          <cell r="L955">
            <v>0</v>
          </cell>
          <cell r="M955">
            <v>0</v>
          </cell>
        </row>
        <row r="956">
          <cell r="A956" t="str">
            <v>PARALES PARA VENTANA APTO TIPO 2</v>
          </cell>
          <cell r="B956" t="str">
            <v>UN</v>
          </cell>
          <cell r="C956">
            <v>202240</v>
          </cell>
          <cell r="D956">
            <v>202240</v>
          </cell>
          <cell r="E956">
            <v>0</v>
          </cell>
          <cell r="F956">
            <v>38253</v>
          </cell>
          <cell r="G956" t="str">
            <v>C. MADERA</v>
          </cell>
          <cell r="H956">
            <v>100</v>
          </cell>
          <cell r="I956">
            <v>0</v>
          </cell>
          <cell r="J956" t="str">
            <v>ALONSO H</v>
          </cell>
          <cell r="L956">
            <v>0</v>
          </cell>
          <cell r="M956">
            <v>0</v>
          </cell>
        </row>
        <row r="957">
          <cell r="A957" t="str">
            <v>PASAMANOS EN VIDRIO DE 0.51 m (SIN VIDRIO)</v>
          </cell>
          <cell r="B957" t="str">
            <v>ML</v>
          </cell>
          <cell r="C957">
            <v>140000</v>
          </cell>
          <cell r="D957">
            <v>140000</v>
          </cell>
          <cell r="E957">
            <v>0</v>
          </cell>
          <cell r="F957">
            <v>38749</v>
          </cell>
          <cell r="G957" t="str">
            <v>C. METALICA</v>
          </cell>
          <cell r="H957">
            <v>8</v>
          </cell>
          <cell r="I957">
            <v>0</v>
          </cell>
          <cell r="J957" t="str">
            <v>PRODISER</v>
          </cell>
          <cell r="L957">
            <v>0</v>
          </cell>
          <cell r="M957">
            <v>0</v>
          </cell>
        </row>
        <row r="958">
          <cell r="A958" t="str">
            <v>PASAMANOS ESCALERAS COMUNES</v>
          </cell>
          <cell r="B958" t="str">
            <v>ML</v>
          </cell>
          <cell r="C958">
            <v>130000</v>
          </cell>
          <cell r="D958">
            <v>130000</v>
          </cell>
          <cell r="E958">
            <v>0</v>
          </cell>
          <cell r="F958">
            <v>38749</v>
          </cell>
          <cell r="G958" t="str">
            <v>C. METALICA</v>
          </cell>
          <cell r="H958">
            <v>8</v>
          </cell>
          <cell r="I958">
            <v>0</v>
          </cell>
          <cell r="J958" t="str">
            <v>ESTRUFORMAS</v>
          </cell>
        </row>
        <row r="959">
          <cell r="A959" t="str">
            <v>PASAMANOS SOTANOS</v>
          </cell>
          <cell r="B959" t="str">
            <v>ML</v>
          </cell>
          <cell r="C959">
            <v>120000</v>
          </cell>
          <cell r="D959">
            <v>120000</v>
          </cell>
          <cell r="E959">
            <v>0</v>
          </cell>
          <cell r="F959">
            <v>38749</v>
          </cell>
          <cell r="G959" t="str">
            <v>C. METALICA</v>
          </cell>
          <cell r="H959">
            <v>8</v>
          </cell>
          <cell r="I959">
            <v>0</v>
          </cell>
          <cell r="J959" t="str">
            <v>ESTRUFORMAS</v>
          </cell>
        </row>
        <row r="960">
          <cell r="A960" t="str">
            <v>PASAMANOS TABLÓN MADERA</v>
          </cell>
          <cell r="B960" t="str">
            <v>ML</v>
          </cell>
          <cell r="C960">
            <v>25000</v>
          </cell>
          <cell r="D960">
            <v>25000</v>
          </cell>
          <cell r="E960">
            <v>0</v>
          </cell>
          <cell r="F960">
            <v>37417</v>
          </cell>
          <cell r="G960" t="str">
            <v>C. MADERA</v>
          </cell>
          <cell r="H960">
            <v>3</v>
          </cell>
          <cell r="I960">
            <v>0</v>
          </cell>
          <cell r="J960">
            <v>0</v>
          </cell>
          <cell r="L960">
            <v>0</v>
          </cell>
          <cell r="M960">
            <v>0</v>
          </cell>
        </row>
        <row r="961">
          <cell r="A961" t="str">
            <v>PASAMANOS TUBERÍA METÁLICA PINT. E INST.</v>
          </cell>
          <cell r="B961" t="str">
            <v>ML</v>
          </cell>
          <cell r="C961">
            <v>50000</v>
          </cell>
          <cell r="D961">
            <v>50000</v>
          </cell>
          <cell r="E961">
            <v>0</v>
          </cell>
          <cell r="F961">
            <v>37413</v>
          </cell>
          <cell r="G961" t="str">
            <v>C. METALICA</v>
          </cell>
          <cell r="H961">
            <v>100</v>
          </cell>
          <cell r="I961">
            <v>0</v>
          </cell>
          <cell r="J961">
            <v>0</v>
          </cell>
          <cell r="L961">
            <v>0</v>
          </cell>
          <cell r="M961">
            <v>0</v>
          </cell>
        </row>
        <row r="962">
          <cell r="A962" t="str">
            <v>PASAMANOS Y ESCALA PENHOUSE</v>
          </cell>
          <cell r="B962" t="str">
            <v>UN</v>
          </cell>
          <cell r="C962">
            <v>3000000</v>
          </cell>
          <cell r="D962">
            <v>3000000</v>
          </cell>
          <cell r="E962">
            <v>0</v>
          </cell>
          <cell r="F962">
            <v>37413</v>
          </cell>
          <cell r="G962" t="str">
            <v>C. METALICA</v>
          </cell>
          <cell r="H962">
            <v>100</v>
          </cell>
          <cell r="I962">
            <v>0</v>
          </cell>
          <cell r="J962">
            <v>0</v>
          </cell>
          <cell r="L962">
            <v>0</v>
          </cell>
          <cell r="M962">
            <v>0</v>
          </cell>
        </row>
        <row r="963">
          <cell r="A963" t="str">
            <v>PEGACOR</v>
          </cell>
          <cell r="B963" t="str">
            <v>KG</v>
          </cell>
          <cell r="C963">
            <v>665</v>
          </cell>
          <cell r="D963">
            <v>665</v>
          </cell>
          <cell r="E963">
            <v>0</v>
          </cell>
          <cell r="F963">
            <v>38749</v>
          </cell>
          <cell r="G963" t="str">
            <v>PETREOS Y CTO.</v>
          </cell>
          <cell r="H963">
            <v>4</v>
          </cell>
          <cell r="I963">
            <v>0</v>
          </cell>
          <cell r="J963" t="str">
            <v>BAZAR AMERICANO</v>
          </cell>
          <cell r="L963">
            <v>0</v>
          </cell>
          <cell r="M963">
            <v>0</v>
          </cell>
        </row>
        <row r="964">
          <cell r="A964" t="str">
            <v>PEGACOR (M2)</v>
          </cell>
          <cell r="B964" t="str">
            <v>M2</v>
          </cell>
          <cell r="C964">
            <v>5320</v>
          </cell>
          <cell r="D964">
            <v>5320</v>
          </cell>
          <cell r="E964">
            <v>0</v>
          </cell>
          <cell r="F964">
            <v>38749</v>
          </cell>
          <cell r="G964" t="str">
            <v>PETREOS Y CTO.</v>
          </cell>
          <cell r="H964">
            <v>4</v>
          </cell>
          <cell r="I964">
            <v>0</v>
          </cell>
          <cell r="J964" t="str">
            <v>BAZAR AMERICANO</v>
          </cell>
          <cell r="L964">
            <v>0</v>
          </cell>
          <cell r="M964">
            <v>0</v>
          </cell>
        </row>
        <row r="965">
          <cell r="A965" t="str">
            <v>PELDAÑO PREFABRICADO</v>
          </cell>
          <cell r="B965" t="str">
            <v>ML</v>
          </cell>
          <cell r="C965">
            <v>23000</v>
          </cell>
          <cell r="D965">
            <v>23000</v>
          </cell>
          <cell r="E965">
            <v>0</v>
          </cell>
          <cell r="F965">
            <v>37413</v>
          </cell>
          <cell r="G965" t="str">
            <v>PISOS</v>
          </cell>
          <cell r="H965">
            <v>6</v>
          </cell>
          <cell r="I965">
            <v>0</v>
          </cell>
          <cell r="J965">
            <v>0</v>
          </cell>
          <cell r="L965">
            <v>0</v>
          </cell>
          <cell r="M965">
            <v>0</v>
          </cell>
        </row>
        <row r="966">
          <cell r="A966" t="str">
            <v>PERFIL PARA JUNTA PISO</v>
          </cell>
          <cell r="B966" t="str">
            <v>ML</v>
          </cell>
          <cell r="C966">
            <v>120000</v>
          </cell>
          <cell r="D966">
            <v>120000</v>
          </cell>
          <cell r="E966">
            <v>0</v>
          </cell>
          <cell r="F966">
            <v>37413</v>
          </cell>
          <cell r="G966" t="str">
            <v>PISOS</v>
          </cell>
          <cell r="H966">
            <v>6</v>
          </cell>
          <cell r="I966">
            <v>0</v>
          </cell>
          <cell r="J966">
            <v>0</v>
          </cell>
          <cell r="L966">
            <v>0</v>
          </cell>
          <cell r="M966">
            <v>0</v>
          </cell>
        </row>
        <row r="967">
          <cell r="A967" t="str">
            <v>PERFORACION PARA BUJE DE ACERO</v>
          </cell>
          <cell r="B967" t="str">
            <v>UN</v>
          </cell>
          <cell r="C967">
            <v>10556</v>
          </cell>
          <cell r="D967">
            <v>10556</v>
          </cell>
          <cell r="E967">
            <v>0</v>
          </cell>
          <cell r="G967" t="str">
            <v>MESONES</v>
          </cell>
          <cell r="H967">
            <v>13</v>
          </cell>
          <cell r="I967">
            <v>0</v>
          </cell>
          <cell r="J967" t="str">
            <v>TOLENTINO</v>
          </cell>
          <cell r="L967">
            <v>0</v>
          </cell>
          <cell r="M967">
            <v>0</v>
          </cell>
        </row>
        <row r="968">
          <cell r="A968" t="str">
            <v>PICAPORTE</v>
          </cell>
          <cell r="B968" t="str">
            <v>UN</v>
          </cell>
          <cell r="C968">
            <v>4025</v>
          </cell>
          <cell r="D968">
            <v>3500</v>
          </cell>
          <cell r="E968">
            <v>-0.15</v>
          </cell>
          <cell r="F968">
            <v>35582</v>
          </cell>
          <cell r="G968" t="str">
            <v>C. MADERA</v>
          </cell>
          <cell r="H968">
            <v>28</v>
          </cell>
          <cell r="I968">
            <v>0</v>
          </cell>
          <cell r="J968">
            <v>0</v>
          </cell>
          <cell r="L968">
            <v>0</v>
          </cell>
          <cell r="M968">
            <v>0</v>
          </cell>
        </row>
        <row r="969">
          <cell r="A969" t="str">
            <v>PIEDRA</v>
          </cell>
          <cell r="B969" t="str">
            <v>M3</v>
          </cell>
          <cell r="C969">
            <v>24000</v>
          </cell>
          <cell r="D969">
            <v>24000</v>
          </cell>
          <cell r="E969">
            <v>0</v>
          </cell>
          <cell r="F969">
            <v>38091</v>
          </cell>
          <cell r="G969" t="str">
            <v>PETREOS Y CTO.</v>
          </cell>
          <cell r="H969">
            <v>4</v>
          </cell>
          <cell r="I969" t="str">
            <v>17000</v>
          </cell>
          <cell r="J969">
            <v>0</v>
          </cell>
          <cell r="L969">
            <v>0</v>
          </cell>
          <cell r="M969">
            <v>0</v>
          </cell>
        </row>
        <row r="970">
          <cell r="A970" t="str">
            <v>PINTURA INTERVINILO</v>
          </cell>
          <cell r="B970" t="str">
            <v>GL</v>
          </cell>
          <cell r="C970">
            <v>123076</v>
          </cell>
          <cell r="D970">
            <v>123076</v>
          </cell>
          <cell r="E970">
            <v>0</v>
          </cell>
          <cell r="F970">
            <v>38718</v>
          </cell>
          <cell r="G970" t="str">
            <v>PINTURAS</v>
          </cell>
          <cell r="J970" t="str">
            <v>TECNOPINTURAS</v>
          </cell>
        </row>
        <row r="971">
          <cell r="A971" t="str">
            <v>PINTURA PINTULUX</v>
          </cell>
          <cell r="B971" t="str">
            <v>GL</v>
          </cell>
          <cell r="C971">
            <v>60120</v>
          </cell>
          <cell r="D971">
            <v>60120</v>
          </cell>
          <cell r="E971">
            <v>0</v>
          </cell>
          <cell r="F971">
            <v>38718</v>
          </cell>
          <cell r="G971" t="str">
            <v>PINTURAS</v>
          </cell>
          <cell r="J971" t="str">
            <v>TECNOPINTURAS</v>
          </cell>
        </row>
        <row r="972">
          <cell r="A972" t="str">
            <v>PINTURA VINILTEX (5 GL)</v>
          </cell>
          <cell r="B972" t="str">
            <v>GL</v>
          </cell>
          <cell r="C972">
            <v>38744</v>
          </cell>
          <cell r="D972">
            <v>38744</v>
          </cell>
          <cell r="E972">
            <v>0</v>
          </cell>
          <cell r="F972">
            <v>38091</v>
          </cell>
          <cell r="G972" t="str">
            <v>PINTURAS</v>
          </cell>
          <cell r="H972">
            <v>11</v>
          </cell>
          <cell r="I972" t="str">
            <v>16000</v>
          </cell>
          <cell r="J972" t="str">
            <v>TECNOPINTURAS</v>
          </cell>
          <cell r="L972">
            <v>0</v>
          </cell>
          <cell r="M972">
            <v>0</v>
          </cell>
        </row>
        <row r="973">
          <cell r="A973" t="str">
            <v>PISCINA COMPLETA</v>
          </cell>
          <cell r="B973" t="str">
            <v>GL</v>
          </cell>
          <cell r="C973">
            <v>50000000</v>
          </cell>
          <cell r="D973">
            <v>50000000</v>
          </cell>
          <cell r="E973">
            <v>0</v>
          </cell>
          <cell r="F973">
            <v>37417</v>
          </cell>
          <cell r="G973" t="str">
            <v>EQ ESPECIAL</v>
          </cell>
          <cell r="H973">
            <v>21</v>
          </cell>
          <cell r="I973">
            <v>0</v>
          </cell>
          <cell r="J973">
            <v>0</v>
          </cell>
          <cell r="L973">
            <v>0</v>
          </cell>
          <cell r="M973">
            <v>0</v>
          </cell>
        </row>
        <row r="974">
          <cell r="A974" t="str">
            <v>PISTOLA CAFÉ PINTO</v>
          </cell>
          <cell r="B974" t="str">
            <v>ML</v>
          </cell>
          <cell r="C974">
            <v>82940</v>
          </cell>
          <cell r="D974">
            <v>82940</v>
          </cell>
          <cell r="E974">
            <v>0</v>
          </cell>
          <cell r="F974">
            <v>38701</v>
          </cell>
          <cell r="G974" t="str">
            <v>MESONES</v>
          </cell>
          <cell r="H974" t="str">
            <v>MARMO</v>
          </cell>
          <cell r="I974">
            <v>0</v>
          </cell>
          <cell r="J974">
            <v>0</v>
          </cell>
          <cell r="L974">
            <v>0</v>
          </cell>
          <cell r="M974">
            <v>0</v>
          </cell>
        </row>
        <row r="975">
          <cell r="A975" t="str">
            <v>PISTOLA CREMA MARFIL</v>
          </cell>
          <cell r="B975" t="str">
            <v>ML</v>
          </cell>
          <cell r="C975">
            <v>128934</v>
          </cell>
          <cell r="D975">
            <v>128934</v>
          </cell>
          <cell r="E975">
            <v>0</v>
          </cell>
          <cell r="F975">
            <v>38700</v>
          </cell>
          <cell r="G975" t="str">
            <v>MESONES</v>
          </cell>
          <cell r="H975">
            <v>13</v>
          </cell>
          <cell r="I975">
            <v>0</v>
          </cell>
          <cell r="J975" t="str">
            <v>ROCA S.A.</v>
          </cell>
          <cell r="L975">
            <v>0</v>
          </cell>
          <cell r="M975">
            <v>0</v>
          </cell>
        </row>
        <row r="976">
          <cell r="A976" t="str">
            <v>PLAQUETA DE CONCRETO PARA TERRAZA 30*30</v>
          </cell>
          <cell r="B976" t="str">
            <v>M2</v>
          </cell>
          <cell r="C976">
            <v>19000</v>
          </cell>
          <cell r="D976">
            <v>19000</v>
          </cell>
          <cell r="E976">
            <v>0</v>
          </cell>
          <cell r="F976">
            <v>37408</v>
          </cell>
          <cell r="G976" t="str">
            <v>PISOS</v>
          </cell>
          <cell r="H976">
            <v>6</v>
          </cell>
          <cell r="I976">
            <v>0</v>
          </cell>
          <cell r="J976">
            <v>0</v>
          </cell>
          <cell r="L976">
            <v>0</v>
          </cell>
          <cell r="M976">
            <v>0</v>
          </cell>
        </row>
        <row r="977">
          <cell r="A977" t="str">
            <v>PLASTICO CAL 4</v>
          </cell>
          <cell r="B977" t="str">
            <v>KG</v>
          </cell>
          <cell r="C977">
            <v>2900</v>
          </cell>
          <cell r="D977">
            <v>2900</v>
          </cell>
          <cell r="E977">
            <v>0</v>
          </cell>
          <cell r="F977">
            <v>38749</v>
          </cell>
          <cell r="G977" t="str">
            <v>PISOS</v>
          </cell>
          <cell r="H977">
            <v>7</v>
          </cell>
          <cell r="I977">
            <v>0</v>
          </cell>
          <cell r="J977" t="str">
            <v>PLASTICOS UNIVERSAL</v>
          </cell>
          <cell r="L977">
            <v>0</v>
          </cell>
          <cell r="M977">
            <v>0</v>
          </cell>
        </row>
        <row r="978">
          <cell r="A978" t="str">
            <v xml:space="preserve">PLASTICO INVERNADERO </v>
          </cell>
          <cell r="B978" t="str">
            <v>M2</v>
          </cell>
          <cell r="C978">
            <v>10500</v>
          </cell>
          <cell r="D978">
            <v>10500</v>
          </cell>
          <cell r="E978">
            <v>0</v>
          </cell>
          <cell r="F978">
            <v>38749</v>
          </cell>
          <cell r="G978" t="str">
            <v>MAMPOSTERIA</v>
          </cell>
        </row>
        <row r="979">
          <cell r="A979" t="str">
            <v>PLASTICO PROTECCIÓN PISOS</v>
          </cell>
          <cell r="B979" t="str">
            <v>KG</v>
          </cell>
          <cell r="C979">
            <v>2900</v>
          </cell>
          <cell r="D979">
            <v>2900</v>
          </cell>
          <cell r="E979">
            <v>0</v>
          </cell>
          <cell r="F979">
            <v>38749</v>
          </cell>
          <cell r="G979" t="str">
            <v>PISOS</v>
          </cell>
          <cell r="H979">
            <v>7</v>
          </cell>
          <cell r="I979">
            <v>0</v>
          </cell>
          <cell r="J979" t="str">
            <v>PLASTICOS UNIVERSAL</v>
          </cell>
          <cell r="L979">
            <v>0</v>
          </cell>
          <cell r="M979">
            <v>0</v>
          </cell>
        </row>
        <row r="980">
          <cell r="A980" t="str">
            <v>PLUMAS 500KG CON BALDE Y PLATAFORMA 2da.</v>
          </cell>
          <cell r="B980" t="str">
            <v>UN</v>
          </cell>
          <cell r="C980">
            <v>2750000</v>
          </cell>
          <cell r="D980">
            <v>2750000</v>
          </cell>
          <cell r="E980">
            <v>0</v>
          </cell>
          <cell r="F980">
            <v>37766</v>
          </cell>
          <cell r="G980" t="str">
            <v>EQUIPO</v>
          </cell>
          <cell r="H980">
            <v>14</v>
          </cell>
          <cell r="I980">
            <v>0</v>
          </cell>
          <cell r="J980">
            <v>0</v>
          </cell>
          <cell r="L980">
            <v>0</v>
          </cell>
          <cell r="M980">
            <v>0</v>
          </cell>
        </row>
        <row r="981">
          <cell r="A981" t="str">
            <v>PLUMAS 500KG CON BALDE Y PLATAFORMA NUEVA *100 ml</v>
          </cell>
          <cell r="B981" t="str">
            <v>UN</v>
          </cell>
          <cell r="C981">
            <v>3986920</v>
          </cell>
          <cell r="D981">
            <v>3986920</v>
          </cell>
          <cell r="E981">
            <v>0</v>
          </cell>
          <cell r="F981">
            <v>38447</v>
          </cell>
          <cell r="G981" t="str">
            <v>EQUIPO</v>
          </cell>
        </row>
        <row r="982">
          <cell r="A982" t="str">
            <v>POZUELO EN ACERO DOBLE REF. 1000X510 SUBEMP.</v>
          </cell>
          <cell r="B982" t="str">
            <v>UN</v>
          </cell>
          <cell r="C982">
            <v>219240</v>
          </cell>
          <cell r="D982">
            <v>219240</v>
          </cell>
          <cell r="E982">
            <v>0</v>
          </cell>
          <cell r="F982">
            <v>38091</v>
          </cell>
          <cell r="G982" t="str">
            <v>APA SANIT.</v>
          </cell>
          <cell r="H982">
            <v>35</v>
          </cell>
          <cell r="I982">
            <v>0</v>
          </cell>
          <cell r="J982" t="str">
            <v>SOCODA</v>
          </cell>
          <cell r="L982">
            <v>0</v>
          </cell>
          <cell r="M982">
            <v>0</v>
          </cell>
        </row>
        <row r="983">
          <cell r="A983" t="str">
            <v>POZUELO EN ACERO SENCILLO 550X430 SUBEMP.</v>
          </cell>
          <cell r="B983" t="str">
            <v>UN</v>
          </cell>
          <cell r="C983">
            <v>91315</v>
          </cell>
          <cell r="D983">
            <v>91315</v>
          </cell>
          <cell r="E983">
            <v>0</v>
          </cell>
          <cell r="F983">
            <v>38091</v>
          </cell>
          <cell r="G983" t="str">
            <v>APA SANIT.</v>
          </cell>
          <cell r="H983">
            <v>35</v>
          </cell>
          <cell r="I983">
            <v>0</v>
          </cell>
          <cell r="J983" t="str">
            <v>SOCODA</v>
          </cell>
          <cell r="L983">
            <v>0</v>
          </cell>
          <cell r="M983">
            <v>0</v>
          </cell>
        </row>
        <row r="984">
          <cell r="A984" t="str">
            <v xml:space="preserve">PREFABRICADO DE 7.5 CMS </v>
          </cell>
          <cell r="B984" t="str">
            <v>ML</v>
          </cell>
          <cell r="C984">
            <v>23000</v>
          </cell>
          <cell r="D984">
            <v>23000</v>
          </cell>
          <cell r="E984">
            <v>0</v>
          </cell>
          <cell r="F984">
            <v>38400</v>
          </cell>
        </row>
        <row r="985">
          <cell r="A985" t="str">
            <v>PRESTACIONES SOCIALES</v>
          </cell>
          <cell r="B985" t="str">
            <v>HR</v>
          </cell>
          <cell r="C985">
            <v>2021</v>
          </cell>
          <cell r="D985">
            <v>1925</v>
          </cell>
          <cell r="E985">
            <v>-0.05</v>
          </cell>
          <cell r="F985">
            <v>38092</v>
          </cell>
          <cell r="G985" t="str">
            <v xml:space="preserve">M DE O </v>
          </cell>
          <cell r="H985">
            <v>99</v>
          </cell>
          <cell r="I985">
            <v>0</v>
          </cell>
          <cell r="J985">
            <v>0</v>
          </cell>
          <cell r="L985">
            <v>0</v>
          </cell>
          <cell r="M985">
            <v>0</v>
          </cell>
        </row>
        <row r="986">
          <cell r="A986" t="str">
            <v>PROFESIONAL (MEZCLAS)</v>
          </cell>
          <cell r="B986" t="str">
            <v>M3</v>
          </cell>
          <cell r="C986">
            <v>2310000</v>
          </cell>
          <cell r="D986">
            <v>2310000</v>
          </cell>
          <cell r="E986">
            <v>0</v>
          </cell>
          <cell r="F986">
            <v>38400</v>
          </cell>
        </row>
        <row r="987">
          <cell r="A987" t="str">
            <v>PUERTA DE 2 ALAS PIVOTADA</v>
          </cell>
          <cell r="B987" t="str">
            <v>UN</v>
          </cell>
          <cell r="C987">
            <v>1162880</v>
          </cell>
          <cell r="D987">
            <v>1162880</v>
          </cell>
          <cell r="E987">
            <v>0</v>
          </cell>
          <cell r="F987">
            <v>38253</v>
          </cell>
          <cell r="G987" t="str">
            <v>C. MADERA</v>
          </cell>
          <cell r="H987">
            <v>100</v>
          </cell>
          <cell r="I987">
            <v>0</v>
          </cell>
          <cell r="J987" t="str">
            <v>ALONSO H</v>
          </cell>
          <cell r="L987">
            <v>0</v>
          </cell>
          <cell r="M987">
            <v>0</v>
          </cell>
        </row>
        <row r="988">
          <cell r="A988" t="str">
            <v>PUERTA METALICA  BUITRON CON CERRADURA</v>
          </cell>
          <cell r="B988" t="str">
            <v>UN</v>
          </cell>
          <cell r="C988">
            <v>145000</v>
          </cell>
          <cell r="D988">
            <v>145000</v>
          </cell>
          <cell r="G988">
            <v>0</v>
          </cell>
          <cell r="I988">
            <v>0</v>
          </cell>
          <cell r="J988">
            <v>0</v>
          </cell>
          <cell r="L988">
            <v>0</v>
          </cell>
          <cell r="M988">
            <v>0</v>
          </cell>
        </row>
        <row r="989">
          <cell r="A989" t="str">
            <v>PUERTA METALICA  CON CERRADURA YALE</v>
          </cell>
          <cell r="B989" t="str">
            <v>UN</v>
          </cell>
          <cell r="C989">
            <v>417600</v>
          </cell>
          <cell r="D989">
            <v>417600</v>
          </cell>
          <cell r="E989">
            <v>0</v>
          </cell>
          <cell r="F989">
            <v>38091</v>
          </cell>
          <cell r="G989" t="str">
            <v>C. METALICA</v>
          </cell>
          <cell r="H989">
            <v>100</v>
          </cell>
          <cell r="I989">
            <v>0</v>
          </cell>
          <cell r="J989">
            <v>0</v>
          </cell>
          <cell r="L989">
            <v>0</v>
          </cell>
          <cell r="M989">
            <v>0</v>
          </cell>
        </row>
        <row r="990">
          <cell r="A990" t="str">
            <v>PULIDORA DE MANO</v>
          </cell>
          <cell r="B990" t="str">
            <v>UN</v>
          </cell>
          <cell r="C990">
            <v>1092000</v>
          </cell>
          <cell r="D990">
            <v>910000</v>
          </cell>
          <cell r="E990">
            <v>-0.2</v>
          </cell>
          <cell r="F990">
            <v>37766</v>
          </cell>
          <cell r="G990" t="str">
            <v>EQUIPO</v>
          </cell>
          <cell r="H990">
            <v>14</v>
          </cell>
          <cell r="I990">
            <v>0</v>
          </cell>
          <cell r="J990">
            <v>0</v>
          </cell>
          <cell r="L990">
            <v>0</v>
          </cell>
          <cell r="M990">
            <v>0</v>
          </cell>
        </row>
        <row r="991">
          <cell r="A991" t="str">
            <v>PUNTILLAS DE ACERO</v>
          </cell>
          <cell r="B991" t="str">
            <v>LB</v>
          </cell>
          <cell r="C991">
            <v>1400</v>
          </cell>
          <cell r="D991">
            <v>1400</v>
          </cell>
          <cell r="E991">
            <v>0</v>
          </cell>
          <cell r="F991">
            <v>38749</v>
          </cell>
          <cell r="G991" t="str">
            <v>ACERO</v>
          </cell>
          <cell r="H991">
            <v>2</v>
          </cell>
          <cell r="I991">
            <v>0</v>
          </cell>
          <cell r="J991" t="str">
            <v>DISTRIBUCIONES ABEL</v>
          </cell>
          <cell r="L991">
            <v>0</v>
          </cell>
          <cell r="M991">
            <v>0</v>
          </cell>
        </row>
        <row r="992">
          <cell r="A992" t="str">
            <v xml:space="preserve">REBANCO </v>
          </cell>
          <cell r="B992" t="str">
            <v>ML</v>
          </cell>
          <cell r="C992">
            <v>120000</v>
          </cell>
          <cell r="D992">
            <v>120000</v>
          </cell>
          <cell r="E992">
            <v>0</v>
          </cell>
          <cell r="F992">
            <v>37761</v>
          </cell>
          <cell r="G992" t="str">
            <v>C. MADERA</v>
          </cell>
          <cell r="H992">
            <v>16</v>
          </cell>
          <cell r="I992">
            <v>0</v>
          </cell>
          <cell r="J992">
            <v>0</v>
          </cell>
          <cell r="L992">
            <v>0</v>
          </cell>
          <cell r="M992">
            <v>0</v>
          </cell>
        </row>
        <row r="993">
          <cell r="A993" t="str">
            <v>RECOGIDA CAHAZA Y SUBIDA BALDOSA</v>
          </cell>
          <cell r="B993" t="str">
            <v>M2</v>
          </cell>
          <cell r="C993">
            <v>500</v>
          </cell>
          <cell r="D993">
            <v>500</v>
          </cell>
          <cell r="E993">
            <v>0</v>
          </cell>
          <cell r="F993">
            <v>37417</v>
          </cell>
          <cell r="G993" t="str">
            <v>PISOS</v>
          </cell>
          <cell r="H993">
            <v>6</v>
          </cell>
          <cell r="I993">
            <v>0</v>
          </cell>
          <cell r="J993">
            <v>0</v>
          </cell>
          <cell r="L993">
            <v>0</v>
          </cell>
          <cell r="M993">
            <v>0</v>
          </cell>
        </row>
        <row r="994">
          <cell r="A994" t="str">
            <v>RED CONTRA INCENDIO SIN GABINETES</v>
          </cell>
          <cell r="B994" t="str">
            <v>GL</v>
          </cell>
          <cell r="C994">
            <v>7872000</v>
          </cell>
          <cell r="D994">
            <v>7872000</v>
          </cell>
          <cell r="E994">
            <v>0</v>
          </cell>
          <cell r="F994">
            <v>38749</v>
          </cell>
          <cell r="G994" t="str">
            <v>HIDROSAN</v>
          </cell>
          <cell r="H994">
            <v>40</v>
          </cell>
          <cell r="I994">
            <v>0</v>
          </cell>
          <cell r="J994" t="str">
            <v xml:space="preserve">SALINAS </v>
          </cell>
          <cell r="L994">
            <v>0</v>
          </cell>
          <cell r="M994">
            <v>0</v>
          </cell>
        </row>
        <row r="995">
          <cell r="A995" t="str">
            <v>REGRUESE DE 4 CMS. CAFÉ PINTO</v>
          </cell>
          <cell r="B995" t="str">
            <v>ML</v>
          </cell>
          <cell r="C995">
            <v>31000</v>
          </cell>
          <cell r="D995">
            <v>31000</v>
          </cell>
          <cell r="E995">
            <v>0</v>
          </cell>
          <cell r="F995">
            <v>38700</v>
          </cell>
          <cell r="G995" t="str">
            <v>MESONES</v>
          </cell>
          <cell r="H995">
            <v>13</v>
          </cell>
          <cell r="I995">
            <v>0</v>
          </cell>
          <cell r="J995" t="str">
            <v>ROCA S.A.</v>
          </cell>
          <cell r="L995">
            <v>0</v>
          </cell>
          <cell r="M995">
            <v>0</v>
          </cell>
        </row>
        <row r="996">
          <cell r="A996" t="str">
            <v>REGRUESE DE 4 CMS. MARFIL CREMA</v>
          </cell>
          <cell r="B996" t="str">
            <v>ML</v>
          </cell>
          <cell r="C996">
            <v>42000</v>
          </cell>
          <cell r="D996">
            <v>42000</v>
          </cell>
          <cell r="E996">
            <v>0</v>
          </cell>
          <cell r="F996">
            <v>38700</v>
          </cell>
          <cell r="G996" t="str">
            <v>MESONES</v>
          </cell>
          <cell r="H996">
            <v>13</v>
          </cell>
          <cell r="I996">
            <v>0</v>
          </cell>
          <cell r="J996" t="str">
            <v>ROCA S.A.</v>
          </cell>
          <cell r="L996">
            <v>0</v>
          </cell>
          <cell r="M996">
            <v>0</v>
          </cell>
        </row>
        <row r="997">
          <cell r="A997" t="str">
            <v xml:space="preserve">REGRUESE GRIS GUYANA </v>
          </cell>
          <cell r="B997" t="str">
            <v>ML</v>
          </cell>
          <cell r="C997">
            <v>48000</v>
          </cell>
          <cell r="D997">
            <v>48000</v>
          </cell>
          <cell r="E997">
            <v>0</v>
          </cell>
          <cell r="F997">
            <v>38700</v>
          </cell>
          <cell r="G997" t="str">
            <v>MESONES</v>
          </cell>
          <cell r="H997">
            <v>13</v>
          </cell>
          <cell r="I997">
            <v>0</v>
          </cell>
          <cell r="J997" t="str">
            <v>ROCA S.A.</v>
          </cell>
          <cell r="L997">
            <v>0</v>
          </cell>
          <cell r="M997">
            <v>0</v>
          </cell>
        </row>
        <row r="998">
          <cell r="A998" t="str">
            <v>REJILLA ALUMINIO DE 3"</v>
          </cell>
          <cell r="B998" t="str">
            <v>UN</v>
          </cell>
          <cell r="C998">
            <v>6590</v>
          </cell>
          <cell r="D998">
            <v>6590</v>
          </cell>
          <cell r="E998">
            <v>0</v>
          </cell>
          <cell r="F998">
            <v>38749</v>
          </cell>
          <cell r="G998" t="str">
            <v>HIDROSAN</v>
          </cell>
          <cell r="H998">
            <v>19</v>
          </cell>
          <cell r="I998">
            <v>0</v>
          </cell>
          <cell r="J998" t="str">
            <v>COLREJILLAS</v>
          </cell>
          <cell r="L998">
            <v>0</v>
          </cell>
          <cell r="M998">
            <v>0</v>
          </cell>
        </row>
        <row r="999">
          <cell r="A999" t="str">
            <v>REJILLA BRONCE COLREJILLA TC 8*6</v>
          </cell>
          <cell r="B999" t="str">
            <v>UN</v>
          </cell>
          <cell r="C999">
            <v>167214</v>
          </cell>
          <cell r="D999">
            <v>167214</v>
          </cell>
          <cell r="F999">
            <v>38749</v>
          </cell>
          <cell r="G999" t="str">
            <v>HIDROSAN</v>
          </cell>
        </row>
        <row r="1000">
          <cell r="A1000" t="str">
            <v>REJILLA DE PISO DE 3X2" BRONCE CUADRADA</v>
          </cell>
          <cell r="B1000" t="str">
            <v>UN</v>
          </cell>
          <cell r="C1000">
            <v>6590</v>
          </cell>
          <cell r="D1000">
            <v>6590</v>
          </cell>
          <cell r="E1000">
            <v>0</v>
          </cell>
          <cell r="F1000">
            <v>38749</v>
          </cell>
          <cell r="G1000" t="str">
            <v>HIDROSAN</v>
          </cell>
          <cell r="H1000">
            <v>19</v>
          </cell>
          <cell r="I1000">
            <v>0</v>
          </cell>
          <cell r="J1000">
            <v>0</v>
          </cell>
          <cell r="L1000">
            <v>0</v>
          </cell>
          <cell r="M1000">
            <v>0</v>
          </cell>
        </row>
        <row r="1001">
          <cell r="A1001" t="str">
            <v>REJILLA HIERRO COLREJILLA 15x30</v>
          </cell>
          <cell r="B1001" t="str">
            <v>UN</v>
          </cell>
          <cell r="C1001">
            <v>46321</v>
          </cell>
          <cell r="D1001">
            <v>46321</v>
          </cell>
          <cell r="F1001">
            <v>38749</v>
          </cell>
          <cell r="G1001" t="str">
            <v>HIDROSAN</v>
          </cell>
        </row>
        <row r="1002">
          <cell r="A1002" t="str">
            <v>REJILLA HIERRO COLREJILLA 30x30</v>
          </cell>
          <cell r="B1002" t="str">
            <v>UN</v>
          </cell>
          <cell r="C1002">
            <v>166507</v>
          </cell>
          <cell r="D1002">
            <v>166507</v>
          </cell>
          <cell r="F1002">
            <v>38749</v>
          </cell>
          <cell r="G1002" t="str">
            <v>HIDROSAN</v>
          </cell>
        </row>
        <row r="1003">
          <cell r="A1003" t="str">
            <v xml:space="preserve">REJILLA METÁLICA DE PISO DE 4" </v>
          </cell>
          <cell r="B1003" t="str">
            <v>UN</v>
          </cell>
          <cell r="C1003">
            <v>10000</v>
          </cell>
          <cell r="D1003">
            <v>10000</v>
          </cell>
          <cell r="E1003">
            <v>0</v>
          </cell>
          <cell r="F1003">
            <v>37755</v>
          </cell>
          <cell r="G1003" t="str">
            <v>HIDROSAN</v>
          </cell>
          <cell r="H1003">
            <v>19</v>
          </cell>
          <cell r="I1003">
            <v>0</v>
          </cell>
          <cell r="J1003">
            <v>0</v>
          </cell>
          <cell r="L1003">
            <v>0</v>
          </cell>
          <cell r="M1003">
            <v>0</v>
          </cell>
        </row>
        <row r="1004">
          <cell r="A1004" t="str">
            <v>REJILLA PLASTICA DE  VENTILACIÓN</v>
          </cell>
          <cell r="B1004" t="str">
            <v>ML</v>
          </cell>
          <cell r="C1004">
            <v>5000</v>
          </cell>
          <cell r="D1004">
            <v>5000</v>
          </cell>
          <cell r="E1004">
            <v>0</v>
          </cell>
          <cell r="F1004">
            <v>38749</v>
          </cell>
          <cell r="G1004" t="str">
            <v>APA SANIT.</v>
          </cell>
          <cell r="H1004">
            <v>19</v>
          </cell>
          <cell r="I1004">
            <v>0</v>
          </cell>
          <cell r="J1004" t="str">
            <v>ROCA S.A.</v>
          </cell>
          <cell r="L1004">
            <v>0</v>
          </cell>
          <cell r="M1004">
            <v>0</v>
          </cell>
        </row>
        <row r="1005">
          <cell r="A1005" t="str">
            <v>REJILLA PLÁSTICA DE PISO</v>
          </cell>
          <cell r="B1005" t="str">
            <v>UN</v>
          </cell>
          <cell r="C1005">
            <v>2300</v>
          </cell>
          <cell r="D1005">
            <v>2000</v>
          </cell>
          <cell r="E1005">
            <v>-0.15</v>
          </cell>
          <cell r="F1005">
            <v>37417</v>
          </cell>
          <cell r="G1005" t="str">
            <v>HIDROSAN</v>
          </cell>
          <cell r="H1005">
            <v>19</v>
          </cell>
          <cell r="I1005">
            <v>0</v>
          </cell>
          <cell r="J1005">
            <v>0</v>
          </cell>
          <cell r="L1005">
            <v>0</v>
          </cell>
          <cell r="M1005">
            <v>0</v>
          </cell>
        </row>
        <row r="1006">
          <cell r="A1006" t="str">
            <v>RETROEXCAVADORA 555 FORD</v>
          </cell>
          <cell r="B1006" t="str">
            <v>HR</v>
          </cell>
          <cell r="C1006">
            <v>90000</v>
          </cell>
          <cell r="D1006">
            <v>90000</v>
          </cell>
          <cell r="E1006">
            <v>0</v>
          </cell>
          <cell r="F1006">
            <v>38749</v>
          </cell>
          <cell r="G1006" t="str">
            <v>EQUIPO</v>
          </cell>
          <cell r="H1006">
            <v>14</v>
          </cell>
          <cell r="I1006">
            <v>0</v>
          </cell>
          <cell r="J1006" t="str">
            <v>JOSE DARIO RAMIREZ</v>
          </cell>
          <cell r="L1006">
            <v>0</v>
          </cell>
          <cell r="M1006">
            <v>0</v>
          </cell>
        </row>
        <row r="1007">
          <cell r="A1007" t="str">
            <v>RUEDA ANDAMIO</v>
          </cell>
          <cell r="B1007" t="str">
            <v>DIA</v>
          </cell>
          <cell r="C1007">
            <v>348</v>
          </cell>
          <cell r="D1007">
            <v>348</v>
          </cell>
          <cell r="E1007">
            <v>0</v>
          </cell>
          <cell r="F1007">
            <v>38749</v>
          </cell>
          <cell r="G1007" t="str">
            <v>FORMALETA Y CONSUMOS</v>
          </cell>
          <cell r="J1007" t="str">
            <v>ESCO</v>
          </cell>
        </row>
        <row r="1008">
          <cell r="A1008" t="str">
            <v>SALPICADERO CAFÉ PINTO 10 CM</v>
          </cell>
          <cell r="B1008" t="str">
            <v>ML</v>
          </cell>
          <cell r="C1008">
            <v>38000</v>
          </cell>
          <cell r="D1008">
            <v>38000</v>
          </cell>
          <cell r="E1008">
            <v>0</v>
          </cell>
          <cell r="F1008">
            <v>38700</v>
          </cell>
          <cell r="G1008" t="str">
            <v>MESONES</v>
          </cell>
          <cell r="H1008">
            <v>13</v>
          </cell>
          <cell r="I1008">
            <v>0</v>
          </cell>
          <cell r="J1008" t="str">
            <v>ROCA S.A.</v>
          </cell>
          <cell r="L1008">
            <v>0</v>
          </cell>
          <cell r="M1008">
            <v>0</v>
          </cell>
        </row>
        <row r="1009">
          <cell r="A1009" t="str">
            <v xml:space="preserve">SALPICADERO CREMA MARFIL </v>
          </cell>
          <cell r="B1009" t="str">
            <v>ML</v>
          </cell>
          <cell r="C1009">
            <v>50000</v>
          </cell>
          <cell r="D1009">
            <v>50000</v>
          </cell>
          <cell r="E1009">
            <v>0</v>
          </cell>
          <cell r="F1009">
            <v>38700</v>
          </cell>
          <cell r="G1009" t="str">
            <v>MESONES</v>
          </cell>
          <cell r="H1009">
            <v>13</v>
          </cell>
          <cell r="I1009">
            <v>0</v>
          </cell>
          <cell r="J1009" t="str">
            <v>ROCA S.A.</v>
          </cell>
          <cell r="L1009">
            <v>0</v>
          </cell>
          <cell r="M1009">
            <v>0</v>
          </cell>
        </row>
        <row r="1010">
          <cell r="A1010" t="str">
            <v xml:space="preserve">SALPICADERO EN VIDRIO TEMPLADO </v>
          </cell>
          <cell r="B1010" t="str">
            <v>M2</v>
          </cell>
          <cell r="C1010">
            <v>481186</v>
          </cell>
          <cell r="D1010">
            <v>458272</v>
          </cell>
          <cell r="E1010">
            <v>-0.05</v>
          </cell>
          <cell r="F1010">
            <v>38700</v>
          </cell>
          <cell r="G1010" t="str">
            <v>MESONES</v>
          </cell>
          <cell r="H1010">
            <v>13</v>
          </cell>
          <cell r="I1010">
            <v>0</v>
          </cell>
          <cell r="J1010" t="str">
            <v>ESTRUFORMAS</v>
          </cell>
          <cell r="L1010">
            <v>0</v>
          </cell>
          <cell r="M1010">
            <v>0</v>
          </cell>
        </row>
        <row r="1011">
          <cell r="A1011" t="str">
            <v>SALPICADERO GRANITO GRIS GUYANA DE 55</v>
          </cell>
          <cell r="B1011" t="str">
            <v>ML</v>
          </cell>
          <cell r="C1011">
            <v>281247</v>
          </cell>
          <cell r="D1011">
            <v>281247</v>
          </cell>
          <cell r="E1011">
            <v>0</v>
          </cell>
          <cell r="F1011">
            <v>38700</v>
          </cell>
          <cell r="G1011" t="str">
            <v>MESONES</v>
          </cell>
          <cell r="H1011">
            <v>13</v>
          </cell>
          <cell r="I1011">
            <v>0</v>
          </cell>
          <cell r="J1011" t="str">
            <v>ROCA S.A.</v>
          </cell>
          <cell r="L1011">
            <v>0</v>
          </cell>
          <cell r="M1011">
            <v>0</v>
          </cell>
        </row>
        <row r="1012">
          <cell r="A1012" t="str">
            <v>SALPICADERO GRANITO JASPE 10 CM</v>
          </cell>
          <cell r="B1012" t="str">
            <v>ML</v>
          </cell>
          <cell r="C1012">
            <v>48720</v>
          </cell>
          <cell r="D1012">
            <v>48720</v>
          </cell>
          <cell r="E1012">
            <v>0</v>
          </cell>
          <cell r="F1012">
            <v>37755</v>
          </cell>
          <cell r="G1012" t="str">
            <v>MESONES</v>
          </cell>
          <cell r="H1012">
            <v>13</v>
          </cell>
          <cell r="I1012">
            <v>0</v>
          </cell>
          <cell r="J1012">
            <v>0</v>
          </cell>
          <cell r="L1012">
            <v>0</v>
          </cell>
          <cell r="M1012">
            <v>0</v>
          </cell>
        </row>
        <row r="1013">
          <cell r="A1013" t="str">
            <v>SALPICADERO GRIS GUYANA DE 10</v>
          </cell>
          <cell r="B1013" t="str">
            <v>ML</v>
          </cell>
          <cell r="C1013">
            <v>54000</v>
          </cell>
          <cell r="D1013">
            <v>54000</v>
          </cell>
          <cell r="E1013">
            <v>0</v>
          </cell>
          <cell r="F1013">
            <v>38700</v>
          </cell>
          <cell r="G1013" t="str">
            <v>MESONES</v>
          </cell>
          <cell r="H1013">
            <v>13</v>
          </cell>
          <cell r="I1013">
            <v>0</v>
          </cell>
          <cell r="J1013" t="str">
            <v>ROCA S.A.</v>
          </cell>
          <cell r="L1013">
            <v>0</v>
          </cell>
          <cell r="M1013">
            <v>0</v>
          </cell>
        </row>
        <row r="1014">
          <cell r="A1014" t="str">
            <v>SALPICADERO GRIS GUYANA DE 20</v>
          </cell>
          <cell r="B1014" t="str">
            <v>ML</v>
          </cell>
          <cell r="C1014">
            <v>93370</v>
          </cell>
          <cell r="D1014">
            <v>93370</v>
          </cell>
          <cell r="E1014">
            <v>0</v>
          </cell>
          <cell r="F1014">
            <v>38700</v>
          </cell>
          <cell r="G1014" t="str">
            <v>MESONES</v>
          </cell>
          <cell r="H1014">
            <v>13</v>
          </cell>
          <cell r="I1014">
            <v>0</v>
          </cell>
          <cell r="J1014" t="str">
            <v>ROCA S.A.</v>
          </cell>
          <cell r="L1014">
            <v>0</v>
          </cell>
          <cell r="M1014">
            <v>0</v>
          </cell>
        </row>
        <row r="1015">
          <cell r="A1015" t="str">
            <v>SALPICADERO GRIS GUYANA DE 45</v>
          </cell>
          <cell r="B1015" t="str">
            <v>ML</v>
          </cell>
          <cell r="C1015">
            <v>230000</v>
          </cell>
          <cell r="D1015">
            <v>230000</v>
          </cell>
          <cell r="E1015">
            <v>0</v>
          </cell>
          <cell r="F1015">
            <v>38700</v>
          </cell>
          <cell r="G1015" t="str">
            <v>MESONES</v>
          </cell>
          <cell r="H1015">
            <v>13</v>
          </cell>
          <cell r="I1015">
            <v>0</v>
          </cell>
          <cell r="J1015" t="str">
            <v>ROCA S.A.</v>
          </cell>
          <cell r="L1015">
            <v>0</v>
          </cell>
          <cell r="M1015">
            <v>0</v>
          </cell>
        </row>
        <row r="1016">
          <cell r="A1016" t="str">
            <v>SALPICADERO GRIS GUYANA DE 5</v>
          </cell>
          <cell r="B1016" t="str">
            <v>ML</v>
          </cell>
          <cell r="C1016">
            <v>50000</v>
          </cell>
          <cell r="D1016">
            <v>50000</v>
          </cell>
          <cell r="E1016">
            <v>0</v>
          </cell>
          <cell r="G1016" t="str">
            <v>MESONES</v>
          </cell>
          <cell r="H1016">
            <v>13</v>
          </cell>
          <cell r="I1016">
            <v>0</v>
          </cell>
          <cell r="J1016" t="str">
            <v>ROCA S.A.</v>
          </cell>
          <cell r="L1016">
            <v>0</v>
          </cell>
          <cell r="M1016">
            <v>0</v>
          </cell>
        </row>
        <row r="1017">
          <cell r="A1017" t="str">
            <v>SALPICADERO GRIS GUYANA DE 60</v>
          </cell>
          <cell r="B1017" t="str">
            <v>ML</v>
          </cell>
          <cell r="C1017">
            <v>253122</v>
          </cell>
          <cell r="D1017">
            <v>253122</v>
          </cell>
          <cell r="E1017">
            <v>0</v>
          </cell>
          <cell r="F1017">
            <v>38749</v>
          </cell>
          <cell r="G1017" t="str">
            <v>MESONES</v>
          </cell>
          <cell r="H1017">
            <v>13</v>
          </cell>
          <cell r="I1017">
            <v>0</v>
          </cell>
          <cell r="J1017" t="str">
            <v>ROCA S.A.</v>
          </cell>
          <cell r="L1017">
            <v>0</v>
          </cell>
          <cell r="M1017">
            <v>0</v>
          </cell>
        </row>
        <row r="1018">
          <cell r="A1018" t="str">
            <v>SALPICADERO GRIS GUYANA DE 68</v>
          </cell>
          <cell r="B1018" t="str">
            <v>ML</v>
          </cell>
          <cell r="C1018">
            <v>307122</v>
          </cell>
          <cell r="D1018">
            <v>307122</v>
          </cell>
          <cell r="E1018">
            <v>0</v>
          </cell>
          <cell r="G1018" t="str">
            <v>MESONES</v>
          </cell>
          <cell r="H1018">
            <v>13</v>
          </cell>
          <cell r="I1018">
            <v>0</v>
          </cell>
          <cell r="J1018" t="str">
            <v>ROCA S.A.</v>
          </cell>
          <cell r="L1018">
            <v>0</v>
          </cell>
          <cell r="M1018">
            <v>0</v>
          </cell>
        </row>
        <row r="1019">
          <cell r="A1019" t="str">
            <v>SALPICADERO ROJO GUYANA</v>
          </cell>
          <cell r="B1019" t="str">
            <v>ML</v>
          </cell>
          <cell r="C1019">
            <v>41760</v>
          </cell>
          <cell r="D1019">
            <v>41760</v>
          </cell>
          <cell r="E1019">
            <v>0</v>
          </cell>
          <cell r="F1019">
            <v>37417</v>
          </cell>
          <cell r="G1019" t="str">
            <v>MESONES</v>
          </cell>
          <cell r="H1019">
            <v>13</v>
          </cell>
          <cell r="I1019">
            <v>0</v>
          </cell>
          <cell r="J1019">
            <v>0</v>
          </cell>
          <cell r="L1019">
            <v>0</v>
          </cell>
          <cell r="M1019">
            <v>0</v>
          </cell>
        </row>
        <row r="1020">
          <cell r="A1020" t="str">
            <v>SANITARIO  SENSACION BEIGE</v>
          </cell>
          <cell r="B1020" t="str">
            <v>UN</v>
          </cell>
          <cell r="C1020">
            <v>260000</v>
          </cell>
          <cell r="D1020">
            <v>260000</v>
          </cell>
          <cell r="E1020">
            <v>0</v>
          </cell>
          <cell r="F1020">
            <v>38749</v>
          </cell>
          <cell r="G1020" t="str">
            <v>APA SANIT.</v>
          </cell>
          <cell r="H1020">
            <v>9</v>
          </cell>
          <cell r="I1020">
            <v>0</v>
          </cell>
          <cell r="J1020" t="str">
            <v>MUNDO ALIANZA</v>
          </cell>
          <cell r="L1020">
            <v>0</v>
          </cell>
          <cell r="M1020">
            <v>0</v>
          </cell>
        </row>
        <row r="1021">
          <cell r="A1021" t="str">
            <v>SANITARIO ARMONÍA PLUS BLANCO</v>
          </cell>
          <cell r="B1021" t="str">
            <v>UN</v>
          </cell>
          <cell r="C1021">
            <v>195000</v>
          </cell>
          <cell r="D1021">
            <v>195000</v>
          </cell>
          <cell r="E1021">
            <v>0</v>
          </cell>
          <cell r="F1021">
            <v>37755</v>
          </cell>
          <cell r="G1021" t="str">
            <v>APA SANIT.</v>
          </cell>
          <cell r="H1021">
            <v>9</v>
          </cell>
          <cell r="I1021">
            <v>0</v>
          </cell>
          <cell r="J1021">
            <v>0</v>
          </cell>
          <cell r="L1021">
            <v>0</v>
          </cell>
          <cell r="M1021">
            <v>0</v>
          </cell>
        </row>
        <row r="1022">
          <cell r="A1022" t="str">
            <v>SANITARIO ARMONÍA PLUS BONE</v>
          </cell>
          <cell r="B1022" t="str">
            <v>UN</v>
          </cell>
          <cell r="C1022">
            <v>200000</v>
          </cell>
          <cell r="D1022">
            <v>200000</v>
          </cell>
          <cell r="E1022">
            <v>0</v>
          </cell>
          <cell r="F1022">
            <v>37755</v>
          </cell>
          <cell r="G1022" t="str">
            <v>APA SANIT.</v>
          </cell>
          <cell r="H1022">
            <v>9</v>
          </cell>
          <cell r="I1022">
            <v>0</v>
          </cell>
          <cell r="J1022">
            <v>0</v>
          </cell>
          <cell r="L1022">
            <v>0</v>
          </cell>
          <cell r="M1022">
            <v>0</v>
          </cell>
        </row>
        <row r="1023">
          <cell r="A1023" t="str">
            <v>SANITARIO ARMONÍA SENSACION BONE</v>
          </cell>
          <cell r="B1023" t="str">
            <v>UN</v>
          </cell>
          <cell r="C1023">
            <v>216000</v>
          </cell>
          <cell r="D1023">
            <v>216000</v>
          </cell>
          <cell r="E1023">
            <v>0</v>
          </cell>
          <cell r="F1023">
            <v>37755</v>
          </cell>
          <cell r="G1023" t="str">
            <v>APA SANIT.</v>
          </cell>
          <cell r="H1023">
            <v>9</v>
          </cell>
          <cell r="I1023">
            <v>0</v>
          </cell>
          <cell r="J1023">
            <v>0</v>
          </cell>
          <cell r="L1023">
            <v>0</v>
          </cell>
          <cell r="M1023">
            <v>0</v>
          </cell>
        </row>
        <row r="1024">
          <cell r="A1024" t="str">
            <v>SANITARIO AVANTI BLANCO</v>
          </cell>
          <cell r="B1024" t="str">
            <v>UN</v>
          </cell>
          <cell r="C1024">
            <v>205000</v>
          </cell>
          <cell r="D1024">
            <v>205000</v>
          </cell>
          <cell r="E1024">
            <v>0</v>
          </cell>
          <cell r="F1024">
            <v>38749</v>
          </cell>
          <cell r="G1024" t="str">
            <v>APA SANIT.</v>
          </cell>
          <cell r="H1024">
            <v>9</v>
          </cell>
          <cell r="I1024">
            <v>0</v>
          </cell>
          <cell r="J1024" t="str">
            <v>BAZAR AMERICANO</v>
          </cell>
          <cell r="L1024">
            <v>0</v>
          </cell>
          <cell r="M1024" t="str">
            <v>NO SE COLOCO DESCUENTO</v>
          </cell>
        </row>
        <row r="1025">
          <cell r="A1025" t="str">
            <v>SANITARIO DISTINCION BEIGE</v>
          </cell>
          <cell r="B1025" t="str">
            <v>UN</v>
          </cell>
          <cell r="C1025">
            <v>200000</v>
          </cell>
          <cell r="D1025">
            <v>200000</v>
          </cell>
          <cell r="E1025">
            <v>0</v>
          </cell>
          <cell r="F1025">
            <v>38749</v>
          </cell>
          <cell r="G1025" t="str">
            <v>APA SANIT.</v>
          </cell>
          <cell r="H1025">
            <v>9</v>
          </cell>
          <cell r="I1025">
            <v>0</v>
          </cell>
          <cell r="J1025" t="str">
            <v>BAZAR AMERICANO</v>
          </cell>
          <cell r="L1025">
            <v>0</v>
          </cell>
          <cell r="M1025" t="str">
            <v>NO SE COLOCO DESCUENTO</v>
          </cell>
        </row>
        <row r="1026">
          <cell r="A1026" t="str">
            <v>SANITARIO DISTINCION BLANCO</v>
          </cell>
          <cell r="B1026" t="str">
            <v>UN</v>
          </cell>
          <cell r="C1026">
            <v>185000</v>
          </cell>
          <cell r="D1026">
            <v>185000</v>
          </cell>
          <cell r="E1026">
            <v>0</v>
          </cell>
          <cell r="F1026">
            <v>38749</v>
          </cell>
          <cell r="G1026" t="str">
            <v>APA SANIT.</v>
          </cell>
          <cell r="H1026">
            <v>9</v>
          </cell>
          <cell r="I1026">
            <v>0</v>
          </cell>
          <cell r="J1026" t="str">
            <v>BAZAR AMERICANO</v>
          </cell>
          <cell r="L1026">
            <v>0</v>
          </cell>
          <cell r="M1026" t="str">
            <v>NO SE COLOCO DESCUENTO</v>
          </cell>
        </row>
        <row r="1027">
          <cell r="A1027" t="str">
            <v>SANITARIO ELITE BEIGE</v>
          </cell>
          <cell r="B1027" t="str">
            <v>UN</v>
          </cell>
          <cell r="C1027">
            <v>711425</v>
          </cell>
          <cell r="D1027">
            <v>711425</v>
          </cell>
          <cell r="E1027">
            <v>0</v>
          </cell>
          <cell r="F1027">
            <v>38749</v>
          </cell>
          <cell r="G1027" t="str">
            <v>APA SANIT.</v>
          </cell>
          <cell r="H1027">
            <v>9</v>
          </cell>
          <cell r="I1027">
            <v>0</v>
          </cell>
          <cell r="J1027" t="str">
            <v>MUNDO ALIANZA</v>
          </cell>
          <cell r="L1027">
            <v>0</v>
          </cell>
          <cell r="M1027">
            <v>0</v>
          </cell>
        </row>
        <row r="1028">
          <cell r="A1028" t="str">
            <v>SANITARIO MANCESA</v>
          </cell>
          <cell r="B1028" t="str">
            <v>UN</v>
          </cell>
          <cell r="C1028">
            <v>189080</v>
          </cell>
          <cell r="D1028">
            <v>189080</v>
          </cell>
          <cell r="E1028">
            <v>0</v>
          </cell>
          <cell r="F1028">
            <v>37755</v>
          </cell>
          <cell r="G1028" t="str">
            <v>APA SANIT.</v>
          </cell>
          <cell r="H1028">
            <v>9</v>
          </cell>
          <cell r="I1028">
            <v>0</v>
          </cell>
          <cell r="J1028">
            <v>0</v>
          </cell>
          <cell r="L1028">
            <v>0</v>
          </cell>
          <cell r="M1028">
            <v>0</v>
          </cell>
        </row>
        <row r="1029">
          <cell r="A1029" t="str">
            <v>SANITARIO PRESTIGIO</v>
          </cell>
          <cell r="B1029" t="str">
            <v>UN</v>
          </cell>
          <cell r="D1029">
            <v>939513</v>
          </cell>
          <cell r="E1029">
            <v>0</v>
          </cell>
          <cell r="F1029">
            <v>38749</v>
          </cell>
          <cell r="G1029" t="str">
            <v>APA SANIT.</v>
          </cell>
          <cell r="H1029">
            <v>9</v>
          </cell>
          <cell r="I1029">
            <v>0</v>
          </cell>
          <cell r="J1029" t="str">
            <v>MUNDO ALIANZA</v>
          </cell>
        </row>
        <row r="1030">
          <cell r="A1030" t="str">
            <v>SANITARIO SENSACIÓN BEIGE</v>
          </cell>
          <cell r="B1030" t="str">
            <v>UN</v>
          </cell>
          <cell r="C1030">
            <v>251000</v>
          </cell>
          <cell r="D1030">
            <v>251000</v>
          </cell>
          <cell r="E1030">
            <v>0</v>
          </cell>
          <cell r="F1030">
            <v>38091</v>
          </cell>
          <cell r="G1030" t="str">
            <v>APA SANIT.</v>
          </cell>
          <cell r="H1030">
            <v>9</v>
          </cell>
          <cell r="I1030">
            <v>0</v>
          </cell>
          <cell r="J1030" t="str">
            <v>BAZAR AMERICANO</v>
          </cell>
          <cell r="L1030">
            <v>0</v>
          </cell>
          <cell r="M1030">
            <v>0</v>
          </cell>
        </row>
        <row r="1031">
          <cell r="A1031" t="str">
            <v>SANITARIO TREVI BLANCO</v>
          </cell>
          <cell r="B1031" t="str">
            <v>UN</v>
          </cell>
          <cell r="C1031">
            <v>139900</v>
          </cell>
          <cell r="D1031">
            <v>139900</v>
          </cell>
          <cell r="E1031">
            <v>0</v>
          </cell>
          <cell r="F1031">
            <v>37408</v>
          </cell>
          <cell r="G1031" t="str">
            <v>APA SANIT.</v>
          </cell>
          <cell r="H1031">
            <v>9</v>
          </cell>
          <cell r="I1031">
            <v>0</v>
          </cell>
          <cell r="J1031">
            <v>0</v>
          </cell>
          <cell r="L1031">
            <v>0</v>
          </cell>
          <cell r="M1031">
            <v>0</v>
          </cell>
        </row>
        <row r="1032">
          <cell r="A1032" t="str">
            <v>SELLADA PISO VILLALEIVA STONE PROTEC</v>
          </cell>
          <cell r="B1032" t="str">
            <v>M2</v>
          </cell>
          <cell r="C1032">
            <v>13920</v>
          </cell>
          <cell r="D1032">
            <v>13920</v>
          </cell>
          <cell r="E1032">
            <v>0</v>
          </cell>
          <cell r="F1032">
            <v>38460</v>
          </cell>
          <cell r="G1032" t="str">
            <v>MARMO</v>
          </cell>
        </row>
        <row r="1033">
          <cell r="A1033" t="str">
            <v>SELLALON</v>
          </cell>
          <cell r="B1033" t="str">
            <v>ML</v>
          </cell>
          <cell r="C1033">
            <v>1085</v>
          </cell>
          <cell r="D1033">
            <v>1085</v>
          </cell>
          <cell r="E1033">
            <v>0</v>
          </cell>
          <cell r="F1033">
            <v>38749</v>
          </cell>
          <cell r="G1033" t="str">
            <v>ADITIVOS</v>
          </cell>
          <cell r="H1033">
            <v>12</v>
          </cell>
          <cell r="I1033">
            <v>0</v>
          </cell>
          <cell r="J1033" t="str">
            <v>COPAQUES</v>
          </cell>
          <cell r="L1033">
            <v>0</v>
          </cell>
          <cell r="M1033">
            <v>0</v>
          </cell>
        </row>
        <row r="1034">
          <cell r="A1034" t="str">
            <v>SIAMESA COMPLETA DE 3"</v>
          </cell>
          <cell r="B1034" t="str">
            <v>UN</v>
          </cell>
          <cell r="C1034">
            <v>623616</v>
          </cell>
          <cell r="D1034">
            <v>623616</v>
          </cell>
          <cell r="E1034">
            <v>0</v>
          </cell>
          <cell r="F1034">
            <v>38091</v>
          </cell>
          <cell r="G1034" t="str">
            <v>HIDROSAN</v>
          </cell>
          <cell r="H1034">
            <v>40</v>
          </cell>
          <cell r="I1034">
            <v>0</v>
          </cell>
          <cell r="J1034" t="str">
            <v>IMPLESOG LTDA.</v>
          </cell>
          <cell r="L1034">
            <v>0</v>
          </cell>
          <cell r="M1034">
            <v>0</v>
          </cell>
        </row>
        <row r="1035">
          <cell r="A1035" t="str">
            <v xml:space="preserve">SIFON ACERO INOX. </v>
          </cell>
          <cell r="B1035" t="str">
            <v>UN</v>
          </cell>
          <cell r="C1035">
            <v>97750</v>
          </cell>
          <cell r="D1035">
            <v>85000</v>
          </cell>
          <cell r="E1035">
            <v>-0.15</v>
          </cell>
          <cell r="F1035">
            <v>38213</v>
          </cell>
          <cell r="G1035" t="str">
            <v>HIDROSAN</v>
          </cell>
          <cell r="H1035">
            <v>40</v>
          </cell>
          <cell r="I1035">
            <v>0</v>
          </cell>
          <cell r="J1035" t="str">
            <v>LIAN</v>
          </cell>
          <cell r="L1035">
            <v>0</v>
          </cell>
          <cell r="M1035">
            <v>0</v>
          </cell>
        </row>
        <row r="1036">
          <cell r="A1036" t="str">
            <v>SIKA 1 (EMPAQUE 20 KG)</v>
          </cell>
          <cell r="B1036" t="str">
            <v>KG</v>
          </cell>
          <cell r="C1036">
            <v>4553</v>
          </cell>
          <cell r="D1036">
            <v>4553</v>
          </cell>
          <cell r="E1036">
            <v>0</v>
          </cell>
          <cell r="F1036">
            <v>38091</v>
          </cell>
          <cell r="G1036" t="str">
            <v>ADITIVOS</v>
          </cell>
          <cell r="H1036">
            <v>12</v>
          </cell>
          <cell r="I1036">
            <v>0</v>
          </cell>
          <cell r="J1036">
            <v>0</v>
          </cell>
          <cell r="L1036">
            <v>0</v>
          </cell>
          <cell r="M1036">
            <v>0</v>
          </cell>
        </row>
        <row r="1037">
          <cell r="A1037" t="str">
            <v>SIKA TRANSPARENTE (EMPAQUE 16 KG)</v>
          </cell>
          <cell r="B1037" t="str">
            <v>KG</v>
          </cell>
          <cell r="C1037">
            <v>11639</v>
          </cell>
          <cell r="D1037">
            <v>11639</v>
          </cell>
          <cell r="E1037">
            <v>0</v>
          </cell>
          <cell r="F1037">
            <v>38091</v>
          </cell>
          <cell r="G1037" t="str">
            <v>ADITIVOS</v>
          </cell>
          <cell r="H1037">
            <v>12</v>
          </cell>
          <cell r="I1037">
            <v>0</v>
          </cell>
          <cell r="J1037">
            <v>0</v>
          </cell>
          <cell r="L1037">
            <v>0</v>
          </cell>
          <cell r="M1037">
            <v>0</v>
          </cell>
        </row>
        <row r="1038">
          <cell r="A1038" t="str">
            <v>SIKAFLEX 1 A</v>
          </cell>
          <cell r="B1038" t="str">
            <v>KG</v>
          </cell>
          <cell r="C1038">
            <v>20880</v>
          </cell>
          <cell r="D1038">
            <v>20880</v>
          </cell>
          <cell r="E1038">
            <v>0</v>
          </cell>
          <cell r="F1038">
            <v>38749</v>
          </cell>
          <cell r="G1038" t="str">
            <v>ADITIVOS</v>
          </cell>
          <cell r="H1038">
            <v>12</v>
          </cell>
          <cell r="I1038" t="str">
            <v>8491</v>
          </cell>
          <cell r="J1038">
            <v>0</v>
          </cell>
          <cell r="L1038">
            <v>0</v>
          </cell>
          <cell r="M1038">
            <v>0</v>
          </cell>
        </row>
        <row r="1039">
          <cell r="A1039" t="str">
            <v>SILO (ALQUILER</v>
          </cell>
          <cell r="B1039" t="str">
            <v>DIA</v>
          </cell>
          <cell r="C1039">
            <v>5100</v>
          </cell>
          <cell r="D1039">
            <v>5100</v>
          </cell>
          <cell r="F1039">
            <v>38414</v>
          </cell>
        </row>
        <row r="1040">
          <cell r="A1040" t="str">
            <v>SISMOFLEX</v>
          </cell>
          <cell r="B1040" t="str">
            <v>GL</v>
          </cell>
          <cell r="C1040">
            <v>24000</v>
          </cell>
          <cell r="D1040">
            <v>24000</v>
          </cell>
          <cell r="E1040">
            <v>0</v>
          </cell>
          <cell r="F1040">
            <v>38749</v>
          </cell>
          <cell r="G1040" t="str">
            <v>ADITIVOS</v>
          </cell>
          <cell r="H1040">
            <v>12</v>
          </cell>
          <cell r="I1040">
            <v>0</v>
          </cell>
          <cell r="J1040" t="str">
            <v>ROCA S.A.</v>
          </cell>
          <cell r="L1040">
            <v>0</v>
          </cell>
          <cell r="M1040">
            <v>0</v>
          </cell>
        </row>
        <row r="1041">
          <cell r="A1041" t="str">
            <v>SISTEMA AUTOPORTANTE PARA BAÑERA</v>
          </cell>
          <cell r="B1041" t="str">
            <v>UN</v>
          </cell>
          <cell r="C1041">
            <v>117201</v>
          </cell>
          <cell r="D1041">
            <v>117201</v>
          </cell>
          <cell r="E1041">
            <v>0</v>
          </cell>
          <cell r="F1041">
            <v>38091</v>
          </cell>
          <cell r="G1041" t="str">
            <v>CORONA</v>
          </cell>
          <cell r="H1041">
            <v>9</v>
          </cell>
          <cell r="I1041">
            <v>0</v>
          </cell>
          <cell r="J1041" t="str">
            <v>BAZAR AMERICANO</v>
          </cell>
          <cell r="L1041">
            <v>0</v>
          </cell>
          <cell r="M1041">
            <v>0</v>
          </cell>
        </row>
        <row r="1042">
          <cell r="A1042" t="str">
            <v>SOPORTE EN ACERO</v>
          </cell>
          <cell r="B1042" t="str">
            <v>JGO</v>
          </cell>
          <cell r="C1042">
            <v>510400</v>
          </cell>
          <cell r="D1042">
            <v>510400</v>
          </cell>
          <cell r="E1042">
            <v>0</v>
          </cell>
          <cell r="F1042">
            <v>38260</v>
          </cell>
          <cell r="G1042" t="str">
            <v>C. MADERA</v>
          </cell>
          <cell r="H1042">
            <v>16</v>
          </cell>
          <cell r="I1042">
            <v>0</v>
          </cell>
          <cell r="J1042" t="str">
            <v>TOLENTINO</v>
          </cell>
          <cell r="L1042">
            <v>0</v>
          </cell>
          <cell r="M1042">
            <v>0</v>
          </cell>
        </row>
        <row r="1043">
          <cell r="A1043" t="str">
            <v>SUBASE GRANULAR</v>
          </cell>
          <cell r="B1043" t="str">
            <v>M3</v>
          </cell>
          <cell r="D1043">
            <v>22000</v>
          </cell>
          <cell r="E1043">
            <v>0</v>
          </cell>
          <cell r="F1043">
            <v>38749</v>
          </cell>
          <cell r="G1043" t="str">
            <v>PETREOS Y CTO.</v>
          </cell>
          <cell r="J1043" t="str">
            <v>ORLOANDO RESTREPO</v>
          </cell>
        </row>
        <row r="1044">
          <cell r="A1044" t="str">
            <v>SUPER T FORMALETA 15 mm</v>
          </cell>
          <cell r="B1044" t="str">
            <v>UN</v>
          </cell>
          <cell r="C1044">
            <v>76995</v>
          </cell>
          <cell r="D1044">
            <v>76995</v>
          </cell>
          <cell r="E1044">
            <v>0</v>
          </cell>
          <cell r="F1044">
            <v>38756</v>
          </cell>
          <cell r="G1044" t="str">
            <v>MADERA</v>
          </cell>
          <cell r="J1044" t="str">
            <v>LA TIENDA DEL TRIPLEX</v>
          </cell>
        </row>
        <row r="1045">
          <cell r="A1045" t="str">
            <v>TABLAS DE MADERA</v>
          </cell>
          <cell r="B1045" t="str">
            <v>UN</v>
          </cell>
          <cell r="C1045">
            <v>3000</v>
          </cell>
          <cell r="D1045">
            <v>3000</v>
          </cell>
          <cell r="E1045">
            <v>0</v>
          </cell>
          <cell r="F1045">
            <v>38476</v>
          </cell>
          <cell r="G1045" t="str">
            <v>MADERA</v>
          </cell>
          <cell r="H1045">
            <v>20</v>
          </cell>
          <cell r="I1045" t="str">
            <v>1540</v>
          </cell>
          <cell r="J1045">
            <v>0</v>
          </cell>
          <cell r="L1045">
            <v>0</v>
          </cell>
          <cell r="M1045">
            <v>0</v>
          </cell>
        </row>
        <row r="1046">
          <cell r="A1046" t="str">
            <v>TABLETA COLONIAL 25X25</v>
          </cell>
          <cell r="B1046" t="str">
            <v>M2</v>
          </cell>
          <cell r="C1046">
            <v>12300</v>
          </cell>
          <cell r="D1046">
            <v>12300</v>
          </cell>
          <cell r="E1046">
            <v>0</v>
          </cell>
          <cell r="F1046">
            <v>38091</v>
          </cell>
          <cell r="G1046" t="str">
            <v>PISOS</v>
          </cell>
          <cell r="H1046">
            <v>6</v>
          </cell>
          <cell r="I1046">
            <v>0</v>
          </cell>
          <cell r="J1046" t="str">
            <v>DEGRESS</v>
          </cell>
          <cell r="L1046">
            <v>0</v>
          </cell>
          <cell r="M1046">
            <v>0</v>
          </cell>
        </row>
        <row r="1047">
          <cell r="A1047" t="str">
            <v>TABLETA NARIZ 25</v>
          </cell>
          <cell r="B1047" t="str">
            <v>ML</v>
          </cell>
          <cell r="C1047">
            <v>10400</v>
          </cell>
          <cell r="D1047">
            <v>10400</v>
          </cell>
          <cell r="E1047">
            <v>0</v>
          </cell>
          <cell r="F1047">
            <v>38091</v>
          </cell>
          <cell r="G1047" t="str">
            <v>PISOS</v>
          </cell>
          <cell r="H1047">
            <v>6</v>
          </cell>
          <cell r="I1047">
            <v>0</v>
          </cell>
          <cell r="J1047" t="str">
            <v>DEGRESS</v>
          </cell>
          <cell r="L1047">
            <v>0</v>
          </cell>
          <cell r="M1047">
            <v>0</v>
          </cell>
        </row>
        <row r="1048">
          <cell r="A1048" t="str">
            <v>TABLETA ZOCALO  25</v>
          </cell>
          <cell r="B1048" t="str">
            <v>ML</v>
          </cell>
          <cell r="C1048">
            <v>3200</v>
          </cell>
          <cell r="D1048">
            <v>3200</v>
          </cell>
          <cell r="E1048">
            <v>0</v>
          </cell>
          <cell r="F1048">
            <v>38091</v>
          </cell>
          <cell r="G1048" t="str">
            <v>PISOS</v>
          </cell>
          <cell r="H1048">
            <v>6</v>
          </cell>
          <cell r="I1048">
            <v>0</v>
          </cell>
          <cell r="J1048" t="str">
            <v>DEGRESS</v>
          </cell>
          <cell r="L1048">
            <v>0</v>
          </cell>
          <cell r="M1048">
            <v>0</v>
          </cell>
        </row>
        <row r="1049">
          <cell r="A1049" t="str">
            <v>TACHES FIJACIÓN</v>
          </cell>
          <cell r="B1049" t="str">
            <v>KG</v>
          </cell>
          <cell r="C1049">
            <v>805</v>
          </cell>
          <cell r="D1049">
            <v>700</v>
          </cell>
          <cell r="E1049">
            <v>-0.15</v>
          </cell>
          <cell r="F1049">
            <v>37417</v>
          </cell>
          <cell r="G1049" t="str">
            <v>ADITIVOS</v>
          </cell>
          <cell r="H1049">
            <v>12</v>
          </cell>
          <cell r="I1049">
            <v>0</v>
          </cell>
          <cell r="J1049">
            <v>0</v>
          </cell>
          <cell r="L1049">
            <v>0</v>
          </cell>
          <cell r="M1049">
            <v>0</v>
          </cell>
        </row>
        <row r="1050">
          <cell r="A1050" t="str">
            <v>TACO METÁLICO CORTO</v>
          </cell>
          <cell r="B1050" t="str">
            <v>DÍA</v>
          </cell>
          <cell r="C1050">
            <v>77</v>
          </cell>
          <cell r="D1050">
            <v>81</v>
          </cell>
          <cell r="E1050">
            <v>0.05</v>
          </cell>
          <cell r="F1050">
            <v>38749</v>
          </cell>
          <cell r="G1050" t="str">
            <v>FORMALETA Y CONSUMOS</v>
          </cell>
          <cell r="H1050">
            <v>14</v>
          </cell>
          <cell r="I1050">
            <v>0</v>
          </cell>
          <cell r="J1050" t="str">
            <v>CIMBRADOS</v>
          </cell>
          <cell r="L1050">
            <v>0</v>
          </cell>
          <cell r="M1050">
            <v>0</v>
          </cell>
        </row>
        <row r="1051">
          <cell r="A1051" t="str">
            <v>TACO METÁLICO EXTRALARGO</v>
          </cell>
          <cell r="B1051" t="str">
            <v>DÍA</v>
          </cell>
          <cell r="C1051">
            <v>55</v>
          </cell>
          <cell r="D1051">
            <v>220</v>
          </cell>
          <cell r="E1051">
            <v>0.05</v>
          </cell>
          <cell r="F1051">
            <v>38749</v>
          </cell>
          <cell r="G1051" t="str">
            <v>FORMALETA Y CONSUMOS</v>
          </cell>
          <cell r="H1051">
            <v>0</v>
          </cell>
          <cell r="I1051">
            <v>0</v>
          </cell>
          <cell r="J1051" t="str">
            <v>CIMBRADOS</v>
          </cell>
        </row>
        <row r="1052">
          <cell r="A1052" t="str">
            <v>TACO METÁLICO LARGO</v>
          </cell>
          <cell r="B1052" t="str">
            <v>DÍA</v>
          </cell>
          <cell r="C1052">
            <v>55</v>
          </cell>
          <cell r="D1052">
            <v>160</v>
          </cell>
          <cell r="E1052">
            <v>0.05</v>
          </cell>
          <cell r="F1052">
            <v>38749</v>
          </cell>
          <cell r="G1052" t="str">
            <v>FORMALETA Y CONSUMOS</v>
          </cell>
          <cell r="H1052">
            <v>0</v>
          </cell>
          <cell r="J1052" t="str">
            <v>CIMBRADOS</v>
          </cell>
          <cell r="K1052">
            <v>0</v>
          </cell>
        </row>
        <row r="1053">
          <cell r="A1053" t="str">
            <v>TALA ARBOLES Y M AMBIENTE</v>
          </cell>
          <cell r="B1053" t="str">
            <v>GL</v>
          </cell>
          <cell r="C1053">
            <v>1500000</v>
          </cell>
          <cell r="D1053">
            <v>1500000</v>
          </cell>
          <cell r="E1053">
            <v>0</v>
          </cell>
          <cell r="F1053">
            <v>37417</v>
          </cell>
          <cell r="G1053" t="str">
            <v>URBANISMO</v>
          </cell>
          <cell r="H1053">
            <v>100</v>
          </cell>
          <cell r="I1053">
            <v>0</v>
          </cell>
          <cell r="J1053">
            <v>0</v>
          </cell>
          <cell r="L1053">
            <v>0</v>
          </cell>
          <cell r="M1053">
            <v>0</v>
          </cell>
        </row>
        <row r="1054">
          <cell r="A1054" t="str">
            <v>TALADRO DE ROTOPERCUCIÓN</v>
          </cell>
          <cell r="B1054" t="str">
            <v>UN</v>
          </cell>
          <cell r="C1054">
            <v>3800000</v>
          </cell>
          <cell r="D1054">
            <v>3800000</v>
          </cell>
          <cell r="E1054">
            <v>0</v>
          </cell>
          <cell r="F1054">
            <v>38436</v>
          </cell>
          <cell r="G1054" t="str">
            <v>EQUIPO</v>
          </cell>
          <cell r="H1054">
            <v>14</v>
          </cell>
          <cell r="I1054">
            <v>0</v>
          </cell>
          <cell r="J1054">
            <v>0</v>
          </cell>
          <cell r="L1054">
            <v>0</v>
          </cell>
          <cell r="M1054">
            <v>0</v>
          </cell>
        </row>
        <row r="1055">
          <cell r="A1055" t="str">
            <v>TANQUES FIBRA VIDRIO, 12 M3 (INCL. ACCES)</v>
          </cell>
          <cell r="B1055" t="str">
            <v>UN</v>
          </cell>
          <cell r="C1055">
            <v>3900000</v>
          </cell>
          <cell r="D1055">
            <v>3900000</v>
          </cell>
          <cell r="E1055">
            <v>0</v>
          </cell>
          <cell r="F1055">
            <v>38260</v>
          </cell>
          <cell r="G1055" t="str">
            <v>SALINAS</v>
          </cell>
          <cell r="H1055">
            <v>29</v>
          </cell>
          <cell r="I1055">
            <v>0</v>
          </cell>
          <cell r="J1055">
            <v>0</v>
          </cell>
          <cell r="L1055">
            <v>0</v>
          </cell>
          <cell r="M1055">
            <v>0</v>
          </cell>
        </row>
        <row r="1056">
          <cell r="A1056" t="str">
            <v>TANQUES FIBRA VIDRIO, 18 M3</v>
          </cell>
          <cell r="B1056" t="str">
            <v>UN</v>
          </cell>
          <cell r="C1056">
            <v>3000000</v>
          </cell>
          <cell r="D1056">
            <v>3000000</v>
          </cell>
          <cell r="E1056">
            <v>0</v>
          </cell>
          <cell r="G1056" t="str">
            <v>HIDROSAN</v>
          </cell>
          <cell r="H1056">
            <v>29</v>
          </cell>
          <cell r="I1056">
            <v>0</v>
          </cell>
          <cell r="J1056">
            <v>0</v>
          </cell>
          <cell r="L1056">
            <v>0</v>
          </cell>
          <cell r="M1056">
            <v>0</v>
          </cell>
        </row>
        <row r="1057">
          <cell r="A1057" t="str">
            <v>TAPA ACERO SOCODA DUCTO BASURAS</v>
          </cell>
          <cell r="B1057" t="str">
            <v>UN</v>
          </cell>
          <cell r="C1057">
            <v>120000</v>
          </cell>
          <cell r="D1057">
            <v>120000</v>
          </cell>
          <cell r="E1057">
            <v>0</v>
          </cell>
          <cell r="F1057">
            <v>38091</v>
          </cell>
          <cell r="G1057" t="str">
            <v>APA SANIT.</v>
          </cell>
          <cell r="H1057">
            <v>35</v>
          </cell>
          <cell r="I1057">
            <v>0</v>
          </cell>
          <cell r="J1057" t="str">
            <v>SOCODA</v>
          </cell>
          <cell r="L1057">
            <v>0</v>
          </cell>
          <cell r="M1057">
            <v>0</v>
          </cell>
        </row>
        <row r="1058">
          <cell r="A1058" t="str">
            <v>TAPA PARA MEDIDOR DE AGUA</v>
          </cell>
          <cell r="B1058" t="str">
            <v>UN</v>
          </cell>
          <cell r="C1058">
            <v>34800</v>
          </cell>
          <cell r="D1058">
            <v>34800</v>
          </cell>
          <cell r="E1058">
            <v>0</v>
          </cell>
          <cell r="F1058">
            <v>38749</v>
          </cell>
          <cell r="G1058" t="str">
            <v>HIDROSAN</v>
          </cell>
          <cell r="J1058" t="str">
            <v>TAPASEL LTDA</v>
          </cell>
        </row>
        <row r="1059">
          <cell r="A1059" t="str">
            <v>TAPA REGISTRO 20X20 ACERO</v>
          </cell>
          <cell r="B1059" t="str">
            <v>UN</v>
          </cell>
          <cell r="C1059">
            <v>15080</v>
          </cell>
          <cell r="D1059">
            <v>15080</v>
          </cell>
          <cell r="E1059">
            <v>0</v>
          </cell>
          <cell r="F1059">
            <v>38091</v>
          </cell>
          <cell r="G1059" t="str">
            <v>APA SANIT.</v>
          </cell>
          <cell r="H1059">
            <v>35</v>
          </cell>
          <cell r="I1059">
            <v>0</v>
          </cell>
          <cell r="J1059" t="str">
            <v>SOCODA</v>
          </cell>
          <cell r="L1059">
            <v>0</v>
          </cell>
          <cell r="M1059">
            <v>0</v>
          </cell>
        </row>
        <row r="1060">
          <cell r="A1060" t="str">
            <v>TAPA REGISTRO 24X24 FIBRA</v>
          </cell>
          <cell r="B1060" t="str">
            <v>UN</v>
          </cell>
          <cell r="C1060">
            <v>54636</v>
          </cell>
          <cell r="D1060">
            <v>54636</v>
          </cell>
          <cell r="E1060">
            <v>0</v>
          </cell>
          <cell r="F1060">
            <v>38727</v>
          </cell>
          <cell r="G1060" t="str">
            <v>APA SANIT.</v>
          </cell>
          <cell r="H1060">
            <v>35</v>
          </cell>
          <cell r="I1060">
            <v>0</v>
          </cell>
          <cell r="J1060" t="str">
            <v>FIRPLAK</v>
          </cell>
          <cell r="L1060">
            <v>0</v>
          </cell>
          <cell r="M1060">
            <v>0</v>
          </cell>
        </row>
        <row r="1061">
          <cell r="A1061" t="str">
            <v>TAPA TERMINAL DE VENTILACIÓN SHUT</v>
          </cell>
          <cell r="B1061" t="str">
            <v>UN</v>
          </cell>
          <cell r="C1061">
            <v>46980</v>
          </cell>
          <cell r="D1061">
            <v>46980</v>
          </cell>
          <cell r="E1061">
            <v>0</v>
          </cell>
          <cell r="F1061">
            <v>38091</v>
          </cell>
          <cell r="G1061" t="str">
            <v>EQ ESPECIAL</v>
          </cell>
          <cell r="H1061">
            <v>37</v>
          </cell>
          <cell r="I1061" t="str">
            <v>7070</v>
          </cell>
          <cell r="J1061">
            <v>0</v>
          </cell>
          <cell r="L1061">
            <v>0</v>
          </cell>
          <cell r="M1061">
            <v>0</v>
          </cell>
        </row>
        <row r="1062">
          <cell r="A1062" t="str">
            <v>TAPAS EN YESO INCL ESQ.</v>
          </cell>
          <cell r="B1062" t="str">
            <v>ML</v>
          </cell>
          <cell r="C1062">
            <v>16500</v>
          </cell>
          <cell r="D1062">
            <v>16500</v>
          </cell>
          <cell r="E1062">
            <v>0</v>
          </cell>
          <cell r="F1062">
            <v>38400</v>
          </cell>
          <cell r="G1062" t="str">
            <v>DRY WALL</v>
          </cell>
          <cell r="H1062">
            <v>100</v>
          </cell>
          <cell r="I1062" t="str">
            <v>22000</v>
          </cell>
        </row>
        <row r="1063">
          <cell r="A1063" t="str">
            <v>TAPON DE VENTILACION</v>
          </cell>
          <cell r="B1063" t="str">
            <v>UN</v>
          </cell>
          <cell r="C1063">
            <v>61944</v>
          </cell>
          <cell r="D1063">
            <v>61944</v>
          </cell>
          <cell r="E1063">
            <v>0</v>
          </cell>
          <cell r="F1063">
            <v>38762</v>
          </cell>
          <cell r="G1063" t="str">
            <v>EQ ESPECIAL</v>
          </cell>
          <cell r="H1063" t="str">
            <v>FIRPLAK</v>
          </cell>
          <cell r="J1063" t="str">
            <v>FIRPLAK</v>
          </cell>
        </row>
        <row r="1064">
          <cell r="A1064" t="str">
            <v>TEJA ARQ. ACESCO PINTADA DE 1*3</v>
          </cell>
          <cell r="B1064" t="str">
            <v>UN</v>
          </cell>
          <cell r="C1064">
            <v>75644</v>
          </cell>
          <cell r="D1064">
            <v>75644</v>
          </cell>
          <cell r="E1064">
            <v>0</v>
          </cell>
          <cell r="F1064">
            <v>38091</v>
          </cell>
          <cell r="G1064" t="str">
            <v>APA SANIT.</v>
          </cell>
          <cell r="H1064">
            <v>35</v>
          </cell>
          <cell r="I1064">
            <v>0</v>
          </cell>
          <cell r="J1064" t="str">
            <v>CONSTRUACERO</v>
          </cell>
          <cell r="L1064">
            <v>0</v>
          </cell>
          <cell r="M1064">
            <v>0</v>
          </cell>
        </row>
        <row r="1065">
          <cell r="A1065" t="str">
            <v>TEJA ARQ. ACESCO SIN PINTAR DE 0.73*3</v>
          </cell>
          <cell r="B1065" t="str">
            <v>UN</v>
          </cell>
          <cell r="C1065">
            <v>30583</v>
          </cell>
          <cell r="D1065">
            <v>30583</v>
          </cell>
          <cell r="E1065">
            <v>0</v>
          </cell>
          <cell r="F1065">
            <v>38091</v>
          </cell>
          <cell r="G1065" t="str">
            <v>APA SANIT.</v>
          </cell>
          <cell r="H1065">
            <v>35</v>
          </cell>
          <cell r="I1065">
            <v>0</v>
          </cell>
          <cell r="J1065" t="str">
            <v>CONSTRUACERO</v>
          </cell>
          <cell r="L1065">
            <v>0</v>
          </cell>
          <cell r="M1065">
            <v>0</v>
          </cell>
        </row>
        <row r="1066">
          <cell r="A1066" t="str">
            <v>TELA TUL</v>
          </cell>
          <cell r="B1066" t="str">
            <v>ML</v>
          </cell>
          <cell r="C1066">
            <v>3500</v>
          </cell>
          <cell r="D1066">
            <v>3500</v>
          </cell>
          <cell r="E1066">
            <v>0</v>
          </cell>
          <cell r="F1066">
            <v>38749</v>
          </cell>
          <cell r="G1066" t="str">
            <v>REVOQUE</v>
          </cell>
          <cell r="J1066" t="str">
            <v>DISTRIBUCIONES ABEL</v>
          </cell>
        </row>
        <row r="1067">
          <cell r="A1067" t="str">
            <v>TELEFONO PROVISIONAL</v>
          </cell>
          <cell r="B1067" t="str">
            <v>UN</v>
          </cell>
          <cell r="C1067">
            <v>550000</v>
          </cell>
          <cell r="D1067">
            <v>550000</v>
          </cell>
          <cell r="E1067">
            <v>0</v>
          </cell>
          <cell r="F1067">
            <v>37755</v>
          </cell>
          <cell r="G1067" t="str">
            <v>PRELIMINARES</v>
          </cell>
          <cell r="H1067">
            <v>88</v>
          </cell>
          <cell r="I1067">
            <v>0</v>
          </cell>
          <cell r="J1067">
            <v>0</v>
          </cell>
          <cell r="L1067">
            <v>0</v>
          </cell>
          <cell r="M1067">
            <v>0</v>
          </cell>
        </row>
        <row r="1068">
          <cell r="A1068" t="str">
            <v>TELEFONO, ENERGIA, MATRICULA INDEP., HOBBIES</v>
          </cell>
          <cell r="B1068" t="str">
            <v>UN</v>
          </cell>
          <cell r="C1068">
            <v>550000</v>
          </cell>
          <cell r="D1068">
            <v>500000</v>
          </cell>
          <cell r="E1068">
            <v>-0.1</v>
          </cell>
          <cell r="F1068">
            <v>38152</v>
          </cell>
          <cell r="G1068" t="str">
            <v>PRELIMINARES</v>
          </cell>
          <cell r="H1068">
            <v>88</v>
          </cell>
          <cell r="I1068">
            <v>0</v>
          </cell>
          <cell r="J1068">
            <v>0</v>
          </cell>
          <cell r="L1068">
            <v>0</v>
          </cell>
          <cell r="M1068">
            <v>0</v>
          </cell>
        </row>
        <row r="1069">
          <cell r="A1069" t="str">
            <v>TELERA DE MADERA</v>
          </cell>
          <cell r="B1069" t="str">
            <v>UN</v>
          </cell>
          <cell r="C1069">
            <v>19150</v>
          </cell>
          <cell r="D1069">
            <v>19150</v>
          </cell>
          <cell r="E1069">
            <v>0</v>
          </cell>
          <cell r="F1069">
            <v>38749</v>
          </cell>
          <cell r="G1069" t="str">
            <v>MADERA</v>
          </cell>
          <cell r="H1069">
            <v>20</v>
          </cell>
          <cell r="I1069">
            <v>0</v>
          </cell>
          <cell r="J1069" t="str">
            <v>COMERCIAL DE MADERAS</v>
          </cell>
          <cell r="L1069">
            <v>0</v>
          </cell>
          <cell r="M1069">
            <v>0</v>
          </cell>
        </row>
        <row r="1070">
          <cell r="A1070" t="str">
            <v>TENSORES D=3/8"</v>
          </cell>
          <cell r="B1070" t="str">
            <v>UN</v>
          </cell>
          <cell r="C1070">
            <v>648</v>
          </cell>
          <cell r="D1070">
            <v>540</v>
          </cell>
          <cell r="E1070">
            <v>-0.2</v>
          </cell>
          <cell r="F1070">
            <v>37413</v>
          </cell>
          <cell r="G1070" t="str">
            <v>FORMALETA Y CONSUMOS</v>
          </cell>
          <cell r="H1070">
            <v>20</v>
          </cell>
          <cell r="I1070">
            <v>0</v>
          </cell>
          <cell r="J1070">
            <v>0</v>
          </cell>
          <cell r="L1070">
            <v>0</v>
          </cell>
          <cell r="M1070">
            <v>0</v>
          </cell>
        </row>
        <row r="1071">
          <cell r="A1071" t="str">
            <v>TERMINAL 6*12*24</v>
          </cell>
          <cell r="B1071" t="str">
            <v>UN</v>
          </cell>
          <cell r="C1071">
            <v>405</v>
          </cell>
          <cell r="D1071">
            <v>405</v>
          </cell>
          <cell r="E1071">
            <v>0</v>
          </cell>
          <cell r="F1071">
            <v>37755</v>
          </cell>
          <cell r="G1071" t="str">
            <v>MAMPOSTERIA</v>
          </cell>
          <cell r="H1071">
            <v>7</v>
          </cell>
          <cell r="I1071">
            <v>0</v>
          </cell>
          <cell r="J1071">
            <v>0</v>
          </cell>
          <cell r="L1071">
            <v>0</v>
          </cell>
          <cell r="M1071">
            <v>0</v>
          </cell>
        </row>
        <row r="1072">
          <cell r="A1072" t="str">
            <v>TERMINAL CATALÁN 10*15*30</v>
          </cell>
          <cell r="B1072" t="str">
            <v>UN</v>
          </cell>
          <cell r="C1072">
            <v>543</v>
          </cell>
          <cell r="D1072">
            <v>543</v>
          </cell>
          <cell r="E1072">
            <v>0</v>
          </cell>
          <cell r="F1072">
            <v>38397</v>
          </cell>
          <cell r="G1072" t="str">
            <v>MAMPOSTERIA</v>
          </cell>
          <cell r="H1072">
            <v>7</v>
          </cell>
          <cell r="I1072">
            <v>0</v>
          </cell>
          <cell r="J1072">
            <v>0</v>
          </cell>
          <cell r="L1072">
            <v>0</v>
          </cell>
          <cell r="M1072">
            <v>0</v>
          </cell>
        </row>
        <row r="1073">
          <cell r="A1073" t="str">
            <v>THINNER CORRIENTE</v>
          </cell>
          <cell r="B1073" t="str">
            <v>GL</v>
          </cell>
          <cell r="C1073">
            <v>11368</v>
          </cell>
          <cell r="D1073">
            <v>11368</v>
          </cell>
          <cell r="E1073">
            <v>0</v>
          </cell>
          <cell r="F1073">
            <v>38749</v>
          </cell>
          <cell r="G1073" t="str">
            <v>ASEO</v>
          </cell>
          <cell r="J1073" t="str">
            <v>TECNOPINTURAS</v>
          </cell>
        </row>
        <row r="1074">
          <cell r="A1074" t="str">
            <v>TIRADERAS</v>
          </cell>
          <cell r="B1074" t="str">
            <v>UN</v>
          </cell>
          <cell r="C1074">
            <v>6050</v>
          </cell>
          <cell r="D1074">
            <v>6050</v>
          </cell>
          <cell r="E1074">
            <v>0</v>
          </cell>
          <cell r="F1074">
            <v>38749</v>
          </cell>
          <cell r="G1074" t="str">
            <v>C. MADERA</v>
          </cell>
          <cell r="J1074" t="str">
            <v>DISTRICONDOR</v>
          </cell>
        </row>
        <row r="1075">
          <cell r="A1075" t="str">
            <v>TIRADERA LARGA ACERO</v>
          </cell>
          <cell r="B1075" t="str">
            <v>UN</v>
          </cell>
          <cell r="C1075">
            <v>10822</v>
          </cell>
          <cell r="D1075">
            <v>10307</v>
          </cell>
          <cell r="E1075">
            <v>-0.05</v>
          </cell>
          <cell r="F1075">
            <v>38260</v>
          </cell>
          <cell r="G1075" t="str">
            <v>C. MADERA</v>
          </cell>
          <cell r="H1075">
            <v>16</v>
          </cell>
          <cell r="I1075">
            <v>0</v>
          </cell>
          <cell r="J1075" t="str">
            <v>TOLENTINO</v>
          </cell>
          <cell r="L1075">
            <v>0</v>
          </cell>
          <cell r="M1075">
            <v>0</v>
          </cell>
        </row>
        <row r="1076">
          <cell r="A1076" t="str">
            <v xml:space="preserve">TOALLERO BARRA CROMADAS DEKO </v>
          </cell>
          <cell r="B1076" t="str">
            <v>UN</v>
          </cell>
          <cell r="C1076">
            <v>45300</v>
          </cell>
          <cell r="D1076">
            <v>45300</v>
          </cell>
          <cell r="E1076">
            <v>0</v>
          </cell>
          <cell r="F1076">
            <v>38091</v>
          </cell>
          <cell r="G1076" t="str">
            <v>CORONA</v>
          </cell>
          <cell r="H1076">
            <v>9</v>
          </cell>
          <cell r="I1076">
            <v>0</v>
          </cell>
          <cell r="J1076" t="str">
            <v>BAZAR AMERICANO</v>
          </cell>
          <cell r="L1076">
            <v>0</v>
          </cell>
          <cell r="M1076">
            <v>0</v>
          </cell>
        </row>
        <row r="1077">
          <cell r="A1077" t="str">
            <v>TOLETE 15*20*40</v>
          </cell>
          <cell r="B1077" t="str">
            <v>UN</v>
          </cell>
          <cell r="C1077">
            <v>570</v>
          </cell>
          <cell r="D1077">
            <v>570</v>
          </cell>
          <cell r="E1077">
            <v>0</v>
          </cell>
          <cell r="F1077">
            <v>37755</v>
          </cell>
          <cell r="G1077" t="str">
            <v>MAMPOSTERIA</v>
          </cell>
          <cell r="H1077">
            <v>7</v>
          </cell>
          <cell r="I1077">
            <v>0</v>
          </cell>
          <cell r="J1077">
            <v>0</v>
          </cell>
          <cell r="L1077">
            <v>0</v>
          </cell>
          <cell r="M1077">
            <v>0</v>
          </cell>
        </row>
        <row r="1078">
          <cell r="A1078" t="str">
            <v>TOPE PUERTA TIPO BARRIL</v>
          </cell>
          <cell r="B1078" t="str">
            <v>UN</v>
          </cell>
          <cell r="C1078">
            <v>14251</v>
          </cell>
          <cell r="D1078">
            <v>13572</v>
          </cell>
          <cell r="E1078">
            <v>-0.05</v>
          </cell>
          <cell r="F1078">
            <v>38091</v>
          </cell>
          <cell r="G1078" t="str">
            <v>C. MADERA</v>
          </cell>
          <cell r="H1078">
            <v>11</v>
          </cell>
          <cell r="I1078">
            <v>0</v>
          </cell>
          <cell r="J1078" t="str">
            <v xml:space="preserve">PLANINING AND BUILDING </v>
          </cell>
          <cell r="L1078">
            <v>0</v>
          </cell>
          <cell r="M1078">
            <v>0</v>
          </cell>
        </row>
        <row r="1079">
          <cell r="A1079" t="str">
            <v>TOPE PUERTA TIPO CAZUELA</v>
          </cell>
          <cell r="B1079" t="str">
            <v>UN</v>
          </cell>
          <cell r="C1079">
            <v>10000</v>
          </cell>
          <cell r="D1079">
            <v>10000</v>
          </cell>
          <cell r="E1079">
            <v>0</v>
          </cell>
          <cell r="F1079">
            <v>38091</v>
          </cell>
          <cell r="G1079" t="str">
            <v>C. MADERA</v>
          </cell>
          <cell r="H1079">
            <v>11</v>
          </cell>
          <cell r="I1079">
            <v>0</v>
          </cell>
          <cell r="J1079" t="str">
            <v xml:space="preserve">EL ARQUITECTO </v>
          </cell>
          <cell r="L1079">
            <v>0</v>
          </cell>
          <cell r="M1079">
            <v>0</v>
          </cell>
        </row>
        <row r="1080">
          <cell r="A1080" t="str">
            <v>TOPEPUERTAS</v>
          </cell>
          <cell r="B1080" t="str">
            <v>UN</v>
          </cell>
          <cell r="C1080">
            <v>1300</v>
          </cell>
          <cell r="D1080">
            <v>1300</v>
          </cell>
          <cell r="E1080">
            <v>0</v>
          </cell>
          <cell r="F1080">
            <v>37755</v>
          </cell>
          <cell r="G1080" t="str">
            <v>C. MADERA</v>
          </cell>
          <cell r="H1080">
            <v>28</v>
          </cell>
          <cell r="I1080">
            <v>0</v>
          </cell>
          <cell r="J1080">
            <v>0</v>
          </cell>
          <cell r="L1080">
            <v>0</v>
          </cell>
          <cell r="M1080">
            <v>0</v>
          </cell>
        </row>
        <row r="1081">
          <cell r="A1081" t="str">
            <v xml:space="preserve">TORRE GRUA </v>
          </cell>
          <cell r="B1081" t="str">
            <v>GL</v>
          </cell>
          <cell r="C1081">
            <v>12000000</v>
          </cell>
          <cell r="D1081">
            <v>12000000</v>
          </cell>
          <cell r="E1081">
            <v>0</v>
          </cell>
          <cell r="F1081">
            <v>38749</v>
          </cell>
          <cell r="G1081" t="str">
            <v>EQUIPO</v>
          </cell>
          <cell r="H1081">
            <v>14</v>
          </cell>
          <cell r="I1081">
            <v>0</v>
          </cell>
          <cell r="J1081" t="str">
            <v>FERNANDO HERRERA</v>
          </cell>
          <cell r="K1081" t="str">
            <v>TODO INCLUIDO VER ANALISIS</v>
          </cell>
          <cell r="L1081">
            <v>0</v>
          </cell>
          <cell r="M1081">
            <v>0</v>
          </cell>
        </row>
        <row r="1082">
          <cell r="A1082" t="str">
            <v>TORRE ROPAS</v>
          </cell>
          <cell r="B1082" t="str">
            <v>UN</v>
          </cell>
          <cell r="C1082">
            <v>763864</v>
          </cell>
          <cell r="D1082">
            <v>763864</v>
          </cell>
          <cell r="E1082">
            <v>0</v>
          </cell>
          <cell r="F1082">
            <v>38260</v>
          </cell>
          <cell r="G1082" t="str">
            <v>C. MADERA</v>
          </cell>
          <cell r="H1082">
            <v>16</v>
          </cell>
          <cell r="I1082">
            <v>0</v>
          </cell>
          <cell r="J1082" t="str">
            <v>TOLENTINO</v>
          </cell>
          <cell r="L1082">
            <v>0</v>
          </cell>
          <cell r="M1082">
            <v>0</v>
          </cell>
        </row>
        <row r="1083">
          <cell r="A1083" t="str">
            <v>TRAMO GALVANIZADO</v>
          </cell>
          <cell r="B1083" t="str">
            <v>UN</v>
          </cell>
          <cell r="C1083">
            <v>112984</v>
          </cell>
          <cell r="D1083">
            <v>112984</v>
          </cell>
          <cell r="E1083">
            <v>0</v>
          </cell>
          <cell r="F1083">
            <v>38762</v>
          </cell>
          <cell r="G1083" t="str">
            <v>EQ ESPECIAL</v>
          </cell>
          <cell r="H1083" t="str">
            <v>FIRPLAK</v>
          </cell>
          <cell r="J1083" t="str">
            <v>FIRPLAK</v>
          </cell>
        </row>
        <row r="1084">
          <cell r="A1084" t="str">
            <v>TRAMO TERMINAL EN LÁMINA GALVANIZADA</v>
          </cell>
          <cell r="B1084" t="str">
            <v>UN</v>
          </cell>
          <cell r="C1084">
            <v>35000</v>
          </cell>
          <cell r="D1084">
            <v>35000</v>
          </cell>
          <cell r="E1084">
            <v>0</v>
          </cell>
          <cell r="F1084">
            <v>37413</v>
          </cell>
          <cell r="G1084" t="str">
            <v>CUBIERTAS</v>
          </cell>
          <cell r="H1084">
            <v>100</v>
          </cell>
          <cell r="I1084" t="str">
            <v>30282</v>
          </cell>
          <cell r="J1084">
            <v>0</v>
          </cell>
          <cell r="L1084">
            <v>0</v>
          </cell>
          <cell r="M1084">
            <v>0</v>
          </cell>
        </row>
        <row r="1085">
          <cell r="A1085" t="str">
            <v xml:space="preserve">TRANSPORTE DE HIERRO A LA OBRA </v>
          </cell>
          <cell r="B1085" t="str">
            <v>KG</v>
          </cell>
          <cell r="C1085">
            <v>16</v>
          </cell>
          <cell r="D1085">
            <v>15</v>
          </cell>
          <cell r="E1085">
            <v>-0.05</v>
          </cell>
          <cell r="F1085">
            <v>38749</v>
          </cell>
          <cell r="G1085" t="str">
            <v>ACERO</v>
          </cell>
          <cell r="J1085" t="str">
            <v>MIGUEL DUARTE</v>
          </cell>
        </row>
        <row r="1086">
          <cell r="A1086" t="str">
            <v>TRITURADO DE 1-1/2"</v>
          </cell>
          <cell r="B1086" t="str">
            <v>M3</v>
          </cell>
          <cell r="C1086">
            <v>24000</v>
          </cell>
          <cell r="D1086">
            <v>24000</v>
          </cell>
          <cell r="E1086">
            <v>0</v>
          </cell>
          <cell r="F1086">
            <v>37755</v>
          </cell>
          <cell r="G1086" t="str">
            <v>PETREOS Y CTO.</v>
          </cell>
          <cell r="H1086">
            <v>4</v>
          </cell>
          <cell r="I1086" t="str">
            <v xml:space="preserve"> </v>
          </cell>
          <cell r="J1086">
            <v>0</v>
          </cell>
          <cell r="L1086">
            <v>0</v>
          </cell>
          <cell r="M1086">
            <v>0</v>
          </cell>
        </row>
        <row r="1087">
          <cell r="A1087" t="str">
            <v>TRITURADO DE 3/4"</v>
          </cell>
          <cell r="B1087" t="str">
            <v>M3</v>
          </cell>
          <cell r="C1087">
            <v>31403</v>
          </cell>
          <cell r="D1087">
            <v>31403</v>
          </cell>
          <cell r="E1087">
            <v>0</v>
          </cell>
          <cell r="F1087">
            <v>38754</v>
          </cell>
          <cell r="G1087" t="str">
            <v>PETREOS Y CTO.</v>
          </cell>
          <cell r="H1087">
            <v>24</v>
          </cell>
          <cell r="I1087">
            <v>0</v>
          </cell>
          <cell r="J1087" t="str">
            <v>AGREGADOS DEL NORTE S.A.</v>
          </cell>
          <cell r="L1087">
            <v>0</v>
          </cell>
          <cell r="M1087">
            <v>0</v>
          </cell>
        </row>
        <row r="1088">
          <cell r="A1088" t="str">
            <v>TRITURADO DE 3/8"</v>
          </cell>
          <cell r="B1088" t="str">
            <v>M3</v>
          </cell>
          <cell r="C1088">
            <v>25535</v>
          </cell>
          <cell r="D1088">
            <v>25535</v>
          </cell>
          <cell r="E1088">
            <v>0</v>
          </cell>
          <cell r="F1088">
            <v>38416</v>
          </cell>
          <cell r="G1088" t="str">
            <v>PETREOS Y CTO.</v>
          </cell>
          <cell r="H1088">
            <v>24</v>
          </cell>
          <cell r="I1088">
            <v>0</v>
          </cell>
          <cell r="J1088" t="str">
            <v>AGREGADOS DEL NORTE S.A.</v>
          </cell>
          <cell r="L1088">
            <v>0</v>
          </cell>
          <cell r="M1088">
            <v>0</v>
          </cell>
        </row>
        <row r="1089">
          <cell r="A1089" t="str">
            <v>TUBERIA DE COBRE TIPO K (3/4" Y 1/2")</v>
          </cell>
          <cell r="B1089" t="str">
            <v>TB</v>
          </cell>
          <cell r="C1089">
            <v>25108</v>
          </cell>
          <cell r="D1089">
            <v>25108</v>
          </cell>
          <cell r="E1089">
            <v>0</v>
          </cell>
          <cell r="F1089">
            <v>37760</v>
          </cell>
          <cell r="G1089" t="str">
            <v>HIDROSAN</v>
          </cell>
          <cell r="H1089">
            <v>17</v>
          </cell>
          <cell r="I1089">
            <v>0</v>
          </cell>
          <cell r="J1089">
            <v>0</v>
          </cell>
          <cell r="L1089">
            <v>0</v>
          </cell>
          <cell r="M1089">
            <v>0</v>
          </cell>
        </row>
        <row r="1090">
          <cell r="A1090" t="str">
            <v>TUBERIA DRENAJE CORRUGADA 100 mm</v>
          </cell>
          <cell r="B1090" t="str">
            <v>ML</v>
          </cell>
          <cell r="C1090">
            <v>15460</v>
          </cell>
          <cell r="D1090">
            <v>15460</v>
          </cell>
          <cell r="E1090">
            <v>0</v>
          </cell>
          <cell r="F1090">
            <v>38749</v>
          </cell>
          <cell r="G1090" t="str">
            <v>HIDROSAN</v>
          </cell>
          <cell r="H1090">
            <v>17</v>
          </cell>
          <cell r="I1090">
            <v>0</v>
          </cell>
          <cell r="J1090" t="str">
            <v>PVM</v>
          </cell>
          <cell r="L1090">
            <v>0</v>
          </cell>
          <cell r="M1090">
            <v>0</v>
          </cell>
        </row>
        <row r="1091">
          <cell r="A1091" t="str">
            <v>TUBERÍA FILTRO D=2 1/2"</v>
          </cell>
          <cell r="B1091" t="str">
            <v>ML</v>
          </cell>
          <cell r="C1091">
            <v>4025</v>
          </cell>
          <cell r="D1091">
            <v>3500</v>
          </cell>
          <cell r="E1091">
            <v>-0.15</v>
          </cell>
          <cell r="F1091">
            <v>37413</v>
          </cell>
          <cell r="G1091" t="str">
            <v>HIDROSAN</v>
          </cell>
          <cell r="H1091">
            <v>17</v>
          </cell>
          <cell r="I1091">
            <v>0</v>
          </cell>
          <cell r="J1091">
            <v>0</v>
          </cell>
          <cell r="L1091">
            <v>0</v>
          </cell>
          <cell r="M1091">
            <v>0</v>
          </cell>
        </row>
        <row r="1092">
          <cell r="A1092" t="str">
            <v>TUBERÍA FILTRO D=4"</v>
          </cell>
          <cell r="B1092" t="str">
            <v>ML</v>
          </cell>
          <cell r="C1092">
            <v>14725</v>
          </cell>
          <cell r="D1092">
            <v>14725</v>
          </cell>
          <cell r="E1092">
            <v>0</v>
          </cell>
          <cell r="F1092">
            <v>38389</v>
          </cell>
          <cell r="G1092" t="str">
            <v>HIDROSAN</v>
          </cell>
          <cell r="H1092">
            <v>17</v>
          </cell>
        </row>
        <row r="1093">
          <cell r="A1093" t="str">
            <v>TUBERIA GALVANIZADA DE 1-1/2"</v>
          </cell>
          <cell r="B1093" t="str">
            <v>TB</v>
          </cell>
          <cell r="C1093">
            <v>121092</v>
          </cell>
          <cell r="D1093">
            <v>121092</v>
          </cell>
          <cell r="E1093">
            <v>0</v>
          </cell>
          <cell r="F1093">
            <v>37760</v>
          </cell>
          <cell r="G1093" t="str">
            <v>HIDROSAN</v>
          </cell>
          <cell r="H1093">
            <v>17</v>
          </cell>
          <cell r="I1093">
            <v>0</v>
          </cell>
          <cell r="J1093" t="str">
            <v>MATERIALES Y HTAS</v>
          </cell>
          <cell r="L1093">
            <v>0</v>
          </cell>
          <cell r="M1093">
            <v>0</v>
          </cell>
        </row>
        <row r="1094">
          <cell r="A1094" t="str">
            <v>TUBERIA GALVANIZADA DE 3"</v>
          </cell>
          <cell r="B1094" t="str">
            <v>TB</v>
          </cell>
          <cell r="C1094">
            <v>42800</v>
          </cell>
          <cell r="D1094">
            <v>42800</v>
          </cell>
          <cell r="E1094">
            <v>0</v>
          </cell>
          <cell r="F1094">
            <v>37760</v>
          </cell>
          <cell r="G1094" t="str">
            <v>HIDROSAN</v>
          </cell>
          <cell r="H1094">
            <v>17</v>
          </cell>
          <cell r="I1094">
            <v>0</v>
          </cell>
          <cell r="J1094">
            <v>0</v>
          </cell>
          <cell r="L1094">
            <v>0</v>
          </cell>
          <cell r="M1094">
            <v>0</v>
          </cell>
        </row>
        <row r="1095">
          <cell r="A1095" t="str">
            <v>TUBERIA GALVANIZADA DE 4"</v>
          </cell>
          <cell r="B1095" t="str">
            <v>TB</v>
          </cell>
          <cell r="C1095">
            <v>60000</v>
          </cell>
          <cell r="D1095">
            <v>60000</v>
          </cell>
          <cell r="E1095">
            <v>0</v>
          </cell>
          <cell r="F1095">
            <v>37760</v>
          </cell>
          <cell r="G1095" t="str">
            <v>HIDROSAN</v>
          </cell>
          <cell r="H1095">
            <v>17</v>
          </cell>
          <cell r="I1095">
            <v>0</v>
          </cell>
          <cell r="J1095">
            <v>0</v>
          </cell>
          <cell r="L1095">
            <v>0</v>
          </cell>
          <cell r="M1095">
            <v>0</v>
          </cell>
        </row>
        <row r="1096">
          <cell r="A1096" t="str">
            <v>TUBERIA NOVAFORT 10"</v>
          </cell>
          <cell r="B1096" t="str">
            <v>ML</v>
          </cell>
          <cell r="C1096">
            <v>46226</v>
          </cell>
          <cell r="D1096">
            <v>46226</v>
          </cell>
          <cell r="E1096">
            <v>0</v>
          </cell>
          <cell r="F1096">
            <v>38749</v>
          </cell>
          <cell r="G1096" t="str">
            <v>HIDROSAN</v>
          </cell>
          <cell r="H1096">
            <v>17</v>
          </cell>
          <cell r="I1096">
            <v>0</v>
          </cell>
          <cell r="J1096" t="str">
            <v>PVM</v>
          </cell>
          <cell r="L1096">
            <v>0</v>
          </cell>
          <cell r="M1096">
            <v>0</v>
          </cell>
        </row>
        <row r="1097">
          <cell r="A1097" t="str">
            <v>TUBERIA PVC 2"</v>
          </cell>
          <cell r="B1097" t="str">
            <v>TB</v>
          </cell>
          <cell r="C1097">
            <v>43436</v>
          </cell>
          <cell r="D1097">
            <v>43436</v>
          </cell>
          <cell r="E1097">
            <v>0</v>
          </cell>
          <cell r="F1097">
            <v>38749</v>
          </cell>
          <cell r="G1097" t="str">
            <v>HIDROSAN</v>
          </cell>
          <cell r="H1097">
            <v>17</v>
          </cell>
          <cell r="I1097">
            <v>0</v>
          </cell>
          <cell r="J1097" t="str">
            <v>PVM</v>
          </cell>
          <cell r="L1097">
            <v>0</v>
          </cell>
          <cell r="M1097">
            <v>0</v>
          </cell>
        </row>
        <row r="1098">
          <cell r="A1098" t="str">
            <v>TUBERIA PVC 3"</v>
          </cell>
          <cell r="B1098" t="str">
            <v>TB</v>
          </cell>
          <cell r="C1098">
            <v>48579</v>
          </cell>
          <cell r="D1098">
            <v>48579</v>
          </cell>
          <cell r="E1098">
            <v>0</v>
          </cell>
          <cell r="F1098">
            <v>38749</v>
          </cell>
          <cell r="G1098" t="str">
            <v>HIDROSAN</v>
          </cell>
          <cell r="H1098">
            <v>17</v>
          </cell>
          <cell r="I1098">
            <v>0</v>
          </cell>
          <cell r="J1098" t="str">
            <v>PVM</v>
          </cell>
          <cell r="L1098">
            <v>0</v>
          </cell>
          <cell r="M1098">
            <v>0</v>
          </cell>
        </row>
        <row r="1099">
          <cell r="A1099" t="str">
            <v>TUBERIA PVC 4"</v>
          </cell>
          <cell r="B1099" t="str">
            <v>TB</v>
          </cell>
          <cell r="C1099">
            <v>90394</v>
          </cell>
          <cell r="D1099">
            <v>90394</v>
          </cell>
          <cell r="E1099">
            <v>0</v>
          </cell>
          <cell r="F1099">
            <v>38749</v>
          </cell>
          <cell r="G1099" t="str">
            <v>HIDROSAN</v>
          </cell>
          <cell r="H1099">
            <v>17</v>
          </cell>
          <cell r="I1099">
            <v>0</v>
          </cell>
          <cell r="J1099" t="str">
            <v>PVM</v>
          </cell>
          <cell r="L1099">
            <v>0</v>
          </cell>
          <cell r="M1099">
            <v>0</v>
          </cell>
        </row>
        <row r="1100">
          <cell r="A1100" t="str">
            <v>TUBERIA PVC 6"</v>
          </cell>
          <cell r="B1100" t="str">
            <v>TB</v>
          </cell>
          <cell r="C1100">
            <v>191433</v>
          </cell>
          <cell r="D1100">
            <v>191433</v>
          </cell>
          <cell r="E1100">
            <v>0</v>
          </cell>
          <cell r="F1100">
            <v>38749</v>
          </cell>
          <cell r="G1100" t="str">
            <v>HIDROSAN</v>
          </cell>
          <cell r="H1100">
            <v>0</v>
          </cell>
          <cell r="J1100" t="str">
            <v>PVM</v>
          </cell>
          <cell r="K1100">
            <v>0</v>
          </cell>
        </row>
        <row r="1101">
          <cell r="A1101" t="str">
            <v>TUBERIA PVC A.LLUVIA 3"</v>
          </cell>
          <cell r="B1101" t="str">
            <v>TB</v>
          </cell>
          <cell r="C1101">
            <v>31522</v>
          </cell>
          <cell r="D1101">
            <v>31522</v>
          </cell>
          <cell r="E1101">
            <v>0</v>
          </cell>
          <cell r="F1101">
            <v>38749</v>
          </cell>
          <cell r="G1101" t="str">
            <v>HIDROSAN</v>
          </cell>
          <cell r="H1101">
            <v>17</v>
          </cell>
          <cell r="I1101">
            <v>0</v>
          </cell>
          <cell r="J1101" t="str">
            <v>PVM</v>
          </cell>
          <cell r="L1101">
            <v>0</v>
          </cell>
          <cell r="M1101">
            <v>0</v>
          </cell>
        </row>
        <row r="1102">
          <cell r="A1102" t="str">
            <v>TUBERIA PVC A.LLUVIA 4"</v>
          </cell>
          <cell r="B1102" t="str">
            <v>TB</v>
          </cell>
          <cell r="C1102">
            <v>61711</v>
          </cell>
          <cell r="D1102">
            <v>61711</v>
          </cell>
          <cell r="E1102">
            <v>0</v>
          </cell>
          <cell r="F1102">
            <v>38749</v>
          </cell>
          <cell r="G1102" t="str">
            <v>HIDROSAN</v>
          </cell>
          <cell r="H1102">
            <v>17</v>
          </cell>
          <cell r="I1102">
            <v>0</v>
          </cell>
          <cell r="J1102" t="str">
            <v>PVM</v>
          </cell>
          <cell r="L1102">
            <v>0</v>
          </cell>
          <cell r="M1102">
            <v>0</v>
          </cell>
        </row>
        <row r="1103">
          <cell r="A1103" t="str">
            <v>TUBERIA PVC PRESION DE 1/2"</v>
          </cell>
          <cell r="B1103" t="str">
            <v>TB</v>
          </cell>
          <cell r="C1103">
            <v>12033</v>
          </cell>
          <cell r="D1103">
            <v>12033</v>
          </cell>
          <cell r="E1103">
            <v>0</v>
          </cell>
          <cell r="F1103">
            <v>38749</v>
          </cell>
          <cell r="G1103" t="str">
            <v>HIDROSAN</v>
          </cell>
          <cell r="H1103">
            <v>17</v>
          </cell>
          <cell r="I1103">
            <v>0</v>
          </cell>
          <cell r="J1103" t="str">
            <v>PVM</v>
          </cell>
          <cell r="L1103">
            <v>0</v>
          </cell>
          <cell r="M1103">
            <v>0</v>
          </cell>
        </row>
        <row r="1104">
          <cell r="A1104" t="str">
            <v>TUBERIA PVC SANIT/LLUVIAS 2"</v>
          </cell>
          <cell r="B1104" t="str">
            <v>TB</v>
          </cell>
          <cell r="C1104">
            <v>19395</v>
          </cell>
          <cell r="D1104">
            <v>19395</v>
          </cell>
          <cell r="E1104">
            <v>0</v>
          </cell>
          <cell r="F1104">
            <v>38749</v>
          </cell>
          <cell r="G1104" t="str">
            <v>HIDROSAN</v>
          </cell>
          <cell r="H1104">
            <v>17</v>
          </cell>
          <cell r="I1104">
            <v>0</v>
          </cell>
          <cell r="J1104" t="str">
            <v>PVM</v>
          </cell>
          <cell r="L1104">
            <v>0</v>
          </cell>
          <cell r="M1104">
            <v>0</v>
          </cell>
        </row>
        <row r="1105">
          <cell r="A1105" t="str">
            <v>TUBERIA PVC VENTIL 2"</v>
          </cell>
          <cell r="B1105" t="str">
            <v>ML</v>
          </cell>
          <cell r="C1105">
            <v>6304</v>
          </cell>
          <cell r="D1105">
            <v>6304.4</v>
          </cell>
          <cell r="E1105">
            <v>0</v>
          </cell>
          <cell r="F1105">
            <v>38749</v>
          </cell>
          <cell r="G1105" t="str">
            <v>HIDROSAN</v>
          </cell>
          <cell r="H1105">
            <v>17</v>
          </cell>
          <cell r="I1105">
            <v>0</v>
          </cell>
          <cell r="J1105" t="str">
            <v>PVM</v>
          </cell>
          <cell r="L1105">
            <v>0</v>
          </cell>
          <cell r="M1105">
            <v>0</v>
          </cell>
        </row>
        <row r="1106">
          <cell r="A1106" t="str">
            <v>TUBERIA Y ACCESORIOS PVC PRESION</v>
          </cell>
          <cell r="B1106" t="str">
            <v>GL</v>
          </cell>
          <cell r="C1106">
            <v>50000</v>
          </cell>
          <cell r="D1106">
            <v>50000</v>
          </cell>
          <cell r="E1106">
            <v>0</v>
          </cell>
          <cell r="F1106">
            <v>38749</v>
          </cell>
          <cell r="G1106" t="str">
            <v>HIDROSAN</v>
          </cell>
          <cell r="H1106" t="str">
            <v>PVM</v>
          </cell>
        </row>
        <row r="1107">
          <cell r="A1107" t="str">
            <v>TUERCAS PLATINAS ELEM NO ESTRUCT.</v>
          </cell>
          <cell r="B1107" t="str">
            <v>JGO</v>
          </cell>
          <cell r="C1107">
            <v>5898</v>
          </cell>
          <cell r="D1107">
            <v>5362</v>
          </cell>
          <cell r="E1107">
            <v>-0.1</v>
          </cell>
          <cell r="F1107">
            <v>38749</v>
          </cell>
          <cell r="G1107" t="str">
            <v>ACERO</v>
          </cell>
          <cell r="J1107" t="str">
            <v>ALIRIO ZULUAGA</v>
          </cell>
        </row>
        <row r="1108">
          <cell r="A1108" t="str">
            <v>VAJILLAS</v>
          </cell>
          <cell r="B1108" t="str">
            <v>ML</v>
          </cell>
          <cell r="C1108">
            <v>752956</v>
          </cell>
          <cell r="D1108">
            <v>752956</v>
          </cell>
          <cell r="E1108">
            <v>0</v>
          </cell>
          <cell r="F1108">
            <v>38260</v>
          </cell>
          <cell r="G1108" t="str">
            <v>C. MADERA</v>
          </cell>
          <cell r="H1108">
            <v>16</v>
          </cell>
          <cell r="I1108">
            <v>0</v>
          </cell>
          <cell r="J1108" t="str">
            <v>TOLENTINO</v>
          </cell>
          <cell r="L1108">
            <v>0</v>
          </cell>
          <cell r="M1108">
            <v>0</v>
          </cell>
        </row>
        <row r="1109">
          <cell r="A1109" t="str">
            <v>VALVULA DE CONTROL RED WHITE GALLETA DE 1/2"</v>
          </cell>
          <cell r="B1109" t="str">
            <v>UN</v>
          </cell>
          <cell r="C1109">
            <v>22086</v>
          </cell>
          <cell r="D1109">
            <v>22086</v>
          </cell>
          <cell r="E1109">
            <v>0</v>
          </cell>
          <cell r="F1109">
            <v>38749</v>
          </cell>
          <cell r="G1109" t="str">
            <v>HIDROSAN</v>
          </cell>
          <cell r="H1109">
            <v>9</v>
          </cell>
          <cell r="I1109">
            <v>0</v>
          </cell>
          <cell r="J1109">
            <v>0</v>
          </cell>
          <cell r="L1109">
            <v>0</v>
          </cell>
          <cell r="M1109">
            <v>0</v>
          </cell>
        </row>
        <row r="1110">
          <cell r="A1110" t="str">
            <v xml:space="preserve">VALVULAS Y CHEQUES </v>
          </cell>
          <cell r="B1110" t="str">
            <v>GL</v>
          </cell>
          <cell r="C1110">
            <v>4797000</v>
          </cell>
          <cell r="D1110">
            <v>4797000</v>
          </cell>
          <cell r="E1110">
            <v>0</v>
          </cell>
          <cell r="F1110">
            <v>38749</v>
          </cell>
          <cell r="G1110" t="str">
            <v>HIDROSAN</v>
          </cell>
          <cell r="I1110">
            <v>0</v>
          </cell>
          <cell r="J1110" t="str">
            <v>SALINAS</v>
          </cell>
          <cell r="L1110">
            <v>0</v>
          </cell>
          <cell r="M1110">
            <v>0</v>
          </cell>
        </row>
        <row r="1111">
          <cell r="A1111" t="str">
            <v>VARILLA DE ALUMINIO</v>
          </cell>
          <cell r="B1111" t="str">
            <v>ML</v>
          </cell>
          <cell r="C1111">
            <v>483</v>
          </cell>
          <cell r="D1111">
            <v>420</v>
          </cell>
          <cell r="E1111">
            <v>-0.15</v>
          </cell>
          <cell r="F1111">
            <v>35582</v>
          </cell>
          <cell r="G1111" t="str">
            <v>PISOS</v>
          </cell>
          <cell r="H1111">
            <v>6</v>
          </cell>
          <cell r="I1111">
            <v>0</v>
          </cell>
          <cell r="J1111">
            <v>0</v>
          </cell>
          <cell r="L1111">
            <v>0</v>
          </cell>
          <cell r="M1111">
            <v>0</v>
          </cell>
        </row>
        <row r="1112">
          <cell r="A1112" t="str">
            <v>VARILLA DE BRONCE DE 10 MMS</v>
          </cell>
          <cell r="B1112" t="str">
            <v>ML</v>
          </cell>
          <cell r="C1112">
            <v>7350</v>
          </cell>
          <cell r="D1112">
            <v>7350</v>
          </cell>
          <cell r="E1112">
            <v>0</v>
          </cell>
          <cell r="F1112">
            <v>38091</v>
          </cell>
          <cell r="G1112" t="str">
            <v>PISOS</v>
          </cell>
          <cell r="H1112">
            <v>6</v>
          </cell>
          <cell r="I1112">
            <v>0</v>
          </cell>
          <cell r="J1112" t="str">
            <v>FERR. LA AMISTAD</v>
          </cell>
          <cell r="L1112">
            <v>0</v>
          </cell>
          <cell r="M1112">
            <v>0</v>
          </cell>
        </row>
        <row r="1113">
          <cell r="A1113" t="str">
            <v>VARILLAS MADERA DILATACIONES</v>
          </cell>
          <cell r="B1113" t="str">
            <v>ML</v>
          </cell>
          <cell r="C1113">
            <v>173</v>
          </cell>
          <cell r="D1113">
            <v>150</v>
          </cell>
          <cell r="E1113">
            <v>-0.15</v>
          </cell>
          <cell r="F1113">
            <v>37417</v>
          </cell>
          <cell r="G1113" t="str">
            <v>PISOS</v>
          </cell>
          <cell r="H1113">
            <v>6</v>
          </cell>
          <cell r="I1113">
            <v>0</v>
          </cell>
          <cell r="J1113">
            <v>0</v>
          </cell>
          <cell r="L1113">
            <v>0</v>
          </cell>
          <cell r="M1113">
            <v>0</v>
          </cell>
        </row>
        <row r="1114">
          <cell r="A1114" t="str">
            <v>VENTANA DE 0.2 BIBLIOTECA</v>
          </cell>
          <cell r="B1114" t="str">
            <v>UN</v>
          </cell>
          <cell r="C1114">
            <v>182016</v>
          </cell>
          <cell r="D1114">
            <v>182016</v>
          </cell>
          <cell r="E1114">
            <v>0</v>
          </cell>
          <cell r="F1114">
            <v>38253</v>
          </cell>
          <cell r="G1114" t="str">
            <v>C. MADERA</v>
          </cell>
          <cell r="H1114">
            <v>100</v>
          </cell>
          <cell r="I1114">
            <v>0</v>
          </cell>
          <cell r="J1114" t="str">
            <v>ALONSO H</v>
          </cell>
          <cell r="L1114">
            <v>0</v>
          </cell>
          <cell r="M1114">
            <v>0</v>
          </cell>
        </row>
        <row r="1115">
          <cell r="A1115" t="str">
            <v>VENTANA MADERA APTO TIPO 200</v>
          </cell>
          <cell r="B1115" t="str">
            <v>UN</v>
          </cell>
          <cell r="C1115">
            <v>1783757</v>
          </cell>
          <cell r="D1115">
            <v>1486464</v>
          </cell>
          <cell r="E1115">
            <v>-0.2</v>
          </cell>
          <cell r="F1115">
            <v>38749</v>
          </cell>
          <cell r="G1115" t="str">
            <v>C. MADERA</v>
          </cell>
          <cell r="H1115">
            <v>100</v>
          </cell>
          <cell r="I1115">
            <v>0</v>
          </cell>
          <cell r="J1115" t="str">
            <v>ALONSO H</v>
          </cell>
          <cell r="L1115">
            <v>0</v>
          </cell>
          <cell r="M1115">
            <v>0</v>
          </cell>
        </row>
        <row r="1116">
          <cell r="A1116" t="str">
            <v>VERDURAS X 4 ENLATADOS</v>
          </cell>
          <cell r="B1116" t="str">
            <v>UN</v>
          </cell>
          <cell r="C1116">
            <v>162400</v>
          </cell>
          <cell r="D1116">
            <v>162400</v>
          </cell>
          <cell r="E1116">
            <v>0</v>
          </cell>
          <cell r="F1116">
            <v>38260</v>
          </cell>
          <cell r="G1116" t="str">
            <v>C. MADERA</v>
          </cell>
          <cell r="H1116">
            <v>16</v>
          </cell>
          <cell r="I1116">
            <v>0</v>
          </cell>
          <cell r="J1116" t="str">
            <v>TOLENTINO</v>
          </cell>
          <cell r="L1116">
            <v>0</v>
          </cell>
          <cell r="M1116">
            <v>0</v>
          </cell>
        </row>
        <row r="1117">
          <cell r="A1117" t="str">
            <v>VIBRADORES DE CONCRETO</v>
          </cell>
          <cell r="B1117" t="str">
            <v>UN</v>
          </cell>
          <cell r="C1117">
            <v>3915000</v>
          </cell>
          <cell r="D1117">
            <v>3915000</v>
          </cell>
          <cell r="E1117">
            <v>0</v>
          </cell>
          <cell r="F1117">
            <v>38446</v>
          </cell>
          <cell r="G1117" t="str">
            <v>EQUIPO</v>
          </cell>
          <cell r="H1117">
            <v>14</v>
          </cell>
          <cell r="I1117">
            <v>0</v>
          </cell>
          <cell r="J1117">
            <v>0</v>
          </cell>
          <cell r="L1117">
            <v>0</v>
          </cell>
          <cell r="M1117">
            <v>0</v>
          </cell>
        </row>
        <row r="1118">
          <cell r="A1118" t="str">
            <v>VIDRIO EN FAJAS CRISTAL DE 6MM</v>
          </cell>
          <cell r="B1118" t="str">
            <v>M2</v>
          </cell>
          <cell r="C1118">
            <v>47560</v>
          </cell>
          <cell r="D1118">
            <v>47560</v>
          </cell>
          <cell r="E1118">
            <v>0</v>
          </cell>
          <cell r="F1118">
            <v>38253</v>
          </cell>
          <cell r="G1118" t="str">
            <v>C MADERA</v>
          </cell>
          <cell r="H1118">
            <v>100</v>
          </cell>
          <cell r="I1118">
            <v>0</v>
          </cell>
          <cell r="J1118" t="str">
            <v>HERNAN ZAPATA</v>
          </cell>
          <cell r="L1118">
            <v>0</v>
          </cell>
          <cell r="M1118">
            <v>0</v>
          </cell>
        </row>
        <row r="1119">
          <cell r="A1119" t="str">
            <v>VIDRIO EN FAJAS CRISTAL DE 8 MM</v>
          </cell>
          <cell r="B1119" t="str">
            <v>M2</v>
          </cell>
          <cell r="C1119">
            <v>55105</v>
          </cell>
          <cell r="D1119">
            <v>55105</v>
          </cell>
          <cell r="E1119">
            <v>0</v>
          </cell>
          <cell r="F1119">
            <v>38749</v>
          </cell>
          <cell r="G1119" t="str">
            <v>C MADERA</v>
          </cell>
          <cell r="H1119">
            <v>100</v>
          </cell>
          <cell r="I1119">
            <v>0</v>
          </cell>
          <cell r="J1119" t="str">
            <v>HERNAN ZAPATA</v>
          </cell>
          <cell r="L1119">
            <v>0</v>
          </cell>
          <cell r="M1119">
            <v>0</v>
          </cell>
        </row>
        <row r="1120">
          <cell r="A1120" t="str">
            <v>VIDRIO TEMPLADO PARA PASAMANOS</v>
          </cell>
          <cell r="B1120" t="str">
            <v>M2</v>
          </cell>
          <cell r="C1120">
            <v>59000</v>
          </cell>
          <cell r="D1120">
            <v>59000</v>
          </cell>
          <cell r="E1120">
            <v>0</v>
          </cell>
          <cell r="F1120">
            <v>38749</v>
          </cell>
        </row>
        <row r="1121">
          <cell r="A1121" t="str">
            <v>VOLADURA DE ROCA</v>
          </cell>
          <cell r="B1121" t="str">
            <v>PLG</v>
          </cell>
          <cell r="C1121">
            <v>462</v>
          </cell>
          <cell r="D1121">
            <v>440</v>
          </cell>
          <cell r="E1121">
            <v>-0.05</v>
          </cell>
          <cell r="F1121">
            <v>37413</v>
          </cell>
          <cell r="G1121" t="str">
            <v>EQUIPO</v>
          </cell>
          <cell r="H1121">
            <v>100</v>
          </cell>
          <cell r="I1121" t="str">
            <v>450</v>
          </cell>
          <cell r="J1121">
            <v>0</v>
          </cell>
          <cell r="L1121">
            <v>0</v>
          </cell>
          <cell r="M1121">
            <v>0</v>
          </cell>
        </row>
        <row r="1122">
          <cell r="A1122" t="str">
            <v>ZOCALO ACERO INOXIDABLE</v>
          </cell>
          <cell r="B1122" t="str">
            <v>JGO</v>
          </cell>
          <cell r="C1122">
            <v>712458</v>
          </cell>
          <cell r="D1122">
            <v>712458</v>
          </cell>
          <cell r="E1122">
            <v>0</v>
          </cell>
          <cell r="F1122">
            <v>38260</v>
          </cell>
          <cell r="G1122" t="str">
            <v>C. MADERA</v>
          </cell>
          <cell r="H1122">
            <v>16</v>
          </cell>
          <cell r="I1122">
            <v>0</v>
          </cell>
          <cell r="J1122" t="str">
            <v>TOLENTINO</v>
          </cell>
          <cell r="L1122">
            <v>0</v>
          </cell>
          <cell r="M1122">
            <v>0</v>
          </cell>
        </row>
        <row r="1123">
          <cell r="A1123" t="str">
            <v>ZOCALO CAFÉ PINTO DE 0.15 ANTICADO</v>
          </cell>
          <cell r="B1123" t="str">
            <v>ML</v>
          </cell>
          <cell r="C1123">
            <v>19728</v>
          </cell>
          <cell r="D1123">
            <v>19728</v>
          </cell>
          <cell r="E1123">
            <v>0</v>
          </cell>
          <cell r="F1123">
            <v>38257</v>
          </cell>
          <cell r="G1123" t="str">
            <v>PISOS</v>
          </cell>
          <cell r="H1123">
            <v>6</v>
          </cell>
          <cell r="I1123">
            <v>0</v>
          </cell>
          <cell r="J1123" t="str">
            <v xml:space="preserve">MARMO </v>
          </cell>
          <cell r="L1123">
            <v>0</v>
          </cell>
          <cell r="M1123">
            <v>0</v>
          </cell>
        </row>
        <row r="1124">
          <cell r="A1124" t="str">
            <v>ZOCALO EN VILLA DE LEIVA 0.15</v>
          </cell>
          <cell r="B1124" t="str">
            <v>ML</v>
          </cell>
          <cell r="C1124">
            <v>15000</v>
          </cell>
          <cell r="D1124">
            <v>15000</v>
          </cell>
          <cell r="E1124">
            <v>0</v>
          </cell>
          <cell r="F1124">
            <v>38253</v>
          </cell>
          <cell r="G1124" t="str">
            <v>PISOS</v>
          </cell>
          <cell r="H1124">
            <v>100</v>
          </cell>
          <cell r="I1124">
            <v>0</v>
          </cell>
          <cell r="J1124" t="str">
            <v>MARMO</v>
          </cell>
          <cell r="L1124">
            <v>0</v>
          </cell>
          <cell r="M1124">
            <v>0</v>
          </cell>
        </row>
        <row r="1125">
          <cell r="A1125" t="str">
            <v>ZOCALO MARFIL CREMA DE 0.15 ANTICADO</v>
          </cell>
          <cell r="B1125" t="str">
            <v>ML</v>
          </cell>
          <cell r="C1125">
            <v>24112</v>
          </cell>
          <cell r="D1125">
            <v>24112</v>
          </cell>
          <cell r="E1125">
            <v>0</v>
          </cell>
          <cell r="F1125">
            <v>38257</v>
          </cell>
          <cell r="G1125" t="str">
            <v>PISOS</v>
          </cell>
          <cell r="H1125">
            <v>6</v>
          </cell>
          <cell r="I1125">
            <v>0</v>
          </cell>
          <cell r="J1125" t="str">
            <v xml:space="preserve">MARMO </v>
          </cell>
          <cell r="L1125">
            <v>0</v>
          </cell>
          <cell r="M1125">
            <v>0</v>
          </cell>
        </row>
      </sheetData>
      <sheetData sheetId="1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a 2.1"/>
      <sheetName val="Tablas 3.1-3.9"/>
      <sheetName val="Tabla 4.1"/>
      <sheetName val="Tabla 4.2"/>
      <sheetName val="Tabla 5.2"/>
      <sheetName val="Tabla 6.7"/>
      <sheetName val="Tabla 1.1"/>
      <sheetName val="Tabla 2.1"/>
      <sheetName val="Tabla 5.1"/>
      <sheetName val="Tabla 6.1"/>
      <sheetName val="Tabla 6.2"/>
      <sheetName val="Tabla 6.3"/>
      <sheetName val="Tabla 6.4"/>
      <sheetName val="Tabla 6.5"/>
      <sheetName val="Tabla 6.6"/>
      <sheetName val="Gráfica 6.1"/>
      <sheetName val="Tabla 7.1"/>
      <sheetName val="Tabla 7.2"/>
      <sheetName val="Tabla 7.3"/>
      <sheetName val="Tabla 8.1"/>
      <sheetName val="Tabla 8.2"/>
      <sheetName val="Tabla 8.3"/>
      <sheetName val="Tabla 8.4"/>
      <sheetName val="Hoja1"/>
      <sheetName val="Gráfica_2_1"/>
      <sheetName val="Tablas_3_1-3_9"/>
      <sheetName val="Tabla_4_1"/>
      <sheetName val="Tabla_4_2"/>
      <sheetName val="Tabla_5_2"/>
      <sheetName val="Tabla_6_7"/>
      <sheetName val="Tabla_1_1"/>
      <sheetName val="Tabla_2_1"/>
      <sheetName val="Tabla_5_1"/>
      <sheetName val="Tabla_6_1"/>
      <sheetName val="Tabla_6_2"/>
      <sheetName val="Tabla_6_3"/>
      <sheetName val="Tabla_6_4"/>
      <sheetName val="Tabla_6_5"/>
      <sheetName val="Tabla_6_6"/>
      <sheetName val="Gráfica_6_1"/>
      <sheetName val="Tabla_7_1"/>
      <sheetName val="Tabla_7_2"/>
      <sheetName val="Tabla_7_3"/>
      <sheetName val="Tabla_8_1"/>
      <sheetName val="Tabla_8_2"/>
      <sheetName val="Tabla_8_3"/>
      <sheetName val="Tabla_8_4"/>
      <sheetName val="Informe de Obra Extra"/>
      <sheetName val="CF y CV"/>
      <sheetName val="CANALETA9"/>
      <sheetName val="Solicitud de Servicios"/>
      <sheetName val="INSUMOS"/>
      <sheetName val="REC-COD,"/>
      <sheetName val="Sábana"/>
      <sheetName val="LISTA CÓDIGOS"/>
      <sheetName val="BASE APU"/>
      <sheetName val="MANO DE OBRA"/>
      <sheetName val="EQUIPOS"/>
      <sheetName val="MATERIALES"/>
      <sheetName val="ESTRUCTURAS"/>
      <sheetName val="TRANSPOR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OS"/>
      <sheetName val="items"/>
      <sheetName val="necesidades de la via"/>
      <sheetName val="20-23"/>
      <sheetName val="OJO¡¡¡¡¡¡¡¡¡"/>
      <sheetName val="APU201,3"/>
      <sheetName val="PU600P.1"/>
      <sheetName val="PU630,5"/>
      <sheetName val="PU640,3"/>
      <sheetName val="PU610,1"/>
      <sheetName val="PU681,1"/>
      <sheetName val="PU201P,1"/>
    </sheetNames>
    <sheetDataSet>
      <sheetData sheetId="0" refreshError="1"/>
      <sheetData sheetId="1" refreshError="1">
        <row r="4">
          <cell r="C4">
            <v>200.1</v>
          </cell>
          <cell r="D4">
            <v>200</v>
          </cell>
          <cell r="F4" t="str">
            <v>Desmonte y limpieza en bosque</v>
          </cell>
          <cell r="G4" t="str">
            <v>Ha</v>
          </cell>
          <cell r="H4" t="str">
            <v>Ha</v>
          </cell>
          <cell r="J4" t="str">
            <v>No incluye excavación o descapote</v>
          </cell>
        </row>
        <row r="5">
          <cell r="C5">
            <v>200.2</v>
          </cell>
          <cell r="D5">
            <v>200</v>
          </cell>
          <cell r="F5" t="str">
            <v>Desmonte y limpieza en zonas no boscosas</v>
          </cell>
          <cell r="G5" t="str">
            <v>Ha</v>
          </cell>
          <cell r="H5" t="str">
            <v>Ha</v>
          </cell>
        </row>
        <row r="6">
          <cell r="C6">
            <v>201.1</v>
          </cell>
          <cell r="D6">
            <v>201</v>
          </cell>
          <cell r="F6" t="str">
            <v>Demolición de edificaciones</v>
          </cell>
          <cell r="G6" t="str">
            <v>Global</v>
          </cell>
          <cell r="H6" t="str">
            <v>Global</v>
          </cell>
        </row>
        <row r="7">
          <cell r="C7">
            <v>201.2</v>
          </cell>
          <cell r="D7">
            <v>201</v>
          </cell>
          <cell r="F7" t="str">
            <v>Demolición de estructuras</v>
          </cell>
          <cell r="G7" t="str">
            <v>Global</v>
          </cell>
          <cell r="H7" t="str">
            <v>Global</v>
          </cell>
        </row>
        <row r="8">
          <cell r="C8">
            <v>201.3</v>
          </cell>
          <cell r="D8">
            <v>201</v>
          </cell>
          <cell r="F8" t="str">
            <v>Demolición de pavimentos, pisos, andén y bordillos de concreto</v>
          </cell>
          <cell r="G8" t="str">
            <v>m3</v>
          </cell>
          <cell r="H8" t="e">
            <v>#REF!</v>
          </cell>
        </row>
        <row r="9">
          <cell r="C9">
            <v>201.4</v>
          </cell>
          <cell r="D9">
            <v>201</v>
          </cell>
          <cell r="F9" t="str">
            <v>Demolición de obstáculos</v>
          </cell>
          <cell r="G9" t="str">
            <v>Global</v>
          </cell>
          <cell r="H9" t="str">
            <v>Global</v>
          </cell>
        </row>
        <row r="10">
          <cell r="C10">
            <v>201.5</v>
          </cell>
          <cell r="D10">
            <v>201</v>
          </cell>
          <cell r="F10" t="str">
            <v>Demolición de edificaciones</v>
          </cell>
          <cell r="G10" t="str">
            <v>Un</v>
          </cell>
          <cell r="H10" t="str">
            <v>Un</v>
          </cell>
        </row>
        <row r="11">
          <cell r="C11">
            <v>201.6</v>
          </cell>
          <cell r="D11">
            <v>201</v>
          </cell>
          <cell r="F11" t="str">
            <v>Demolición de estructuras</v>
          </cell>
          <cell r="G11" t="str">
            <v>Un</v>
          </cell>
          <cell r="H11" t="str">
            <v>Un</v>
          </cell>
        </row>
        <row r="12">
          <cell r="C12">
            <v>201.7</v>
          </cell>
          <cell r="D12">
            <v>201</v>
          </cell>
          <cell r="F12" t="str">
            <v>Demolición de pavimentos, pisos, andén y bordillos de concreto</v>
          </cell>
          <cell r="G12" t="str">
            <v>m2</v>
          </cell>
          <cell r="H12" t="str">
            <v>m2</v>
          </cell>
        </row>
        <row r="13">
          <cell r="C13">
            <v>201.8</v>
          </cell>
          <cell r="D13">
            <v>201</v>
          </cell>
          <cell r="F13" t="str">
            <v>Desmontaje y traslado de estructuras metálicas</v>
          </cell>
          <cell r="G13" t="str">
            <v>Un</v>
          </cell>
          <cell r="H13" t="str">
            <v>Un</v>
          </cell>
        </row>
        <row r="14">
          <cell r="C14">
            <v>201.9</v>
          </cell>
          <cell r="D14">
            <v>201</v>
          </cell>
          <cell r="F14" t="str">
            <v>Remoción de especies vegetales</v>
          </cell>
          <cell r="G14" t="str">
            <v>Un</v>
          </cell>
          <cell r="H14" t="str">
            <v>Un</v>
          </cell>
        </row>
        <row r="15">
          <cell r="C15" t="str">
            <v>201.10</v>
          </cell>
          <cell r="D15">
            <v>201</v>
          </cell>
          <cell r="F15" t="str">
            <v>Remoción de obstáculos</v>
          </cell>
          <cell r="G15" t="str">
            <v>Un</v>
          </cell>
          <cell r="H15" t="str">
            <v>Un</v>
          </cell>
        </row>
        <row r="16">
          <cell r="C16">
            <v>201.11</v>
          </cell>
          <cell r="D16">
            <v>201</v>
          </cell>
          <cell r="F16" t="str">
            <v>Remoción de servicios existentes</v>
          </cell>
          <cell r="G16" t="str">
            <v>Un</v>
          </cell>
          <cell r="H16" t="str">
            <v>Un</v>
          </cell>
        </row>
        <row r="17">
          <cell r="C17">
            <v>201.12</v>
          </cell>
          <cell r="D17">
            <v>201</v>
          </cell>
          <cell r="F17" t="str">
            <v>Remoción de alcantarillas</v>
          </cell>
          <cell r="G17" t="str">
            <v>ml</v>
          </cell>
          <cell r="H17" t="str">
            <v>ml</v>
          </cell>
        </row>
        <row r="18">
          <cell r="C18">
            <v>201.13</v>
          </cell>
          <cell r="D18">
            <v>201</v>
          </cell>
          <cell r="F18" t="str">
            <v>Remoción de cercas de alambre</v>
          </cell>
          <cell r="G18" t="str">
            <v>ml</v>
          </cell>
          <cell r="H18" t="str">
            <v>ml</v>
          </cell>
        </row>
        <row r="19">
          <cell r="C19">
            <v>201.14</v>
          </cell>
          <cell r="D19">
            <v>201</v>
          </cell>
          <cell r="F19" t="str">
            <v>Remoción de servicios existentes</v>
          </cell>
          <cell r="G19" t="str">
            <v>ml</v>
          </cell>
          <cell r="H19" t="str">
            <v>ml</v>
          </cell>
        </row>
        <row r="20">
          <cell r="C20">
            <v>201.15</v>
          </cell>
          <cell r="D20">
            <v>201</v>
          </cell>
          <cell r="F20" t="str">
            <v>Remoción de obstáculos</v>
          </cell>
          <cell r="G20" t="str">
            <v>ml</v>
          </cell>
          <cell r="H20" t="str">
            <v>ml</v>
          </cell>
        </row>
        <row r="21">
          <cell r="C21">
            <v>201.16</v>
          </cell>
          <cell r="D21">
            <v>201</v>
          </cell>
          <cell r="E21" t="str">
            <v>201P</v>
          </cell>
          <cell r="F21" t="str">
            <v>Demolición de estructuras</v>
          </cell>
          <cell r="G21" t="str">
            <v>m3</v>
          </cell>
          <cell r="H21" t="str">
            <v>m3</v>
          </cell>
          <cell r="J21" t="str">
            <v>La unidad de pago es el m³</v>
          </cell>
        </row>
        <row r="22">
          <cell r="C22" t="str">
            <v>201P.1</v>
          </cell>
          <cell r="D22">
            <v>201</v>
          </cell>
          <cell r="E22" t="str">
            <v>201P.1</v>
          </cell>
          <cell r="F22" t="str">
            <v>Demolición total o parcial de estructuras de concreto</v>
          </cell>
          <cell r="G22" t="str">
            <v>m3</v>
          </cell>
          <cell r="H22" t="e">
            <v>#REF!</v>
          </cell>
        </row>
        <row r="23">
          <cell r="C23" t="str">
            <v>201P.3</v>
          </cell>
          <cell r="E23" t="str">
            <v>201P.3</v>
          </cell>
          <cell r="F23" t="str">
            <v>Revestimiento de gaviones incluye concreto, formaleta y limpieza</v>
          </cell>
          <cell r="G23" t="str">
            <v>m3</v>
          </cell>
          <cell r="H23" t="e">
            <v>#REF!</v>
          </cell>
        </row>
        <row r="24">
          <cell r="C24">
            <v>210.1</v>
          </cell>
          <cell r="D24">
            <v>210</v>
          </cell>
          <cell r="F24" t="str">
            <v>Excavación sin clasificar de la explanación, canales y préstamos</v>
          </cell>
          <cell r="G24" t="str">
            <v>m3</v>
          </cell>
          <cell r="H24">
            <v>4001</v>
          </cell>
          <cell r="J24" t="str">
            <v>No habrá pago por las excavaciones y disposición o desecho de los materiales no utilizados en las zonas de préstamo. No incluye transporte</v>
          </cell>
        </row>
        <row r="25">
          <cell r="C25">
            <v>210.2</v>
          </cell>
          <cell r="D25">
            <v>210</v>
          </cell>
          <cell r="F25" t="str">
            <v>Excavación en roca de la explanación, canales y préstamos</v>
          </cell>
          <cell r="G25" t="str">
            <v>m3</v>
          </cell>
          <cell r="H25" t="e">
            <v>#REF!</v>
          </cell>
        </row>
        <row r="26">
          <cell r="C26">
            <v>210.3</v>
          </cell>
          <cell r="D26">
            <v>210</v>
          </cell>
          <cell r="F26" t="str">
            <v>Excavación en material común  de la explanación, canales y préstamos</v>
          </cell>
          <cell r="G26" t="str">
            <v>m3</v>
          </cell>
          <cell r="H26" t="str">
            <v>m3</v>
          </cell>
        </row>
        <row r="27">
          <cell r="C27">
            <v>211</v>
          </cell>
          <cell r="D27">
            <v>211</v>
          </cell>
          <cell r="F27" t="str">
            <v>Remoción de derrumbes</v>
          </cell>
          <cell r="G27" t="str">
            <v>m3</v>
          </cell>
          <cell r="J27" t="str">
            <v>No incluye el transporte a distancias mayores a 100 ml</v>
          </cell>
        </row>
        <row r="28">
          <cell r="C28" t="str">
            <v>211P.1</v>
          </cell>
          <cell r="D28">
            <v>211</v>
          </cell>
          <cell r="E28" t="str">
            <v>211P.1</v>
          </cell>
          <cell r="F28" t="str">
            <v>Remoción de derrumbes</v>
          </cell>
          <cell r="G28" t="str">
            <v>m3</v>
          </cell>
          <cell r="H28" t="e">
            <v>#REF!</v>
          </cell>
        </row>
        <row r="29">
          <cell r="C29" t="str">
            <v>211P.2</v>
          </cell>
          <cell r="D29">
            <v>211</v>
          </cell>
          <cell r="E29" t="str">
            <v>211P.2</v>
          </cell>
          <cell r="F29" t="str">
            <v>Remoción de Material en Roca</v>
          </cell>
          <cell r="G29" t="str">
            <v>m3</v>
          </cell>
          <cell r="H29" t="e">
            <v>#REF!</v>
          </cell>
        </row>
        <row r="30">
          <cell r="C30">
            <v>220</v>
          </cell>
          <cell r="D30">
            <v>220</v>
          </cell>
          <cell r="F30" t="str">
            <v>Terraplenes</v>
          </cell>
          <cell r="G30" t="str">
            <v>m3</v>
          </cell>
          <cell r="H30" t="str">
            <v>m3</v>
          </cell>
          <cell r="J30" t="str">
            <v>No incluye el suministro de materiales y el transporte</v>
          </cell>
        </row>
        <row r="31">
          <cell r="C31">
            <v>220.1</v>
          </cell>
          <cell r="D31">
            <v>220</v>
          </cell>
          <cell r="E31" t="str">
            <v>220P</v>
          </cell>
          <cell r="F31" t="str">
            <v>Terraplenes</v>
          </cell>
          <cell r="G31" t="str">
            <v>m3</v>
          </cell>
          <cell r="H31" t="str">
            <v>m3</v>
          </cell>
          <cell r="J31" t="str">
            <v>Incluye el suministro y transporte de materiales</v>
          </cell>
        </row>
        <row r="32">
          <cell r="C32">
            <v>221.1</v>
          </cell>
          <cell r="D32">
            <v>221</v>
          </cell>
          <cell r="F32" t="str">
            <v>Pedraplén compacto</v>
          </cell>
          <cell r="G32" t="str">
            <v>m3</v>
          </cell>
          <cell r="H32" t="str">
            <v>m3</v>
          </cell>
          <cell r="J32" t="str">
            <v>No incluye la corona, el suministro de materiales y el transporte</v>
          </cell>
        </row>
        <row r="33">
          <cell r="C33">
            <v>221.2</v>
          </cell>
          <cell r="D33">
            <v>221</v>
          </cell>
          <cell r="F33" t="str">
            <v>Pedraplén suelto</v>
          </cell>
          <cell r="G33" t="str">
            <v>m3</v>
          </cell>
          <cell r="H33" t="str">
            <v>m3</v>
          </cell>
        </row>
        <row r="34">
          <cell r="C34">
            <v>230.1</v>
          </cell>
          <cell r="D34">
            <v>230</v>
          </cell>
          <cell r="F34" t="str">
            <v>Mejoramiento de la subrasante involucrando el suelo existente</v>
          </cell>
          <cell r="G34" t="str">
            <v>m2</v>
          </cell>
          <cell r="H34" t="str">
            <v>m2</v>
          </cell>
          <cell r="J34" t="str">
            <v>No incluye suministro y transporte de material adicionado y transporte de material inadecuado.</v>
          </cell>
        </row>
        <row r="35">
          <cell r="C35">
            <v>230.2</v>
          </cell>
          <cell r="D35">
            <v>230</v>
          </cell>
          <cell r="F35" t="str">
            <v>Mejoramiento de la subrasante empleando únicamente material adicionado</v>
          </cell>
          <cell r="G35" t="str">
            <v>m3</v>
          </cell>
          <cell r="H35" t="str">
            <v>m3</v>
          </cell>
        </row>
        <row r="36">
          <cell r="C36">
            <v>310</v>
          </cell>
          <cell r="D36">
            <v>310</v>
          </cell>
          <cell r="F36" t="str">
            <v>Conformación de la calzada existente</v>
          </cell>
          <cell r="G36" t="str">
            <v>m2</v>
          </cell>
          <cell r="H36">
            <v>380</v>
          </cell>
          <cell r="J36" t="str">
            <v>No incluye suministro transporte y colocación de los materiales de afirmado y subbase.</v>
          </cell>
        </row>
        <row r="37">
          <cell r="C37">
            <v>311</v>
          </cell>
          <cell r="D37">
            <v>311</v>
          </cell>
          <cell r="F37" t="str">
            <v>Afirmado</v>
          </cell>
          <cell r="G37" t="str">
            <v>m3</v>
          </cell>
          <cell r="H37" t="str">
            <v>m3</v>
          </cell>
          <cell r="J37" t="str">
            <v>No incluye producto estabilizante</v>
          </cell>
        </row>
        <row r="38">
          <cell r="C38" t="str">
            <v>311P.5</v>
          </cell>
          <cell r="D38">
            <v>311</v>
          </cell>
          <cell r="E38" t="str">
            <v>311P.5</v>
          </cell>
          <cell r="F38" t="str">
            <v>Relleno con material de afirmado</v>
          </cell>
          <cell r="G38" t="str">
            <v>m3</v>
          </cell>
          <cell r="H38" t="e">
            <v>#REF!</v>
          </cell>
        </row>
        <row r="39">
          <cell r="C39">
            <v>312</v>
          </cell>
          <cell r="E39" t="str">
            <v>312P</v>
          </cell>
          <cell r="F39" t="str">
            <v>Relleno con material de afirmado para realce de cunetas</v>
          </cell>
          <cell r="G39" t="str">
            <v>m3</v>
          </cell>
          <cell r="H39">
            <v>28000</v>
          </cell>
        </row>
        <row r="40">
          <cell r="C40">
            <v>320.10000000000002</v>
          </cell>
          <cell r="D40">
            <v>320</v>
          </cell>
          <cell r="F40" t="str">
            <v>Subbase granular de C.B.R.&gt; 20%</v>
          </cell>
          <cell r="G40" t="str">
            <v>m3</v>
          </cell>
          <cell r="H40" t="str">
            <v>m3</v>
          </cell>
          <cell r="J40" t="str">
            <v>No incluye producto estabilizante</v>
          </cell>
        </row>
        <row r="41">
          <cell r="C41">
            <v>320.2</v>
          </cell>
          <cell r="D41">
            <v>320</v>
          </cell>
          <cell r="F41" t="str">
            <v>Subbase granular de C.B.R.&gt; 30%</v>
          </cell>
          <cell r="G41" t="str">
            <v>m3</v>
          </cell>
          <cell r="H41">
            <v>35462</v>
          </cell>
        </row>
        <row r="42">
          <cell r="C42">
            <v>320.3</v>
          </cell>
          <cell r="D42">
            <v>320</v>
          </cell>
          <cell r="F42" t="str">
            <v>Subbase granular de C.B.R.&gt; 40%</v>
          </cell>
          <cell r="G42" t="str">
            <v>m3</v>
          </cell>
          <cell r="H42" t="str">
            <v>m3</v>
          </cell>
        </row>
        <row r="43">
          <cell r="C43">
            <v>320.39999999999998</v>
          </cell>
          <cell r="D43">
            <v>320</v>
          </cell>
          <cell r="F43" t="str">
            <v>Subbase granular para bacheo</v>
          </cell>
          <cell r="G43" t="str">
            <v>m3</v>
          </cell>
          <cell r="H43" t="str">
            <v>m3</v>
          </cell>
        </row>
        <row r="44">
          <cell r="C44">
            <v>330.1</v>
          </cell>
          <cell r="D44">
            <v>330</v>
          </cell>
          <cell r="F44" t="str">
            <v>Base granular</v>
          </cell>
          <cell r="G44" t="str">
            <v>m3</v>
          </cell>
          <cell r="H44" t="e">
            <v>#REF!</v>
          </cell>
          <cell r="J44" t="str">
            <v>No incluye producto estabilizante</v>
          </cell>
        </row>
        <row r="45">
          <cell r="C45">
            <v>330.2</v>
          </cell>
          <cell r="D45">
            <v>330</v>
          </cell>
          <cell r="F45" t="str">
            <v>Base granular para bacheo</v>
          </cell>
          <cell r="G45" t="str">
            <v>m3</v>
          </cell>
          <cell r="H45" t="str">
            <v>m3</v>
          </cell>
        </row>
        <row r="46">
          <cell r="C46">
            <v>340.1</v>
          </cell>
          <cell r="D46">
            <v>340</v>
          </cell>
          <cell r="F46" t="str">
            <v>Base estabilizada con emulsión asfáltica tipo BEE-1</v>
          </cell>
          <cell r="G46" t="str">
            <v>m3</v>
          </cell>
          <cell r="H46" t="str">
            <v>m3</v>
          </cell>
          <cell r="J46" t="str">
            <v>No incluye la emulsión asfáltica</v>
          </cell>
        </row>
        <row r="47">
          <cell r="C47">
            <v>340.2</v>
          </cell>
          <cell r="D47">
            <v>340</v>
          </cell>
          <cell r="F47" t="str">
            <v>Base estabilizada con emulsión asfáltica tipo BEE-2</v>
          </cell>
          <cell r="G47" t="str">
            <v>m3</v>
          </cell>
          <cell r="H47" t="str">
            <v>m3</v>
          </cell>
        </row>
        <row r="48">
          <cell r="C48">
            <v>340.3</v>
          </cell>
          <cell r="D48">
            <v>340</v>
          </cell>
          <cell r="F48" t="str">
            <v>Base estabilizada con emulsión asfáltica tipo BEE-3</v>
          </cell>
          <cell r="G48" t="str">
            <v>m3</v>
          </cell>
          <cell r="H48" t="str">
            <v>m3</v>
          </cell>
        </row>
        <row r="49">
          <cell r="C49">
            <v>341.1</v>
          </cell>
          <cell r="D49">
            <v>341</v>
          </cell>
          <cell r="F49" t="str">
            <v>Base estabilizada con cemento</v>
          </cell>
          <cell r="G49" t="str">
            <v>m3</v>
          </cell>
          <cell r="H49" t="str">
            <v>m3</v>
          </cell>
        </row>
        <row r="50">
          <cell r="C50" t="str">
            <v>341P,1</v>
          </cell>
          <cell r="D50">
            <v>341</v>
          </cell>
          <cell r="E50" t="str">
            <v>341P.1</v>
          </cell>
          <cell r="F50" t="str">
            <v>Base estabilizada con cemento</v>
          </cell>
          <cell r="G50" t="str">
            <v>m3</v>
          </cell>
          <cell r="H50">
            <v>45878</v>
          </cell>
        </row>
        <row r="51">
          <cell r="C51">
            <v>341.2</v>
          </cell>
          <cell r="D51">
            <v>341</v>
          </cell>
          <cell r="F51" t="str">
            <v>Cemento</v>
          </cell>
          <cell r="G51" t="str">
            <v>Kg</v>
          </cell>
          <cell r="H51" t="str">
            <v>Kg</v>
          </cell>
        </row>
        <row r="52">
          <cell r="C52" t="str">
            <v>341P,2</v>
          </cell>
          <cell r="D52">
            <v>341</v>
          </cell>
          <cell r="E52" t="str">
            <v>341P.1</v>
          </cell>
          <cell r="F52" t="str">
            <v>Cemento</v>
          </cell>
          <cell r="G52" t="str">
            <v>Kg</v>
          </cell>
          <cell r="H52">
            <v>699</v>
          </cell>
        </row>
        <row r="53">
          <cell r="C53" t="str">
            <v>341P,3</v>
          </cell>
          <cell r="D53">
            <v>341</v>
          </cell>
          <cell r="E53" t="str">
            <v>341P.1</v>
          </cell>
          <cell r="F53" t="str">
            <v>Cemento para recalce de causes</v>
          </cell>
          <cell r="G53" t="str">
            <v>m3</v>
          </cell>
          <cell r="H53" t="str">
            <v>m3</v>
          </cell>
        </row>
        <row r="54">
          <cell r="C54">
            <v>342.1</v>
          </cell>
          <cell r="D54">
            <v>342</v>
          </cell>
          <cell r="F54" t="str">
            <v>Base estabilizada con compuestos multienzimáticos orgánicos tipo BEMO-1</v>
          </cell>
          <cell r="G54" t="str">
            <v>m3</v>
          </cell>
          <cell r="H54" t="str">
            <v>m3</v>
          </cell>
        </row>
        <row r="55">
          <cell r="C55">
            <v>342.2</v>
          </cell>
          <cell r="D55">
            <v>342</v>
          </cell>
          <cell r="F55" t="str">
            <v>Base estabilizada con compuestos multienzimáticos orgánicos tipo BEMO-2</v>
          </cell>
          <cell r="G55" t="str">
            <v>m3</v>
          </cell>
          <cell r="H55" t="str">
            <v>m3</v>
          </cell>
        </row>
        <row r="56">
          <cell r="C56">
            <v>342.3</v>
          </cell>
          <cell r="D56">
            <v>342</v>
          </cell>
          <cell r="F56" t="str">
            <v>Compuesto multienzimático orgánico</v>
          </cell>
          <cell r="G56" t="str">
            <v>Cl</v>
          </cell>
          <cell r="H56" t="str">
            <v>Cl</v>
          </cell>
        </row>
        <row r="57">
          <cell r="C57">
            <v>410</v>
          </cell>
          <cell r="D57">
            <v>410</v>
          </cell>
          <cell r="F57" t="str">
            <v>Cemento asfáltico</v>
          </cell>
          <cell r="G57" t="str">
            <v>Kg</v>
          </cell>
          <cell r="H57" t="str">
            <v>Kg</v>
          </cell>
        </row>
        <row r="58">
          <cell r="C58">
            <v>411.1</v>
          </cell>
          <cell r="D58">
            <v>411</v>
          </cell>
          <cell r="F58" t="str">
            <v>Emulsión asfáltica de rotura media CRM</v>
          </cell>
          <cell r="G58" t="str">
            <v>Lt</v>
          </cell>
          <cell r="H58" t="str">
            <v>Lt</v>
          </cell>
        </row>
        <row r="59">
          <cell r="C59">
            <v>411.2</v>
          </cell>
          <cell r="D59">
            <v>411</v>
          </cell>
          <cell r="F59" t="str">
            <v>Emulsión asfáltica de rotura lenta CRL-1</v>
          </cell>
          <cell r="G59" t="str">
            <v>Lt</v>
          </cell>
          <cell r="H59" t="str">
            <v>Lt</v>
          </cell>
        </row>
        <row r="60">
          <cell r="C60">
            <v>411.3</v>
          </cell>
          <cell r="D60">
            <v>411</v>
          </cell>
          <cell r="F60" t="str">
            <v>Emulsión asfáltica de rotura lenta CRL-1h</v>
          </cell>
          <cell r="G60" t="str">
            <v>Lt</v>
          </cell>
          <cell r="H60" t="str">
            <v>Lt</v>
          </cell>
        </row>
        <row r="61">
          <cell r="C61">
            <v>413</v>
          </cell>
          <cell r="D61">
            <v>413</v>
          </cell>
          <cell r="F61" t="str">
            <v>Excavación para reparación del pavimento existente</v>
          </cell>
          <cell r="G61" t="str">
            <v>m3</v>
          </cell>
          <cell r="H61" t="e">
            <v>#REF!</v>
          </cell>
        </row>
        <row r="62">
          <cell r="C62">
            <v>413.1</v>
          </cell>
          <cell r="D62">
            <v>413</v>
          </cell>
          <cell r="E62" t="str">
            <v>413P</v>
          </cell>
          <cell r="F62" t="str">
            <v>Excavación para reparación del pavimento existente</v>
          </cell>
          <cell r="G62" t="str">
            <v>m3</v>
          </cell>
          <cell r="H62" t="str">
            <v>m3</v>
          </cell>
          <cell r="J62" t="str">
            <v>Tiene en cuenta el programa PICO y PALA</v>
          </cell>
        </row>
        <row r="63">
          <cell r="C63">
            <v>420</v>
          </cell>
          <cell r="D63">
            <v>420</v>
          </cell>
          <cell r="F63" t="str">
            <v>Imprimación</v>
          </cell>
          <cell r="G63" t="str">
            <v>m2</v>
          </cell>
          <cell r="H63" t="e">
            <v>#REF!</v>
          </cell>
        </row>
        <row r="64">
          <cell r="C64">
            <v>421</v>
          </cell>
          <cell r="D64">
            <v>421</v>
          </cell>
          <cell r="F64" t="str">
            <v>Riego de liga</v>
          </cell>
          <cell r="G64" t="str">
            <v>m2</v>
          </cell>
          <cell r="H64" t="str">
            <v>m2</v>
          </cell>
        </row>
        <row r="65">
          <cell r="C65">
            <v>421.1</v>
          </cell>
          <cell r="D65">
            <v>421</v>
          </cell>
          <cell r="F65" t="str">
            <v>Riego de liga (cemento asfáltico)</v>
          </cell>
          <cell r="G65" t="str">
            <v>m2</v>
          </cell>
          <cell r="H65" t="str">
            <v>m2</v>
          </cell>
        </row>
        <row r="66">
          <cell r="C66">
            <v>421.2</v>
          </cell>
          <cell r="D66">
            <v>421</v>
          </cell>
          <cell r="F66" t="str">
            <v>Riego de liga (emulsión asfáltica)</v>
          </cell>
          <cell r="G66" t="str">
            <v>m2</v>
          </cell>
          <cell r="H66" t="str">
            <v>m2</v>
          </cell>
        </row>
        <row r="67">
          <cell r="C67">
            <v>430</v>
          </cell>
          <cell r="D67">
            <v>430</v>
          </cell>
          <cell r="F67" t="str">
            <v>Tratamiento superficial simple</v>
          </cell>
          <cell r="G67" t="str">
            <v>m2</v>
          </cell>
          <cell r="H67" t="str">
            <v>m2</v>
          </cell>
        </row>
        <row r="68">
          <cell r="C68" t="str">
            <v>430P</v>
          </cell>
          <cell r="E68" t="str">
            <v>430P</v>
          </cell>
          <cell r="F68" t="str">
            <v>Baranda metálica tubular para puentes</v>
          </cell>
          <cell r="G68" t="str">
            <v>ml</v>
          </cell>
          <cell r="H68" t="str">
            <v>ml</v>
          </cell>
        </row>
        <row r="69">
          <cell r="C69">
            <v>431</v>
          </cell>
          <cell r="D69">
            <v>431</v>
          </cell>
          <cell r="F69" t="str">
            <v>Tratamiento superficial doble</v>
          </cell>
          <cell r="G69" t="str">
            <v>m2</v>
          </cell>
          <cell r="H69" t="str">
            <v>m2</v>
          </cell>
        </row>
        <row r="70">
          <cell r="C70">
            <v>432</v>
          </cell>
          <cell r="D70">
            <v>432</v>
          </cell>
          <cell r="F70" t="str">
            <v>Sello de arena - asfalto</v>
          </cell>
          <cell r="G70" t="str">
            <v>m2</v>
          </cell>
          <cell r="H70" t="str">
            <v>m2</v>
          </cell>
        </row>
        <row r="71">
          <cell r="C71">
            <v>433</v>
          </cell>
          <cell r="D71">
            <v>433</v>
          </cell>
          <cell r="F71" t="str">
            <v>Lechada asfáltica</v>
          </cell>
          <cell r="G71" t="str">
            <v>m2</v>
          </cell>
          <cell r="H71" t="str">
            <v>m2</v>
          </cell>
        </row>
        <row r="72">
          <cell r="C72">
            <v>434</v>
          </cell>
          <cell r="E72" t="str">
            <v>434P</v>
          </cell>
          <cell r="F72" t="str">
            <v>Sello de grietas</v>
          </cell>
          <cell r="G72" t="str">
            <v>ml</v>
          </cell>
          <cell r="H72" t="str">
            <v>ml</v>
          </cell>
        </row>
        <row r="73">
          <cell r="C73" t="str">
            <v>434P.1</v>
          </cell>
          <cell r="E73" t="str">
            <v>434P</v>
          </cell>
          <cell r="F73" t="str">
            <v>Sello de grietas en concreto</v>
          </cell>
          <cell r="G73" t="str">
            <v>ml</v>
          </cell>
          <cell r="H73" t="e">
            <v>#REF!</v>
          </cell>
        </row>
        <row r="74">
          <cell r="C74">
            <v>435</v>
          </cell>
          <cell r="E74" t="str">
            <v>435P</v>
          </cell>
          <cell r="F74" t="str">
            <v>Sello de juntas de pavimento de concreto hidráulico</v>
          </cell>
          <cell r="G74" t="str">
            <v>ml</v>
          </cell>
          <cell r="H74" t="str">
            <v>ml</v>
          </cell>
        </row>
        <row r="75">
          <cell r="C75">
            <v>440.1</v>
          </cell>
          <cell r="D75">
            <v>440</v>
          </cell>
          <cell r="F75" t="str">
            <v>Mezcla densa en frío tipo MDF-1</v>
          </cell>
          <cell r="G75" t="str">
            <v>m3</v>
          </cell>
          <cell r="H75" t="str">
            <v>m3</v>
          </cell>
          <cell r="J75" t="str">
            <v>No incluye suministro y almacenamiento del cemento asfáltico</v>
          </cell>
        </row>
        <row r="76">
          <cell r="C76">
            <v>440.2</v>
          </cell>
          <cell r="D76">
            <v>440</v>
          </cell>
          <cell r="F76" t="str">
            <v>Mezcla densa en frío tipo MDF-2</v>
          </cell>
          <cell r="G76" t="str">
            <v>m3</v>
          </cell>
          <cell r="H76" t="str">
            <v>m3</v>
          </cell>
        </row>
        <row r="77">
          <cell r="C77">
            <v>440.3</v>
          </cell>
          <cell r="D77">
            <v>440</v>
          </cell>
          <cell r="F77" t="str">
            <v>Mezcla densa en frío tipo MDF-3</v>
          </cell>
          <cell r="G77" t="str">
            <v>m3</v>
          </cell>
          <cell r="H77" t="str">
            <v>m3</v>
          </cell>
        </row>
        <row r="78">
          <cell r="C78">
            <v>440.5</v>
          </cell>
          <cell r="D78">
            <v>440</v>
          </cell>
          <cell r="F78" t="str">
            <v>Mezcla densa en frío para bacheo</v>
          </cell>
          <cell r="G78" t="str">
            <v>m3</v>
          </cell>
          <cell r="H78" t="str">
            <v>m3</v>
          </cell>
        </row>
        <row r="79">
          <cell r="C79">
            <v>441.1</v>
          </cell>
          <cell r="D79">
            <v>441</v>
          </cell>
          <cell r="F79" t="str">
            <v>Mezcla abierta en frío tipo MAF-1</v>
          </cell>
          <cell r="G79" t="str">
            <v>m3</v>
          </cell>
          <cell r="H79" t="str">
            <v>m3</v>
          </cell>
          <cell r="J79" t="str">
            <v>No incluye suministro y almacenamiento del cemento asfáltico</v>
          </cell>
        </row>
        <row r="80">
          <cell r="C80">
            <v>441.2</v>
          </cell>
          <cell r="D80">
            <v>441</v>
          </cell>
          <cell r="F80" t="str">
            <v>Mezcla abierta en frío tipo MAF-2</v>
          </cell>
          <cell r="G80" t="str">
            <v>m3</v>
          </cell>
          <cell r="H80" t="str">
            <v>m3</v>
          </cell>
        </row>
        <row r="81">
          <cell r="C81">
            <v>441.3</v>
          </cell>
          <cell r="D81">
            <v>441</v>
          </cell>
          <cell r="F81" t="str">
            <v>Mezcla abierta en frío tipo MAF-3</v>
          </cell>
          <cell r="G81" t="str">
            <v>m3</v>
          </cell>
          <cell r="H81" t="str">
            <v>m3</v>
          </cell>
        </row>
        <row r="82">
          <cell r="C82">
            <v>441.4</v>
          </cell>
          <cell r="D82">
            <v>441</v>
          </cell>
          <cell r="F82" t="str">
            <v>Mezcla abierta en frío para bacheo</v>
          </cell>
          <cell r="G82" t="str">
            <v>m3</v>
          </cell>
          <cell r="H82" t="str">
            <v>m3</v>
          </cell>
        </row>
        <row r="83">
          <cell r="C83">
            <v>450.1</v>
          </cell>
          <cell r="D83">
            <v>450</v>
          </cell>
          <cell r="F83" t="str">
            <v>Mezcla densa en caliente tipo MDC-1</v>
          </cell>
          <cell r="G83" t="str">
            <v>m3</v>
          </cell>
          <cell r="H83" t="str">
            <v>m3</v>
          </cell>
          <cell r="J83" t="str">
            <v>No incluye suministro y almacenamiento del cemento asfáltico</v>
          </cell>
        </row>
        <row r="84">
          <cell r="C84">
            <v>450.2</v>
          </cell>
          <cell r="D84">
            <v>450</v>
          </cell>
          <cell r="F84" t="str">
            <v>Mezcla densa en caliente tipo MDC-2</v>
          </cell>
          <cell r="G84" t="str">
            <v>m3</v>
          </cell>
          <cell r="H84" t="str">
            <v>m3</v>
          </cell>
        </row>
        <row r="85">
          <cell r="C85">
            <v>450.3</v>
          </cell>
          <cell r="D85">
            <v>450</v>
          </cell>
          <cell r="F85" t="str">
            <v>Mezcla densa en caliente tipo MDC-3</v>
          </cell>
          <cell r="G85" t="str">
            <v>m3</v>
          </cell>
          <cell r="H85">
            <v>230745</v>
          </cell>
        </row>
        <row r="86">
          <cell r="C86">
            <v>450.4</v>
          </cell>
          <cell r="D86">
            <v>450</v>
          </cell>
          <cell r="F86" t="str">
            <v>Mezcla densa en caliente para bacheo</v>
          </cell>
          <cell r="G86" t="str">
            <v>m3</v>
          </cell>
          <cell r="H86" t="str">
            <v>m3</v>
          </cell>
        </row>
        <row r="87">
          <cell r="C87">
            <v>450.5</v>
          </cell>
          <cell r="D87">
            <v>450</v>
          </cell>
          <cell r="E87" t="str">
            <v>450P</v>
          </cell>
          <cell r="F87" t="str">
            <v>Parcheo con mezcla densa en caliente tipo MDC-2</v>
          </cell>
          <cell r="G87" t="str">
            <v>m3</v>
          </cell>
          <cell r="H87" t="str">
            <v>m3</v>
          </cell>
          <cell r="J87" t="str">
            <v>Incluye riego de liga, suministro y transporte del cemento asfáltico</v>
          </cell>
        </row>
        <row r="88">
          <cell r="C88">
            <v>450.6</v>
          </cell>
          <cell r="D88">
            <v>450</v>
          </cell>
          <cell r="E88" t="str">
            <v>450P-1</v>
          </cell>
          <cell r="F88" t="str">
            <v>Mezcla densa en caliente tipo MDC-2</v>
          </cell>
          <cell r="G88" t="str">
            <v>m3</v>
          </cell>
          <cell r="H88" t="str">
            <v>m3</v>
          </cell>
          <cell r="J88" t="str">
            <v>Incluye riego de liga, suministro y transporte del cemento asfáltico</v>
          </cell>
        </row>
        <row r="89">
          <cell r="C89">
            <v>450.7</v>
          </cell>
          <cell r="D89">
            <v>450</v>
          </cell>
          <cell r="E89" t="str">
            <v>450P-1</v>
          </cell>
          <cell r="F89" t="str">
            <v>Mezcla densa en caliente tipo MDC-1</v>
          </cell>
          <cell r="G89" t="str">
            <v>m3</v>
          </cell>
          <cell r="H89" t="str">
            <v>m3</v>
          </cell>
          <cell r="J89" t="str">
            <v>Incluye riego de liga, suministro y transporte del cemento asfáltico</v>
          </cell>
        </row>
        <row r="90">
          <cell r="C90">
            <v>450.8</v>
          </cell>
          <cell r="D90">
            <v>450</v>
          </cell>
          <cell r="E90" t="str">
            <v>450P-1</v>
          </cell>
          <cell r="F90" t="str">
            <v>Mezcla densa en caliente tipo MDC-3</v>
          </cell>
          <cell r="G90" t="str">
            <v>m3</v>
          </cell>
          <cell r="H90" t="str">
            <v>m3</v>
          </cell>
          <cell r="J90" t="str">
            <v>Incluye riego de liga, suministro y transporte del cemento asfáltico</v>
          </cell>
        </row>
        <row r="91">
          <cell r="C91">
            <v>450.9</v>
          </cell>
          <cell r="D91">
            <v>450</v>
          </cell>
          <cell r="E91" t="str">
            <v>450P-2</v>
          </cell>
          <cell r="F91" t="str">
            <v>Parcheo con fresado y mezcla densa en caliente tipo MDC-2</v>
          </cell>
          <cell r="G91" t="str">
            <v>m3</v>
          </cell>
          <cell r="H91" t="e">
            <v>#REF!</v>
          </cell>
        </row>
        <row r="92">
          <cell r="C92">
            <v>450.11</v>
          </cell>
          <cell r="D92">
            <v>450</v>
          </cell>
          <cell r="E92" t="str">
            <v>450P-3</v>
          </cell>
          <cell r="F92" t="str">
            <v>Mezcla densa en caliente tipo MDC-2 para bacheo</v>
          </cell>
          <cell r="G92" t="str">
            <v>m3</v>
          </cell>
          <cell r="H92" t="str">
            <v>m3</v>
          </cell>
          <cell r="J92" t="str">
            <v>Incluye suministro y transporte del cemento asfáltico</v>
          </cell>
        </row>
        <row r="93">
          <cell r="C93">
            <v>450.12</v>
          </cell>
          <cell r="D93">
            <v>450</v>
          </cell>
          <cell r="E93" t="str">
            <v>450P-3</v>
          </cell>
          <cell r="F93" t="str">
            <v>Mezcla densa en caliente tipo MDC-1 para bacheo</v>
          </cell>
          <cell r="G93" t="str">
            <v>m3</v>
          </cell>
          <cell r="H93" t="str">
            <v>m3</v>
          </cell>
        </row>
        <row r="94">
          <cell r="C94">
            <v>450.13</v>
          </cell>
          <cell r="D94">
            <v>450</v>
          </cell>
          <cell r="E94" t="str">
            <v>450P-1</v>
          </cell>
          <cell r="F94" t="str">
            <v>Mezcla densa en caliente tipo MDC-2</v>
          </cell>
          <cell r="G94" t="str">
            <v>m3</v>
          </cell>
          <cell r="H94" t="str">
            <v>m3</v>
          </cell>
        </row>
        <row r="95">
          <cell r="C95" t="str">
            <v>450P,1</v>
          </cell>
          <cell r="D95">
            <v>450</v>
          </cell>
          <cell r="E95" t="str">
            <v>450P-1</v>
          </cell>
          <cell r="F95" t="str">
            <v>Mezcla densa en caliente tipo MDC-2</v>
          </cell>
          <cell r="G95" t="str">
            <v>m3</v>
          </cell>
          <cell r="H95" t="e">
            <v>#REF!</v>
          </cell>
        </row>
        <row r="96">
          <cell r="C96" t="str">
            <v>450P,2</v>
          </cell>
          <cell r="D96">
            <v>450</v>
          </cell>
          <cell r="E96" t="str">
            <v>450P-2</v>
          </cell>
          <cell r="F96" t="str">
            <v>Parcheo con mezcla densa en caliente tipo MDC-2</v>
          </cell>
          <cell r="G96" t="str">
            <v>m3</v>
          </cell>
          <cell r="H96" t="e">
            <v>#REF!</v>
          </cell>
        </row>
        <row r="97">
          <cell r="C97">
            <v>451.1</v>
          </cell>
          <cell r="D97">
            <v>451</v>
          </cell>
          <cell r="F97" t="str">
            <v>Mezcla abierta en caliente tipo MAC-1</v>
          </cell>
          <cell r="G97" t="str">
            <v>m3</v>
          </cell>
          <cell r="H97" t="str">
            <v>m3</v>
          </cell>
        </row>
        <row r="98">
          <cell r="C98">
            <v>451.2</v>
          </cell>
          <cell r="D98">
            <v>451</v>
          </cell>
          <cell r="F98" t="str">
            <v>Mezcla abierta en caliente tipo MAC-2</v>
          </cell>
          <cell r="G98" t="str">
            <v>m3</v>
          </cell>
          <cell r="H98">
            <v>159158</v>
          </cell>
        </row>
        <row r="99">
          <cell r="C99">
            <v>451.3</v>
          </cell>
          <cell r="D99">
            <v>451</v>
          </cell>
          <cell r="F99" t="str">
            <v>Mezcla abierta en caliente tipo MAC-3</v>
          </cell>
          <cell r="G99" t="str">
            <v>m3</v>
          </cell>
          <cell r="H99" t="str">
            <v>m3</v>
          </cell>
        </row>
        <row r="100">
          <cell r="C100">
            <v>460</v>
          </cell>
          <cell r="D100">
            <v>460</v>
          </cell>
          <cell r="F100" t="str">
            <v>Fresado de pavimento asfáltico</v>
          </cell>
          <cell r="G100" t="str">
            <v>m3</v>
          </cell>
          <cell r="H100" t="e">
            <v>#REF!</v>
          </cell>
        </row>
        <row r="101">
          <cell r="C101">
            <v>461</v>
          </cell>
          <cell r="D101">
            <v>461</v>
          </cell>
          <cell r="F101" t="str">
            <v>Pavimento asfáltico reciclado en frío</v>
          </cell>
          <cell r="G101" t="str">
            <v>m3</v>
          </cell>
          <cell r="H101" t="str">
            <v>m3</v>
          </cell>
          <cell r="J101" t="str">
            <v>No incluye suministro y almacenamiento del cemento asfáltico o la emulsión.</v>
          </cell>
        </row>
        <row r="102">
          <cell r="C102">
            <v>461.1</v>
          </cell>
          <cell r="D102">
            <v>461</v>
          </cell>
          <cell r="E102" t="str">
            <v>461P</v>
          </cell>
          <cell r="F102" t="str">
            <v>Pavimento asfáltico reciclado en frío</v>
          </cell>
          <cell r="G102" t="str">
            <v>m3</v>
          </cell>
          <cell r="H102" t="str">
            <v>m3</v>
          </cell>
          <cell r="J102" t="str">
            <v>Incluye el cemento asfáltico o la emulsión asfáltica</v>
          </cell>
        </row>
        <row r="103">
          <cell r="C103">
            <v>462.1</v>
          </cell>
          <cell r="D103">
            <v>462</v>
          </cell>
          <cell r="F103" t="str">
            <v>Pavimento asfáltico reciclado en caliente tipo MDC-1</v>
          </cell>
          <cell r="G103" t="str">
            <v>m3</v>
          </cell>
          <cell r="H103" t="str">
            <v>m3</v>
          </cell>
          <cell r="J103" t="str">
            <v>No incluye suministro y almacenamiento del cemento asfáltico o la emulsión. Tampoco el agente rejuvenecedor</v>
          </cell>
        </row>
        <row r="104">
          <cell r="C104">
            <v>462.2</v>
          </cell>
          <cell r="D104">
            <v>462</v>
          </cell>
          <cell r="F104" t="str">
            <v>Pavimento asfáltico reciclado en caliente tipo MDC-2</v>
          </cell>
          <cell r="G104" t="str">
            <v>m3</v>
          </cell>
          <cell r="H104" t="str">
            <v>m3</v>
          </cell>
        </row>
        <row r="105">
          <cell r="C105">
            <v>462.3</v>
          </cell>
          <cell r="D105">
            <v>462</v>
          </cell>
          <cell r="F105" t="str">
            <v>Pavimento asfáltico reciclado en caliente tipo MDC-3</v>
          </cell>
          <cell r="G105" t="str">
            <v>m3</v>
          </cell>
          <cell r="H105" t="str">
            <v>m3</v>
          </cell>
        </row>
        <row r="106">
          <cell r="C106">
            <v>462.4</v>
          </cell>
          <cell r="D106">
            <v>462</v>
          </cell>
          <cell r="F106" t="str">
            <v>Pavimento asfáltico reciclado en caliente para bacheo</v>
          </cell>
          <cell r="G106" t="str">
            <v>m3</v>
          </cell>
          <cell r="H106" t="str">
            <v>m3</v>
          </cell>
        </row>
        <row r="107">
          <cell r="C107">
            <v>470</v>
          </cell>
          <cell r="E107" t="str">
            <v>470P</v>
          </cell>
          <cell r="F107" t="str">
            <v>Asfalto Natural (Asfaltita)</v>
          </cell>
          <cell r="G107" t="str">
            <v>m3</v>
          </cell>
          <cell r="H107" t="str">
            <v>m3</v>
          </cell>
        </row>
        <row r="108">
          <cell r="C108">
            <v>500</v>
          </cell>
          <cell r="D108">
            <v>500</v>
          </cell>
          <cell r="F108" t="str">
            <v>Pavimento de concreto hidráulico</v>
          </cell>
          <cell r="G108" t="str">
            <v>m3</v>
          </cell>
          <cell r="H108" t="e">
            <v>#REF!</v>
          </cell>
          <cell r="J108" t="str">
            <v>No incluye la preparación de la superficie existente</v>
          </cell>
        </row>
        <row r="109">
          <cell r="C109">
            <v>501</v>
          </cell>
          <cell r="E109" t="str">
            <v>501P</v>
          </cell>
          <cell r="F109" t="str">
            <v>Corte en losas de pavimento rígido</v>
          </cell>
          <cell r="G109" t="str">
            <v>ml</v>
          </cell>
          <cell r="H109">
            <v>4125</v>
          </cell>
        </row>
        <row r="110">
          <cell r="C110">
            <v>510</v>
          </cell>
          <cell r="D110">
            <v>510</v>
          </cell>
          <cell r="F110" t="str">
            <v>Pavimento de adoquines de concreto</v>
          </cell>
          <cell r="G110" t="str">
            <v>m2</v>
          </cell>
          <cell r="H110" t="str">
            <v>m2</v>
          </cell>
          <cell r="J110" t="str">
            <v>No incluye la preparación de la superficie existente. Tampoco las obras de confinamiento del pavimento.</v>
          </cell>
        </row>
        <row r="111">
          <cell r="C111">
            <v>600.1</v>
          </cell>
          <cell r="D111">
            <v>600</v>
          </cell>
          <cell r="F111" t="str">
            <v>Excavaciones varias sin clasificar</v>
          </cell>
          <cell r="G111" t="str">
            <v>m3</v>
          </cell>
          <cell r="H111" t="e">
            <v>#REF!</v>
          </cell>
        </row>
        <row r="112">
          <cell r="C112">
            <v>600.20000000000005</v>
          </cell>
          <cell r="D112">
            <v>600</v>
          </cell>
          <cell r="F112" t="str">
            <v>Excavaciones varias en roca en seco</v>
          </cell>
          <cell r="G112" t="str">
            <v>m3</v>
          </cell>
          <cell r="H112">
            <v>38000</v>
          </cell>
        </row>
        <row r="113">
          <cell r="C113">
            <v>600.29999999999995</v>
          </cell>
          <cell r="D113">
            <v>600</v>
          </cell>
          <cell r="F113" t="str">
            <v>Excavaciones varias en roca bajo agua</v>
          </cell>
          <cell r="G113" t="str">
            <v>m3</v>
          </cell>
          <cell r="H113" t="str">
            <v>m3</v>
          </cell>
        </row>
        <row r="114">
          <cell r="C114">
            <v>600.4</v>
          </cell>
          <cell r="D114">
            <v>600</v>
          </cell>
          <cell r="F114" t="str">
            <v>Excavaciones varias en material común en seco</v>
          </cell>
          <cell r="G114" t="str">
            <v>m3</v>
          </cell>
          <cell r="H114" t="e">
            <v>#REF!</v>
          </cell>
        </row>
        <row r="115">
          <cell r="C115">
            <v>600.5</v>
          </cell>
          <cell r="D115">
            <v>600</v>
          </cell>
          <cell r="F115" t="str">
            <v>Excavaciones varias en material común bajo agua</v>
          </cell>
          <cell r="G115" t="str">
            <v>m3</v>
          </cell>
          <cell r="H115" t="e">
            <v>#REF!</v>
          </cell>
        </row>
        <row r="116">
          <cell r="C116">
            <v>600.6</v>
          </cell>
          <cell r="D116">
            <v>600</v>
          </cell>
          <cell r="E116" t="str">
            <v>600P</v>
          </cell>
          <cell r="F116" t="str">
            <v>Excavaciones varias sin clasificar</v>
          </cell>
          <cell r="G116" t="str">
            <v>m3</v>
          </cell>
          <cell r="H116" t="str">
            <v>m3</v>
          </cell>
          <cell r="J116" t="str">
            <v>Tiene en cuenta el programa PICO y PALA</v>
          </cell>
        </row>
        <row r="117">
          <cell r="C117">
            <v>600.70000000000005</v>
          </cell>
          <cell r="D117">
            <v>600</v>
          </cell>
          <cell r="E117" t="str">
            <v>600P</v>
          </cell>
          <cell r="F117" t="str">
            <v>Excavaciones varias en material común en seco</v>
          </cell>
          <cell r="G117" t="str">
            <v>m3</v>
          </cell>
          <cell r="H117" t="str">
            <v>m3</v>
          </cell>
          <cell r="J117" t="str">
            <v>Tiene en cuenta el programa PICO y PALA</v>
          </cell>
        </row>
        <row r="118">
          <cell r="C118" t="str">
            <v>600P.1</v>
          </cell>
          <cell r="D118">
            <v>600</v>
          </cell>
          <cell r="E118" t="str">
            <v>600P.1</v>
          </cell>
          <cell r="F118" t="str">
            <v>Excavaciones manuales varias sin clasificar</v>
          </cell>
          <cell r="G118" t="str">
            <v>m3</v>
          </cell>
          <cell r="H118" t="e">
            <v>#REF!</v>
          </cell>
          <cell r="J118" t="str">
            <v>Tiene en cuenta el programa PICO y PALA</v>
          </cell>
        </row>
        <row r="119">
          <cell r="C119">
            <v>600.79999999999995</v>
          </cell>
          <cell r="D119">
            <v>600</v>
          </cell>
          <cell r="E119" t="str">
            <v>600P</v>
          </cell>
          <cell r="F119" t="str">
            <v>Excavaciones varias en material común bajo agua</v>
          </cell>
          <cell r="G119" t="str">
            <v>m3</v>
          </cell>
          <cell r="H119" t="str">
            <v>m3</v>
          </cell>
          <cell r="J119" t="str">
            <v>Tiene en cuenta el programa PICO y PALA</v>
          </cell>
        </row>
        <row r="120">
          <cell r="C120">
            <v>601.1</v>
          </cell>
          <cell r="D120">
            <v>601</v>
          </cell>
          <cell r="F120" t="str">
            <v>Excavaciones varias en roca en seco</v>
          </cell>
          <cell r="G120" t="str">
            <v>m3</v>
          </cell>
          <cell r="H120" t="str">
            <v>m3</v>
          </cell>
        </row>
        <row r="121">
          <cell r="C121">
            <v>601.20000000000005</v>
          </cell>
          <cell r="D121">
            <v>601</v>
          </cell>
          <cell r="F121" t="str">
            <v>Excavaciones varias en roca bajo agua</v>
          </cell>
          <cell r="G121" t="str">
            <v>m3</v>
          </cell>
          <cell r="H121" t="str">
            <v>m3</v>
          </cell>
        </row>
        <row r="122">
          <cell r="C122">
            <v>601.29999999999995</v>
          </cell>
          <cell r="D122">
            <v>601</v>
          </cell>
          <cell r="F122" t="str">
            <v>Excavaciones varias en material común en seco</v>
          </cell>
          <cell r="G122" t="str">
            <v>m3</v>
          </cell>
          <cell r="H122" t="str">
            <v>m3</v>
          </cell>
        </row>
        <row r="123">
          <cell r="C123">
            <v>601.4</v>
          </cell>
          <cell r="D123">
            <v>601</v>
          </cell>
          <cell r="F123" t="str">
            <v>Excavaciones varias en material común bajo agua</v>
          </cell>
          <cell r="G123" t="str">
            <v>m3</v>
          </cell>
          <cell r="H123" t="str">
            <v>m3</v>
          </cell>
        </row>
        <row r="124">
          <cell r="C124">
            <v>610.1</v>
          </cell>
          <cell r="D124">
            <v>610</v>
          </cell>
          <cell r="F124" t="str">
            <v>Rellenos para estructuras</v>
          </cell>
          <cell r="G124" t="str">
            <v>m3</v>
          </cell>
          <cell r="H124" t="e">
            <v>#REF!</v>
          </cell>
          <cell r="J124" t="str">
            <v>No incluye la preparación de la superficie sobre la que irá el relleno.</v>
          </cell>
        </row>
        <row r="125">
          <cell r="C125">
            <v>610.20000000000005</v>
          </cell>
          <cell r="D125">
            <v>610</v>
          </cell>
          <cell r="F125" t="str">
            <v>Material filtrante</v>
          </cell>
          <cell r="G125" t="str">
            <v>m3</v>
          </cell>
          <cell r="H125" t="str">
            <v>m3</v>
          </cell>
        </row>
        <row r="126">
          <cell r="C126">
            <v>612</v>
          </cell>
          <cell r="E126" t="str">
            <v>612P</v>
          </cell>
          <cell r="F126" t="str">
            <v>Geobloques</v>
          </cell>
          <cell r="G126" t="str">
            <v>m3</v>
          </cell>
          <cell r="H126" t="str">
            <v>m3</v>
          </cell>
        </row>
        <row r="127">
          <cell r="C127">
            <v>620.1</v>
          </cell>
          <cell r="D127">
            <v>620</v>
          </cell>
          <cell r="F127" t="str">
            <v>Pilotes prefabricados de concreto</v>
          </cell>
          <cell r="G127" t="str">
            <v>ml</v>
          </cell>
          <cell r="H127" t="str">
            <v>ml</v>
          </cell>
        </row>
        <row r="128">
          <cell r="C128">
            <v>620.20000000000005</v>
          </cell>
          <cell r="D128">
            <v>620</v>
          </cell>
          <cell r="F128" t="str">
            <v>Extensión de pilotes</v>
          </cell>
          <cell r="G128" t="str">
            <v>ml</v>
          </cell>
          <cell r="H128" t="str">
            <v>ml</v>
          </cell>
        </row>
        <row r="129">
          <cell r="C129">
            <v>620.29999999999995</v>
          </cell>
          <cell r="D129">
            <v>620</v>
          </cell>
          <cell r="F129" t="str">
            <v>Prueba de carga</v>
          </cell>
          <cell r="G129" t="str">
            <v>Un</v>
          </cell>
          <cell r="H129" t="str">
            <v>Un</v>
          </cell>
        </row>
        <row r="130">
          <cell r="C130">
            <v>621.1</v>
          </cell>
          <cell r="D130">
            <v>621</v>
          </cell>
          <cell r="F130" t="str">
            <v>Pilote de concreto fundido in-situ de diámetro____</v>
          </cell>
          <cell r="G130" t="str">
            <v>ml</v>
          </cell>
          <cell r="H130" t="str">
            <v>ml</v>
          </cell>
        </row>
        <row r="131">
          <cell r="C131">
            <v>621.20000000000005</v>
          </cell>
          <cell r="D131">
            <v>621</v>
          </cell>
          <cell r="F131" t="str">
            <v>Base acampanada</v>
          </cell>
          <cell r="G131" t="str">
            <v>m3</v>
          </cell>
          <cell r="H131" t="str">
            <v>m3</v>
          </cell>
        </row>
        <row r="132">
          <cell r="C132">
            <v>621.29999999999995</v>
          </cell>
          <cell r="D132">
            <v>621</v>
          </cell>
          <cell r="F132" t="str">
            <v>Pilote de prueba de diámetro ____</v>
          </cell>
          <cell r="G132" t="str">
            <v>ml</v>
          </cell>
          <cell r="H132" t="str">
            <v>ml</v>
          </cell>
        </row>
        <row r="133">
          <cell r="C133">
            <v>621.4</v>
          </cell>
          <cell r="D133">
            <v>621</v>
          </cell>
          <cell r="F133" t="str">
            <v>Base acampanada de prueba</v>
          </cell>
          <cell r="G133" t="str">
            <v>m3</v>
          </cell>
          <cell r="H133" t="str">
            <v>m3</v>
          </cell>
        </row>
        <row r="134">
          <cell r="C134">
            <v>621.5</v>
          </cell>
          <cell r="D134">
            <v>621</v>
          </cell>
          <cell r="F134" t="str">
            <v>Camisa permanente de diámetro exterior ____</v>
          </cell>
          <cell r="G134" t="str">
            <v>ml</v>
          </cell>
          <cell r="H134" t="str">
            <v>ml</v>
          </cell>
        </row>
        <row r="135">
          <cell r="C135">
            <v>621.6</v>
          </cell>
          <cell r="D135">
            <v>621</v>
          </cell>
          <cell r="F135" t="str">
            <v>Prueba de carga</v>
          </cell>
          <cell r="G135" t="str">
            <v>Un</v>
          </cell>
          <cell r="H135" t="str">
            <v>Un</v>
          </cell>
        </row>
        <row r="136">
          <cell r="C136">
            <v>622.1</v>
          </cell>
          <cell r="D136">
            <v>622</v>
          </cell>
          <cell r="F136" t="str">
            <v>Tablestacado de madera</v>
          </cell>
          <cell r="G136" t="str">
            <v>m2</v>
          </cell>
          <cell r="H136" t="str">
            <v>m2</v>
          </cell>
        </row>
        <row r="137">
          <cell r="C137">
            <v>622.20000000000005</v>
          </cell>
          <cell r="D137">
            <v>622</v>
          </cell>
          <cell r="F137" t="str">
            <v>Tablestacado metálico</v>
          </cell>
          <cell r="G137" t="str">
            <v>m2</v>
          </cell>
          <cell r="H137" t="str">
            <v>m2</v>
          </cell>
        </row>
        <row r="138">
          <cell r="C138">
            <v>622.29999999999995</v>
          </cell>
          <cell r="D138">
            <v>622</v>
          </cell>
          <cell r="F138" t="str">
            <v>Tablestacado de concreto reforzado</v>
          </cell>
          <cell r="G138" t="str">
            <v>m2</v>
          </cell>
          <cell r="H138" t="str">
            <v>m2</v>
          </cell>
        </row>
        <row r="139">
          <cell r="C139">
            <v>622.4</v>
          </cell>
          <cell r="D139">
            <v>622</v>
          </cell>
          <cell r="F139" t="str">
            <v>Tablestacado de concreto preesforzado</v>
          </cell>
          <cell r="G139" t="str">
            <v>m2</v>
          </cell>
          <cell r="H139" t="str">
            <v>m2</v>
          </cell>
        </row>
        <row r="140">
          <cell r="C140">
            <v>622.5</v>
          </cell>
          <cell r="D140">
            <v>622</v>
          </cell>
          <cell r="F140" t="str">
            <v>Corte del extremo superior del elemento</v>
          </cell>
          <cell r="G140" t="str">
            <v>ml</v>
          </cell>
          <cell r="H140" t="str">
            <v>ml</v>
          </cell>
        </row>
        <row r="141">
          <cell r="C141">
            <v>622.6</v>
          </cell>
          <cell r="D141">
            <v>622</v>
          </cell>
          <cell r="E141" t="str">
            <v>622P</v>
          </cell>
          <cell r="F141" t="str">
            <v>Tablestacado metálico</v>
          </cell>
          <cell r="G141" t="str">
            <v>ml</v>
          </cell>
          <cell r="H141" t="str">
            <v>ml</v>
          </cell>
          <cell r="J141" t="str">
            <v>La unidad de medida es el metro lineal</v>
          </cell>
        </row>
        <row r="142">
          <cell r="C142">
            <v>623.1</v>
          </cell>
          <cell r="E142" t="str">
            <v>623P</v>
          </cell>
          <cell r="F142" t="str">
            <v>Suministro e hincamiento de rieles</v>
          </cell>
          <cell r="G142" t="str">
            <v>ml</v>
          </cell>
          <cell r="H142" t="e">
            <v>#REF!</v>
          </cell>
        </row>
        <row r="143">
          <cell r="C143">
            <v>623.20000000000005</v>
          </cell>
          <cell r="E143" t="str">
            <v>623P</v>
          </cell>
          <cell r="F143" t="str">
            <v>Suministro e instalación de rieles</v>
          </cell>
          <cell r="G143" t="str">
            <v>ml</v>
          </cell>
          <cell r="H143" t="e">
            <v>#REF!</v>
          </cell>
        </row>
        <row r="144">
          <cell r="C144">
            <v>630.1</v>
          </cell>
          <cell r="D144">
            <v>630</v>
          </cell>
          <cell r="F144" t="str">
            <v>Concreto Clase A</v>
          </cell>
          <cell r="G144" t="str">
            <v>m3</v>
          </cell>
          <cell r="H144" t="str">
            <v>m3</v>
          </cell>
          <cell r="J144" t="str">
            <v>5000PSI</v>
          </cell>
        </row>
        <row r="145">
          <cell r="C145">
            <v>630.20000000000005</v>
          </cell>
          <cell r="D145">
            <v>630</v>
          </cell>
          <cell r="F145" t="str">
            <v>Concreto Clase B</v>
          </cell>
          <cell r="G145" t="str">
            <v>m3</v>
          </cell>
          <cell r="H145" t="str">
            <v>m3</v>
          </cell>
          <cell r="J145" t="str">
            <v>4000PSI</v>
          </cell>
        </row>
        <row r="146">
          <cell r="C146">
            <v>630.29999999999995</v>
          </cell>
          <cell r="D146">
            <v>630</v>
          </cell>
          <cell r="F146" t="str">
            <v>Concreto Clase C</v>
          </cell>
          <cell r="G146" t="str">
            <v>m3</v>
          </cell>
          <cell r="H146" t="str">
            <v>m3</v>
          </cell>
          <cell r="J146" t="str">
            <v>3000PSI</v>
          </cell>
        </row>
        <row r="147">
          <cell r="C147">
            <v>630.4</v>
          </cell>
          <cell r="D147">
            <v>630</v>
          </cell>
          <cell r="F147" t="str">
            <v>Concreto Clase D</v>
          </cell>
          <cell r="G147" t="str">
            <v>m3</v>
          </cell>
          <cell r="H147" t="e">
            <v>#REF!</v>
          </cell>
          <cell r="J147" t="str">
            <v>2000PSI</v>
          </cell>
        </row>
        <row r="148">
          <cell r="C148">
            <v>630.5</v>
          </cell>
          <cell r="D148">
            <v>630</v>
          </cell>
          <cell r="F148" t="str">
            <v>Concreto Clase E</v>
          </cell>
          <cell r="G148" t="str">
            <v>m3</v>
          </cell>
          <cell r="H148" t="e">
            <v>#REF!</v>
          </cell>
        </row>
        <row r="149">
          <cell r="C149">
            <v>630.6</v>
          </cell>
          <cell r="D149">
            <v>630</v>
          </cell>
          <cell r="F149" t="str">
            <v>Concreto Simple de 175 Kg/cm2</v>
          </cell>
          <cell r="G149" t="str">
            <v>m3</v>
          </cell>
          <cell r="H149" t="e">
            <v>#REF!</v>
          </cell>
        </row>
        <row r="150">
          <cell r="C150" t="str">
            <v>630P.7</v>
          </cell>
          <cell r="D150">
            <v>630</v>
          </cell>
          <cell r="F150" t="str">
            <v>Concreto ciplopeo de resistencia 211 Kg/cm2</v>
          </cell>
          <cell r="G150" t="str">
            <v>m3</v>
          </cell>
          <cell r="H150" t="e">
            <v>#REF!</v>
          </cell>
        </row>
        <row r="151">
          <cell r="C151">
            <v>630.70000000000005</v>
          </cell>
          <cell r="D151">
            <v>630</v>
          </cell>
          <cell r="F151" t="str">
            <v>Concreto Clase G</v>
          </cell>
          <cell r="G151" t="str">
            <v>m3</v>
          </cell>
          <cell r="H151" t="e">
            <v>#REF!</v>
          </cell>
        </row>
        <row r="152">
          <cell r="C152">
            <v>630.79999999999995</v>
          </cell>
          <cell r="D152">
            <v>630</v>
          </cell>
          <cell r="E152" t="str">
            <v>630P</v>
          </cell>
          <cell r="F152" t="str">
            <v>Concreto Clase A con aditivo</v>
          </cell>
          <cell r="G152" t="str">
            <v>m3</v>
          </cell>
          <cell r="H152" t="str">
            <v>m3</v>
          </cell>
        </row>
        <row r="153">
          <cell r="C153">
            <v>630.9</v>
          </cell>
          <cell r="D153">
            <v>630</v>
          </cell>
          <cell r="E153" t="str">
            <v>630P</v>
          </cell>
          <cell r="F153" t="str">
            <v>Concreto Clase D con aditivo</v>
          </cell>
          <cell r="G153" t="str">
            <v>m3</v>
          </cell>
          <cell r="H153" t="str">
            <v>m3</v>
          </cell>
        </row>
        <row r="154">
          <cell r="C154">
            <v>630.1</v>
          </cell>
          <cell r="D154">
            <v>630</v>
          </cell>
          <cell r="E154" t="str">
            <v>630P-1</v>
          </cell>
          <cell r="F154" t="str">
            <v>Realce de cabezotes de alcantarillas</v>
          </cell>
          <cell r="G154" t="str">
            <v>m3</v>
          </cell>
          <cell r="H154" t="str">
            <v>m3</v>
          </cell>
        </row>
        <row r="155">
          <cell r="C155">
            <v>630.11</v>
          </cell>
          <cell r="D155">
            <v>630</v>
          </cell>
          <cell r="E155" t="str">
            <v>630P-2</v>
          </cell>
          <cell r="F155" t="str">
            <v>Realce de bordillo de cunetas</v>
          </cell>
          <cell r="G155" t="str">
            <v>ml</v>
          </cell>
          <cell r="H155" t="e">
            <v>#REF!</v>
          </cell>
        </row>
        <row r="156">
          <cell r="C156">
            <v>630.12</v>
          </cell>
          <cell r="D156">
            <v>630</v>
          </cell>
          <cell r="E156" t="str">
            <v>630P-3</v>
          </cell>
          <cell r="F156" t="str">
            <v>Concreto Clase G para cimientos</v>
          </cell>
          <cell r="G156" t="str">
            <v>m3</v>
          </cell>
          <cell r="H156" t="str">
            <v>m3</v>
          </cell>
        </row>
        <row r="157">
          <cell r="C157">
            <v>630.13</v>
          </cell>
          <cell r="D157">
            <v>630</v>
          </cell>
          <cell r="E157" t="str">
            <v>630P-3</v>
          </cell>
          <cell r="F157" t="str">
            <v>Concreto Clase G para elevaciones</v>
          </cell>
          <cell r="G157" t="str">
            <v>m3</v>
          </cell>
          <cell r="H157" t="str">
            <v>m3</v>
          </cell>
        </row>
        <row r="158">
          <cell r="C158">
            <v>630.14</v>
          </cell>
          <cell r="D158">
            <v>630</v>
          </cell>
          <cell r="E158" t="str">
            <v>630P-4</v>
          </cell>
          <cell r="F158" t="str">
            <v>Recubrimiento con malla y mortero 1:4, e=5cm</v>
          </cell>
          <cell r="G158" t="str">
            <v>m2</v>
          </cell>
          <cell r="H158" t="str">
            <v>m2</v>
          </cell>
        </row>
        <row r="159">
          <cell r="C159">
            <v>630.15</v>
          </cell>
          <cell r="D159">
            <v>630</v>
          </cell>
          <cell r="E159" t="str">
            <v>630P-5</v>
          </cell>
          <cell r="F159" t="str">
            <v>Recalce de alcantarillas</v>
          </cell>
          <cell r="G159" t="str">
            <v>ml</v>
          </cell>
          <cell r="H159" t="e">
            <v>#REF!</v>
          </cell>
        </row>
        <row r="160">
          <cell r="C160">
            <v>632</v>
          </cell>
          <cell r="D160">
            <v>632</v>
          </cell>
          <cell r="F160" t="str">
            <v>Baranda de concreto</v>
          </cell>
          <cell r="G160" t="str">
            <v>ml</v>
          </cell>
          <cell r="H160" t="str">
            <v>ml</v>
          </cell>
          <cell r="J160" t="str">
            <v>No incluye el acero de refuerzo</v>
          </cell>
        </row>
        <row r="161">
          <cell r="C161">
            <v>632.1</v>
          </cell>
          <cell r="D161">
            <v>632</v>
          </cell>
          <cell r="E161" t="str">
            <v>632P</v>
          </cell>
          <cell r="F161" t="str">
            <v>Baranda metálica tubular</v>
          </cell>
          <cell r="G161" t="str">
            <v>ml</v>
          </cell>
          <cell r="H161" t="str">
            <v>ml</v>
          </cell>
        </row>
        <row r="162">
          <cell r="C162">
            <v>640.1</v>
          </cell>
          <cell r="D162">
            <v>640</v>
          </cell>
          <cell r="F162" t="str">
            <v>Acero de refuerzo Grado 37</v>
          </cell>
          <cell r="G162" t="str">
            <v>Kg</v>
          </cell>
          <cell r="H162" t="str">
            <v>Kg</v>
          </cell>
        </row>
        <row r="163">
          <cell r="C163">
            <v>640.20000000000005</v>
          </cell>
          <cell r="D163">
            <v>640</v>
          </cell>
          <cell r="F163" t="str">
            <v>Acero de refuerzo Grado 40</v>
          </cell>
          <cell r="G163" t="str">
            <v>Kg</v>
          </cell>
          <cell r="H163" t="str">
            <v>Kg</v>
          </cell>
        </row>
        <row r="164">
          <cell r="C164">
            <v>640.29999999999995</v>
          </cell>
          <cell r="D164">
            <v>640</v>
          </cell>
          <cell r="F164" t="str">
            <v>Acero de refuerzo Grado 60</v>
          </cell>
          <cell r="G164" t="str">
            <v>Kg</v>
          </cell>
          <cell r="H164">
            <v>3059</v>
          </cell>
        </row>
        <row r="165">
          <cell r="C165">
            <v>641</v>
          </cell>
          <cell r="D165">
            <v>641</v>
          </cell>
          <cell r="F165" t="str">
            <v>Acero de preesfuerzo</v>
          </cell>
          <cell r="G165" t="str">
            <v>t-m</v>
          </cell>
          <cell r="H165" t="str">
            <v>t-m</v>
          </cell>
        </row>
        <row r="166">
          <cell r="C166">
            <v>642.1</v>
          </cell>
          <cell r="D166">
            <v>642</v>
          </cell>
          <cell r="F166" t="str">
            <v>Apoyo elastomérico</v>
          </cell>
          <cell r="G166" t="str">
            <v>Un</v>
          </cell>
          <cell r="H166" t="str">
            <v>Un</v>
          </cell>
        </row>
        <row r="167">
          <cell r="C167">
            <v>642.20000000000005</v>
          </cell>
          <cell r="D167">
            <v>642</v>
          </cell>
          <cell r="F167" t="str">
            <v>Sello para juntas de puentes</v>
          </cell>
          <cell r="G167" t="str">
            <v>ml</v>
          </cell>
          <cell r="H167" t="e">
            <v>#REF!</v>
          </cell>
        </row>
        <row r="168">
          <cell r="C168">
            <v>643</v>
          </cell>
          <cell r="E168" t="str">
            <v>643P</v>
          </cell>
          <cell r="F168" t="str">
            <v>Suministro e instalación de juntas de dilatación</v>
          </cell>
          <cell r="G168" t="str">
            <v>ml</v>
          </cell>
          <cell r="H168" t="str">
            <v>ml</v>
          </cell>
        </row>
        <row r="169">
          <cell r="C169">
            <v>644</v>
          </cell>
          <cell r="E169" t="str">
            <v>644P</v>
          </cell>
          <cell r="F169" t="str">
            <v>Suministro e instalación de sellos para juntas de puentes</v>
          </cell>
          <cell r="G169" t="str">
            <v>ml</v>
          </cell>
          <cell r="H169" t="e">
            <v>#REF!</v>
          </cell>
        </row>
        <row r="170">
          <cell r="C170">
            <v>650.1</v>
          </cell>
          <cell r="D170">
            <v>650</v>
          </cell>
          <cell r="F170" t="str">
            <v>Diseño y fabricación de estructura metálica</v>
          </cell>
          <cell r="G170" t="str">
            <v>Kg</v>
          </cell>
          <cell r="H170" t="str">
            <v>Kg</v>
          </cell>
        </row>
        <row r="171">
          <cell r="C171">
            <v>650.20000000000005</v>
          </cell>
          <cell r="D171">
            <v>650</v>
          </cell>
          <cell r="F171" t="str">
            <v>Fabricación de la estructura metálica</v>
          </cell>
          <cell r="G171" t="str">
            <v>Kg</v>
          </cell>
          <cell r="H171" t="str">
            <v>Kg</v>
          </cell>
        </row>
        <row r="172">
          <cell r="C172">
            <v>650.29999999999995</v>
          </cell>
          <cell r="D172">
            <v>650</v>
          </cell>
          <cell r="F172" t="str">
            <v>Transporte de estructura metálica</v>
          </cell>
          <cell r="G172" t="str">
            <v>Kg</v>
          </cell>
          <cell r="H172" t="str">
            <v>Kg</v>
          </cell>
        </row>
        <row r="173">
          <cell r="C173">
            <v>650.4</v>
          </cell>
          <cell r="D173">
            <v>650</v>
          </cell>
          <cell r="F173" t="str">
            <v>Montaje y pintura de estructura metálica</v>
          </cell>
          <cell r="G173" t="str">
            <v>Kg</v>
          </cell>
          <cell r="H173" t="str">
            <v>Kg</v>
          </cell>
        </row>
        <row r="174">
          <cell r="C174">
            <v>660.1</v>
          </cell>
          <cell r="D174">
            <v>660</v>
          </cell>
          <cell r="F174" t="str">
            <v>Tubería de concreto simple de diámetro 450 mm</v>
          </cell>
          <cell r="G174" t="str">
            <v>ml</v>
          </cell>
          <cell r="H174" t="str">
            <v>ml</v>
          </cell>
        </row>
        <row r="175">
          <cell r="C175">
            <v>660.2</v>
          </cell>
          <cell r="D175">
            <v>660</v>
          </cell>
          <cell r="F175" t="str">
            <v>Tubería de concreto simple de diámetro 600 mm</v>
          </cell>
          <cell r="G175" t="str">
            <v>ml</v>
          </cell>
          <cell r="H175" t="e">
            <v>#REF!</v>
          </cell>
        </row>
        <row r="176">
          <cell r="C176">
            <v>660.3</v>
          </cell>
          <cell r="D176">
            <v>660</v>
          </cell>
          <cell r="F176" t="str">
            <v>Tubería de concreto simple de diámetro 750 mm</v>
          </cell>
          <cell r="G176" t="str">
            <v>ml</v>
          </cell>
          <cell r="H176" t="str">
            <v>ml</v>
          </cell>
        </row>
        <row r="177">
          <cell r="C177">
            <v>661</v>
          </cell>
          <cell r="D177">
            <v>661</v>
          </cell>
          <cell r="F177" t="str">
            <v>Tubería de concreto reforzado de 900 mm diámetro interior</v>
          </cell>
          <cell r="G177" t="str">
            <v>ml</v>
          </cell>
          <cell r="H177" t="e">
            <v>#REF!</v>
          </cell>
        </row>
        <row r="178">
          <cell r="C178">
            <v>662.1</v>
          </cell>
          <cell r="D178">
            <v>662</v>
          </cell>
          <cell r="F178" t="str">
            <v>Tubería corrugada de acero galvanizado de lámina calibre __ y diámetro __ mm</v>
          </cell>
          <cell r="G178" t="str">
            <v>ml</v>
          </cell>
          <cell r="H178" t="str">
            <v>ml</v>
          </cell>
        </row>
        <row r="179">
          <cell r="C179">
            <v>662.2</v>
          </cell>
          <cell r="D179">
            <v>662</v>
          </cell>
          <cell r="F179" t="str">
            <v>Tubería corrugada de acero con recubrimiento bituminoso de lámina calibre __ y diámetro __ mm</v>
          </cell>
          <cell r="G179" t="str">
            <v>ml</v>
          </cell>
          <cell r="H179" t="str">
            <v>ml</v>
          </cell>
        </row>
        <row r="180">
          <cell r="C180">
            <v>669.1</v>
          </cell>
          <cell r="E180" t="str">
            <v>669P</v>
          </cell>
          <cell r="F180" t="str">
            <v>Andenes de sección 2m de ancho x 0.12 m de espesor</v>
          </cell>
          <cell r="G180" t="str">
            <v>m2</v>
          </cell>
          <cell r="H180" t="str">
            <v>m2</v>
          </cell>
        </row>
        <row r="181">
          <cell r="C181">
            <v>670.1</v>
          </cell>
          <cell r="D181">
            <v>670</v>
          </cell>
          <cell r="F181" t="str">
            <v>Disipadores de energía y sedimentadores en gaviones</v>
          </cell>
          <cell r="G181" t="str">
            <v>m3</v>
          </cell>
          <cell r="H181" t="str">
            <v>m3</v>
          </cell>
        </row>
        <row r="182">
          <cell r="C182">
            <v>670.2</v>
          </cell>
          <cell r="D182">
            <v>670</v>
          </cell>
          <cell r="F182" t="str">
            <v>Disipadores de energía y sedimentadores en concreto ciclópeo</v>
          </cell>
          <cell r="G182" t="str">
            <v>m3</v>
          </cell>
          <cell r="H182" t="str">
            <v>m3</v>
          </cell>
        </row>
        <row r="183">
          <cell r="C183">
            <v>670.3</v>
          </cell>
          <cell r="D183">
            <v>670</v>
          </cell>
          <cell r="F183" t="str">
            <v>Disipadores de energía empotrado en muro</v>
          </cell>
          <cell r="G183" t="str">
            <v>Ml</v>
          </cell>
          <cell r="H183" t="e">
            <v>#REF!</v>
          </cell>
        </row>
        <row r="184">
          <cell r="C184">
            <v>671</v>
          </cell>
          <cell r="D184">
            <v>671</v>
          </cell>
          <cell r="F184" t="str">
            <v>Cunetas revestidas en concreto</v>
          </cell>
          <cell r="G184" t="str">
            <v>m3</v>
          </cell>
          <cell r="H184">
            <v>269566</v>
          </cell>
        </row>
        <row r="185">
          <cell r="C185" t="str">
            <v>671P.1</v>
          </cell>
          <cell r="D185">
            <v>671</v>
          </cell>
          <cell r="E185" t="str">
            <v>671P.1</v>
          </cell>
          <cell r="F185" t="str">
            <v>Cunetas revestidas en concreto</v>
          </cell>
          <cell r="G185" t="str">
            <v>m3</v>
          </cell>
          <cell r="H185" t="e">
            <v>#REF!</v>
          </cell>
        </row>
        <row r="186">
          <cell r="C186">
            <v>672</v>
          </cell>
          <cell r="D186">
            <v>672</v>
          </cell>
          <cell r="F186" t="str">
            <v>Bordillo</v>
          </cell>
          <cell r="G186" t="str">
            <v>ml</v>
          </cell>
          <cell r="H186" t="str">
            <v>ml</v>
          </cell>
        </row>
        <row r="187">
          <cell r="C187">
            <v>673</v>
          </cell>
          <cell r="D187">
            <v>673</v>
          </cell>
          <cell r="F187" t="str">
            <v>Material filtrante</v>
          </cell>
          <cell r="G187" t="str">
            <v>m3</v>
          </cell>
          <cell r="H187" t="e">
            <v>#REF!</v>
          </cell>
        </row>
        <row r="188">
          <cell r="C188">
            <v>673.1</v>
          </cell>
          <cell r="D188">
            <v>673</v>
          </cell>
          <cell r="E188" t="str">
            <v>673P</v>
          </cell>
          <cell r="F188" t="str">
            <v>Dren horizontal 0-10 m</v>
          </cell>
          <cell r="G188" t="str">
            <v>ml</v>
          </cell>
          <cell r="H188" t="str">
            <v>ml</v>
          </cell>
        </row>
        <row r="189">
          <cell r="C189">
            <v>673.2</v>
          </cell>
          <cell r="D189">
            <v>673</v>
          </cell>
          <cell r="E189" t="str">
            <v>673P</v>
          </cell>
          <cell r="F189" t="str">
            <v>Dren horizontal 0-30 m</v>
          </cell>
          <cell r="G189" t="str">
            <v>ml</v>
          </cell>
          <cell r="H189" t="str">
            <v>ml</v>
          </cell>
        </row>
        <row r="190">
          <cell r="C190">
            <v>673.3</v>
          </cell>
          <cell r="D190">
            <v>673</v>
          </cell>
          <cell r="E190" t="str">
            <v>673P-1</v>
          </cell>
          <cell r="F190" t="str">
            <v>Filtros geocompuestos Tipo Geodren o Pack drain</v>
          </cell>
          <cell r="G190" t="str">
            <v>ml</v>
          </cell>
          <cell r="H190" t="str">
            <v>ml</v>
          </cell>
        </row>
        <row r="191">
          <cell r="C191">
            <v>674.1</v>
          </cell>
          <cell r="E191" t="str">
            <v>674P</v>
          </cell>
          <cell r="F191" t="str">
            <v>Nivelación y reconstrucción de pozos de inspección</v>
          </cell>
          <cell r="G191" t="str">
            <v>Un</v>
          </cell>
          <cell r="H191" t="str">
            <v>Un</v>
          </cell>
        </row>
        <row r="192">
          <cell r="C192">
            <v>674.2</v>
          </cell>
          <cell r="E192" t="str">
            <v>674P</v>
          </cell>
          <cell r="F192" t="str">
            <v>Nivelación y reconstrucción de sumideros</v>
          </cell>
          <cell r="G192" t="str">
            <v>Un</v>
          </cell>
          <cell r="H192" t="str">
            <v>Un</v>
          </cell>
        </row>
        <row r="193">
          <cell r="C193">
            <v>674.3</v>
          </cell>
          <cell r="E193" t="str">
            <v>674P</v>
          </cell>
          <cell r="F193" t="str">
            <v>Nivelación y reconstrucción de cajas de válvulas de la E.A.A.B</v>
          </cell>
          <cell r="G193" t="str">
            <v>Un</v>
          </cell>
          <cell r="H193" t="str">
            <v>Un</v>
          </cell>
        </row>
        <row r="194">
          <cell r="C194">
            <v>674.4</v>
          </cell>
          <cell r="E194" t="str">
            <v>674P</v>
          </cell>
          <cell r="F194" t="str">
            <v>Nivelación y reconstrucción de cajas de energía de CODENSA</v>
          </cell>
          <cell r="G194" t="str">
            <v>Un</v>
          </cell>
          <cell r="H194" t="str">
            <v>Un</v>
          </cell>
        </row>
        <row r="195">
          <cell r="C195">
            <v>674.5</v>
          </cell>
          <cell r="E195" t="str">
            <v>674P</v>
          </cell>
          <cell r="F195" t="str">
            <v>Nivelación y reconstrucción de cajas de la ETB</v>
          </cell>
          <cell r="G195" t="str">
            <v>Un</v>
          </cell>
          <cell r="H195" t="str">
            <v>Un</v>
          </cell>
        </row>
        <row r="196">
          <cell r="C196">
            <v>675</v>
          </cell>
          <cell r="E196" t="str">
            <v>675P</v>
          </cell>
          <cell r="F196" t="str">
            <v>Caja de inspección para alumbrado público</v>
          </cell>
          <cell r="G196" t="str">
            <v>Un</v>
          </cell>
          <cell r="H196" t="str">
            <v>Un</v>
          </cell>
        </row>
        <row r="197">
          <cell r="C197">
            <v>678.1</v>
          </cell>
          <cell r="E197" t="str">
            <v>678P</v>
          </cell>
          <cell r="F197" t="str">
            <v>Suministro y colocación de ductos de PVC o similar</v>
          </cell>
          <cell r="G197" t="str">
            <v>ml</v>
          </cell>
          <cell r="H197" t="e">
            <v>#REF!</v>
          </cell>
        </row>
        <row r="198">
          <cell r="C198" t="str">
            <v>678P.1</v>
          </cell>
          <cell r="E198" t="str">
            <v>678P</v>
          </cell>
          <cell r="F198" t="str">
            <v>Suministro e instalación de drenes de PVC de 4" diam.</v>
          </cell>
          <cell r="G198" t="str">
            <v>Un</v>
          </cell>
          <cell r="H198" t="e">
            <v>#REF!</v>
          </cell>
        </row>
        <row r="199">
          <cell r="C199">
            <v>680.1</v>
          </cell>
          <cell r="D199">
            <v>680</v>
          </cell>
          <cell r="F199" t="str">
            <v>Escamas en concreto</v>
          </cell>
          <cell r="G199" t="str">
            <v>m2</v>
          </cell>
          <cell r="H199" t="str">
            <v>m2</v>
          </cell>
        </row>
        <row r="200">
          <cell r="C200">
            <v>680.2</v>
          </cell>
          <cell r="D200">
            <v>680</v>
          </cell>
          <cell r="F200" t="str">
            <v>Armadura galvanizada</v>
          </cell>
          <cell r="G200" t="str">
            <v>ml</v>
          </cell>
          <cell r="H200" t="str">
            <v>ml</v>
          </cell>
        </row>
        <row r="201">
          <cell r="C201">
            <v>680.3</v>
          </cell>
          <cell r="D201">
            <v>680</v>
          </cell>
          <cell r="F201" t="str">
            <v>Relleno granular para tierra armada</v>
          </cell>
          <cell r="G201" t="str">
            <v>m3</v>
          </cell>
          <cell r="H201" t="str">
            <v>m3</v>
          </cell>
        </row>
        <row r="202">
          <cell r="C202">
            <v>681.1</v>
          </cell>
          <cell r="D202">
            <v>681</v>
          </cell>
          <cell r="F202" t="str">
            <v>Gaviones</v>
          </cell>
          <cell r="G202" t="str">
            <v>m3</v>
          </cell>
          <cell r="H202" t="e">
            <v>#REF!</v>
          </cell>
        </row>
        <row r="203">
          <cell r="C203" t="str">
            <v>681.1</v>
          </cell>
          <cell r="D203">
            <v>681</v>
          </cell>
          <cell r="F203" t="str">
            <v>Gaviones incluye transporte especial.</v>
          </cell>
          <cell r="G203" t="str">
            <v>m3</v>
          </cell>
          <cell r="H203" t="e">
            <v>#REF!</v>
          </cell>
        </row>
        <row r="204">
          <cell r="C204">
            <v>682</v>
          </cell>
          <cell r="D204">
            <v>682</v>
          </cell>
          <cell r="F204" t="str">
            <v>Muro de contención de suelo reforzado con Geotextil</v>
          </cell>
          <cell r="G204" t="str">
            <v>m3</v>
          </cell>
          <cell r="H204" t="str">
            <v>m3</v>
          </cell>
          <cell r="J204" t="str">
            <v>No incluye Geotextil ni recubrimiento del muro</v>
          </cell>
        </row>
        <row r="205">
          <cell r="C205">
            <v>683</v>
          </cell>
          <cell r="E205" t="str">
            <v>683P</v>
          </cell>
          <cell r="F205" t="str">
            <v>Bolsacretos en concreto Clase F</v>
          </cell>
          <cell r="G205" t="str">
            <v>m3</v>
          </cell>
          <cell r="H205" t="str">
            <v>m3</v>
          </cell>
        </row>
        <row r="206">
          <cell r="C206">
            <v>683.1</v>
          </cell>
          <cell r="E206" t="str">
            <v>683P-1</v>
          </cell>
          <cell r="F206" t="str">
            <v>Bolsacretos en concreto Clase D</v>
          </cell>
          <cell r="G206" t="str">
            <v>Un</v>
          </cell>
        </row>
        <row r="207">
          <cell r="C207">
            <v>700.1</v>
          </cell>
          <cell r="E207" t="str">
            <v>700P.1</v>
          </cell>
          <cell r="F207" t="str">
            <v>Línea de demarcación acrilica</v>
          </cell>
          <cell r="G207" t="str">
            <v>ml</v>
          </cell>
          <cell r="H207">
            <v>950</v>
          </cell>
        </row>
        <row r="208">
          <cell r="C208">
            <v>700.1</v>
          </cell>
          <cell r="D208">
            <v>700</v>
          </cell>
          <cell r="E208" t="str">
            <v>700P.2</v>
          </cell>
          <cell r="F208" t="str">
            <v>Línea de demarcación termoplastica</v>
          </cell>
          <cell r="G208" t="str">
            <v>ml</v>
          </cell>
          <cell r="H208">
            <v>4060</v>
          </cell>
        </row>
        <row r="209">
          <cell r="C209">
            <v>700.2</v>
          </cell>
          <cell r="D209">
            <v>700</v>
          </cell>
          <cell r="E209" t="str">
            <v>700P.3</v>
          </cell>
          <cell r="F209" t="str">
            <v>Marca vial termoplastica</v>
          </cell>
          <cell r="G209" t="str">
            <v>m2</v>
          </cell>
          <cell r="H209">
            <v>40600</v>
          </cell>
        </row>
        <row r="210">
          <cell r="C210">
            <v>700.2</v>
          </cell>
          <cell r="E210" t="str">
            <v>700P.4</v>
          </cell>
          <cell r="F210" t="str">
            <v>Marca vial acrilica</v>
          </cell>
          <cell r="G210" t="str">
            <v>m2</v>
          </cell>
          <cell r="H210">
            <v>20000</v>
          </cell>
        </row>
        <row r="211">
          <cell r="C211">
            <v>700.3</v>
          </cell>
          <cell r="D211">
            <v>700</v>
          </cell>
          <cell r="E211" t="str">
            <v>700P</v>
          </cell>
          <cell r="F211" t="str">
            <v>Línea de demarcación sobre concreto rígido</v>
          </cell>
          <cell r="G211" t="str">
            <v>ml</v>
          </cell>
          <cell r="H211" t="str">
            <v>ml</v>
          </cell>
        </row>
        <row r="212">
          <cell r="C212">
            <v>701</v>
          </cell>
          <cell r="D212">
            <v>701</v>
          </cell>
          <cell r="F212" t="str">
            <v>Tacha reflectiva</v>
          </cell>
          <cell r="G212" t="str">
            <v>Un</v>
          </cell>
          <cell r="H212">
            <v>6500</v>
          </cell>
        </row>
        <row r="213">
          <cell r="C213">
            <v>702</v>
          </cell>
          <cell r="D213">
            <v>702</v>
          </cell>
          <cell r="F213" t="str">
            <v>Estoperoles</v>
          </cell>
          <cell r="G213" t="str">
            <v>Un</v>
          </cell>
          <cell r="H213">
            <v>7962</v>
          </cell>
        </row>
        <row r="214">
          <cell r="C214">
            <v>710.1</v>
          </cell>
          <cell r="D214">
            <v>710</v>
          </cell>
          <cell r="F214" t="str">
            <v>Señal de tránsito grupo I</v>
          </cell>
          <cell r="G214" t="str">
            <v>Un</v>
          </cell>
          <cell r="H214">
            <v>180000</v>
          </cell>
        </row>
        <row r="215">
          <cell r="C215">
            <v>710.2</v>
          </cell>
          <cell r="D215">
            <v>710</v>
          </cell>
          <cell r="F215" t="str">
            <v>Señal de tránsito grupo II</v>
          </cell>
          <cell r="G215" t="str">
            <v>Un</v>
          </cell>
          <cell r="H215">
            <v>360000</v>
          </cell>
        </row>
        <row r="216">
          <cell r="C216">
            <v>710.3</v>
          </cell>
          <cell r="D216">
            <v>710</v>
          </cell>
          <cell r="F216" t="str">
            <v>Señal de tránsito grupo III</v>
          </cell>
          <cell r="G216" t="str">
            <v>Un</v>
          </cell>
          <cell r="H216" t="str">
            <v>Un</v>
          </cell>
        </row>
        <row r="217">
          <cell r="C217">
            <v>710.4</v>
          </cell>
          <cell r="D217">
            <v>710</v>
          </cell>
          <cell r="F217" t="str">
            <v>Señal de tránsito grupo IV</v>
          </cell>
          <cell r="G217" t="str">
            <v>Un</v>
          </cell>
          <cell r="H217" t="str">
            <v>Un</v>
          </cell>
        </row>
        <row r="218">
          <cell r="C218">
            <v>710.5</v>
          </cell>
          <cell r="D218">
            <v>710</v>
          </cell>
          <cell r="F218" t="str">
            <v>Señal de tránsito grupo V</v>
          </cell>
          <cell r="G218" t="str">
            <v>m2</v>
          </cell>
          <cell r="H218">
            <v>135000</v>
          </cell>
        </row>
        <row r="219">
          <cell r="C219">
            <v>710.6</v>
          </cell>
          <cell r="D219">
            <v>710</v>
          </cell>
          <cell r="E219" t="str">
            <v>710P</v>
          </cell>
          <cell r="F219" t="str">
            <v>Suministro e instalación de pasavías</v>
          </cell>
          <cell r="G219" t="str">
            <v>Un</v>
          </cell>
          <cell r="H219">
            <v>6000000</v>
          </cell>
        </row>
        <row r="220">
          <cell r="C220">
            <v>720</v>
          </cell>
          <cell r="D220">
            <v>720</v>
          </cell>
          <cell r="F220" t="str">
            <v>Poste de kilometraje</v>
          </cell>
          <cell r="G220" t="str">
            <v>Un</v>
          </cell>
          <cell r="H220" t="e">
            <v>#REF!</v>
          </cell>
        </row>
        <row r="221">
          <cell r="C221" t="str">
            <v>720P.1</v>
          </cell>
          <cell r="F221" t="str">
            <v>Mantenimiento postes de kilometraje</v>
          </cell>
          <cell r="G221" t="str">
            <v>Un</v>
          </cell>
          <cell r="H221" t="e">
            <v>#REF!</v>
          </cell>
        </row>
        <row r="222">
          <cell r="C222">
            <v>730.1</v>
          </cell>
          <cell r="D222">
            <v>730</v>
          </cell>
          <cell r="F222" t="str">
            <v>Defensa metálica</v>
          </cell>
          <cell r="G222" t="str">
            <v>ml</v>
          </cell>
          <cell r="H222" t="e">
            <v>#REF!</v>
          </cell>
        </row>
        <row r="223">
          <cell r="C223">
            <v>730.2</v>
          </cell>
          <cell r="D223">
            <v>730</v>
          </cell>
          <cell r="F223" t="str">
            <v>Sección final</v>
          </cell>
          <cell r="G223" t="str">
            <v>Un</v>
          </cell>
          <cell r="H223" t="e">
            <v>#REF!</v>
          </cell>
        </row>
        <row r="224">
          <cell r="C224">
            <v>730.3</v>
          </cell>
          <cell r="D224">
            <v>730</v>
          </cell>
          <cell r="F224" t="str">
            <v>Sección de tope</v>
          </cell>
          <cell r="G224" t="str">
            <v>Un</v>
          </cell>
          <cell r="H224" t="str">
            <v>Un</v>
          </cell>
        </row>
        <row r="225">
          <cell r="C225">
            <v>731</v>
          </cell>
          <cell r="E225" t="str">
            <v>731P</v>
          </cell>
          <cell r="F225" t="str">
            <v>Amortiguadores para defensa metálica</v>
          </cell>
          <cell r="G225" t="str">
            <v>Un</v>
          </cell>
          <cell r="H225">
            <v>3768</v>
          </cell>
        </row>
        <row r="226">
          <cell r="C226">
            <v>740</v>
          </cell>
          <cell r="D226">
            <v>740</v>
          </cell>
          <cell r="F226" t="str">
            <v>Captafaros</v>
          </cell>
          <cell r="G226" t="str">
            <v>Un</v>
          </cell>
          <cell r="H226" t="e">
            <v>#REF!</v>
          </cell>
        </row>
        <row r="227">
          <cell r="C227">
            <v>741</v>
          </cell>
          <cell r="E227" t="str">
            <v>741P</v>
          </cell>
          <cell r="F227" t="str">
            <v>Pintura de muros</v>
          </cell>
          <cell r="G227" t="str">
            <v>m2</v>
          </cell>
          <cell r="H227" t="e">
            <v>#REF!</v>
          </cell>
        </row>
        <row r="228">
          <cell r="C228">
            <v>741.1</v>
          </cell>
          <cell r="E228" t="str">
            <v>741P-1</v>
          </cell>
          <cell r="F228" t="str">
            <v>Pintura de muros</v>
          </cell>
          <cell r="G228" t="str">
            <v>m2</v>
          </cell>
          <cell r="H228" t="str">
            <v>m2</v>
          </cell>
        </row>
        <row r="229">
          <cell r="C229">
            <v>750</v>
          </cell>
          <cell r="E229" t="str">
            <v>750P</v>
          </cell>
          <cell r="F229" t="str">
            <v>Bandas sonoras reductoras de velocidad</v>
          </cell>
          <cell r="G229" t="str">
            <v>m2</v>
          </cell>
          <cell r="H229">
            <v>69121</v>
          </cell>
        </row>
        <row r="230">
          <cell r="C230">
            <v>800.1</v>
          </cell>
          <cell r="D230">
            <v>800</v>
          </cell>
          <cell r="F230" t="str">
            <v>Cerca de alambre de púas con postes de madera</v>
          </cell>
          <cell r="G230" t="str">
            <v>ml</v>
          </cell>
          <cell r="H230" t="str">
            <v>ml</v>
          </cell>
        </row>
        <row r="231">
          <cell r="C231">
            <v>800.2</v>
          </cell>
          <cell r="D231">
            <v>800</v>
          </cell>
          <cell r="F231" t="str">
            <v>Cerca de alambre de púas con postes de concreto</v>
          </cell>
          <cell r="G231" t="str">
            <v>ml</v>
          </cell>
          <cell r="H231" t="str">
            <v>ml</v>
          </cell>
        </row>
        <row r="232">
          <cell r="C232">
            <v>800.3</v>
          </cell>
          <cell r="D232">
            <v>800</v>
          </cell>
          <cell r="F232" t="str">
            <v>Cerca de malla con postes de madera</v>
          </cell>
          <cell r="G232" t="str">
            <v>ml</v>
          </cell>
          <cell r="H232" t="str">
            <v>ml</v>
          </cell>
        </row>
        <row r="233">
          <cell r="C233">
            <v>800.4</v>
          </cell>
          <cell r="D233">
            <v>800</v>
          </cell>
          <cell r="F233" t="str">
            <v>Cerca de malla con postes de concreto</v>
          </cell>
          <cell r="G233" t="str">
            <v>ml</v>
          </cell>
          <cell r="H233" t="str">
            <v>ml</v>
          </cell>
        </row>
        <row r="234">
          <cell r="C234">
            <v>810.1</v>
          </cell>
          <cell r="D234">
            <v>810</v>
          </cell>
          <cell r="F234" t="str">
            <v>Empradización de taludes con bloques de césped</v>
          </cell>
          <cell r="G234" t="str">
            <v>m2</v>
          </cell>
          <cell r="H234" t="e">
            <v>#REF!</v>
          </cell>
          <cell r="J234" t="str">
            <v>No incluye transporte de materiales</v>
          </cell>
        </row>
        <row r="235">
          <cell r="C235">
            <v>810.2</v>
          </cell>
          <cell r="D235">
            <v>810</v>
          </cell>
          <cell r="F235" t="str">
            <v>Empradización de taludes con tierra orgánica y semillas</v>
          </cell>
          <cell r="G235" t="str">
            <v>m2</v>
          </cell>
          <cell r="H235">
            <v>6600</v>
          </cell>
          <cell r="J235" t="str">
            <v>No incluye transporte de materiales</v>
          </cell>
        </row>
        <row r="236">
          <cell r="C236">
            <v>810.3</v>
          </cell>
          <cell r="D236">
            <v>810</v>
          </cell>
          <cell r="E236" t="str">
            <v>810P</v>
          </cell>
          <cell r="F236" t="str">
            <v>Empradización de taludes con bloques de césped</v>
          </cell>
          <cell r="G236" t="str">
            <v>m2</v>
          </cell>
          <cell r="H236" t="str">
            <v>m2</v>
          </cell>
          <cell r="J236" t="str">
            <v>Incluye transporte de materiales</v>
          </cell>
        </row>
        <row r="237">
          <cell r="C237">
            <v>810.4</v>
          </cell>
          <cell r="D237">
            <v>810</v>
          </cell>
          <cell r="E237" t="str">
            <v>810P</v>
          </cell>
          <cell r="F237" t="str">
            <v>Empradización de taludes con tierra orgánica y semillas</v>
          </cell>
          <cell r="G237" t="str">
            <v>m2</v>
          </cell>
          <cell r="H237" t="str">
            <v>m2</v>
          </cell>
          <cell r="J237" t="str">
            <v>Incluye transporte de materiales</v>
          </cell>
        </row>
        <row r="238">
          <cell r="C238">
            <v>810.5</v>
          </cell>
          <cell r="D238">
            <v>810</v>
          </cell>
          <cell r="F238" t="str">
            <v>Revegetalizacion de taludes con vetivert</v>
          </cell>
          <cell r="G238" t="str">
            <v>m2</v>
          </cell>
          <cell r="H238">
            <v>5600</v>
          </cell>
        </row>
        <row r="239">
          <cell r="C239">
            <v>820.1</v>
          </cell>
          <cell r="D239">
            <v>820</v>
          </cell>
          <cell r="F239" t="str">
            <v>Geotextil</v>
          </cell>
          <cell r="G239" t="str">
            <v>m2</v>
          </cell>
          <cell r="H239" t="e">
            <v>#REF!</v>
          </cell>
        </row>
        <row r="240">
          <cell r="C240">
            <v>820.2</v>
          </cell>
          <cell r="D240">
            <v>820</v>
          </cell>
          <cell r="F240" t="str">
            <v>Geotextil para refuerzo del pavimento</v>
          </cell>
          <cell r="G240" t="str">
            <v>m2</v>
          </cell>
          <cell r="H240" t="str">
            <v>m2</v>
          </cell>
        </row>
        <row r="241">
          <cell r="C241">
            <v>830</v>
          </cell>
          <cell r="E241" t="str">
            <v>830P</v>
          </cell>
          <cell r="F241" t="str">
            <v>Limpieza de bermas, incluye cargue y retiro del material sobrante</v>
          </cell>
          <cell r="G241" t="str">
            <v>m2</v>
          </cell>
          <cell r="H241" t="str">
            <v>m2</v>
          </cell>
        </row>
        <row r="242">
          <cell r="C242" t="str">
            <v>830P.1</v>
          </cell>
          <cell r="D242">
            <v>830</v>
          </cell>
          <cell r="E242" t="str">
            <v>830P.1</v>
          </cell>
          <cell r="F242" t="str">
            <v>Limpieza de cajon, incluye cargue y retiro del material.</v>
          </cell>
          <cell r="G242" t="str">
            <v>m3</v>
          </cell>
          <cell r="H242" t="e">
            <v>#REF!</v>
          </cell>
        </row>
        <row r="243">
          <cell r="C243">
            <v>900.1</v>
          </cell>
          <cell r="D243">
            <v>900</v>
          </cell>
          <cell r="F243" t="str">
            <v>Transporte de materiales provenientes de excavación de la explanación, canales y préstamos, entre 100m y 1000m</v>
          </cell>
          <cell r="G243" t="str">
            <v>m³-E</v>
          </cell>
          <cell r="H243" t="str">
            <v>m³-E</v>
          </cell>
        </row>
        <row r="244">
          <cell r="C244">
            <v>900.2</v>
          </cell>
          <cell r="D244">
            <v>900</v>
          </cell>
          <cell r="F244" t="str">
            <v>Transporte de materiales provenientes de la excavación de la explanación, canales y préstamos para distancias mayores de 1000m</v>
          </cell>
          <cell r="G244" t="str">
            <v>m³-km</v>
          </cell>
          <cell r="H244" t="str">
            <v>m³-km</v>
          </cell>
        </row>
        <row r="245">
          <cell r="C245">
            <v>900.3</v>
          </cell>
          <cell r="D245">
            <v>900</v>
          </cell>
          <cell r="F245" t="str">
            <v>Transporte de materiales provenientes de derrumbes</v>
          </cell>
          <cell r="G245" t="str">
            <v>m³-km</v>
          </cell>
          <cell r="H245" t="str">
            <v>m³-km</v>
          </cell>
        </row>
        <row r="246">
          <cell r="C246">
            <v>1000.1</v>
          </cell>
          <cell r="E246" t="str">
            <v>1000P</v>
          </cell>
          <cell r="F246" t="str">
            <v>Retroexcavadora sobre orugas de capacidad mínima 1.5 yardas cúbicas</v>
          </cell>
          <cell r="G246" t="str">
            <v>H-maq</v>
          </cell>
          <cell r="H246" t="str">
            <v>H-maq</v>
          </cell>
        </row>
        <row r="247">
          <cell r="C247">
            <v>1000.2</v>
          </cell>
          <cell r="E247" t="str">
            <v>1000P.2</v>
          </cell>
          <cell r="F247" t="str">
            <v>Desmonte programado de rocas y material de derrumbe</v>
          </cell>
          <cell r="G247" t="str">
            <v>m3</v>
          </cell>
          <cell r="H247" t="e">
            <v>#REF!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ACCIDENTALIDAD"/>
      <sheetName val="ACC.EJECUTIVO"/>
      <sheetName val="ACC.EJECUTIVO-OCT-02"/>
      <sheetName val="EJEC-AGO-2002"/>
      <sheetName val="TABLA"/>
      <sheetName val="Hoja3"/>
    </sheetNames>
    <sheetDataSet>
      <sheetData sheetId="0" refreshError="1">
        <row r="2">
          <cell r="H2" t="str">
            <v>Briceño - "T" de Nemocón</v>
          </cell>
        </row>
        <row r="3">
          <cell r="B3">
            <v>1</v>
          </cell>
          <cell r="D3" t="str">
            <v>Exceso de Velocidad</v>
          </cell>
          <cell r="H3" t="str">
            <v>Briceño - Chocontá</v>
          </cell>
        </row>
        <row r="4">
          <cell r="B4">
            <v>2</v>
          </cell>
          <cell r="D4" t="str">
            <v>Fallas Mecánicas</v>
          </cell>
          <cell r="H4" t="str">
            <v>Chocontá - Guateque</v>
          </cell>
        </row>
        <row r="5">
          <cell r="B5">
            <v>3</v>
          </cell>
          <cell r="D5" t="str">
            <v>Embriaguez del conductor</v>
          </cell>
          <cell r="H5" t="str">
            <v>Sisga - Brisas</v>
          </cell>
        </row>
        <row r="6">
          <cell r="B6">
            <v>4</v>
          </cell>
          <cell r="D6" t="str">
            <v>Daños de la Calzada</v>
          </cell>
          <cell r="H6" t="str">
            <v>Zipaquirá - Ubaté</v>
          </cell>
        </row>
        <row r="7">
          <cell r="B7">
            <v>5</v>
          </cell>
          <cell r="D7" t="str">
            <v>Vehic., objeto,persona</v>
          </cell>
        </row>
        <row r="8">
          <cell r="B8">
            <v>6</v>
          </cell>
          <cell r="D8" t="str">
            <v>Imprudencia del Peatón</v>
          </cell>
        </row>
        <row r="9">
          <cell r="B9">
            <v>7</v>
          </cell>
          <cell r="D9" t="str">
            <v>Imprudencia del Conductor</v>
          </cell>
        </row>
        <row r="10">
          <cell r="B10">
            <v>99</v>
          </cell>
          <cell r="D10" t="str">
            <v>Otras</v>
          </cell>
        </row>
        <row r="11">
          <cell r="B11">
            <v>101</v>
          </cell>
          <cell r="D11" t="str">
            <v>Adelantar en Curva</v>
          </cell>
        </row>
        <row r="12">
          <cell r="B12">
            <v>102</v>
          </cell>
          <cell r="D12" t="str">
            <v>Adelantar por la derecha</v>
          </cell>
        </row>
        <row r="13">
          <cell r="B13">
            <v>103</v>
          </cell>
          <cell r="D13" t="str">
            <v>Adelantar Cerrando</v>
          </cell>
        </row>
        <row r="14">
          <cell r="B14">
            <v>104</v>
          </cell>
          <cell r="D14" t="str">
            <v>Adelantar invadiendo vía</v>
          </cell>
        </row>
        <row r="15">
          <cell r="B15">
            <v>105</v>
          </cell>
          <cell r="D15" t="str">
            <v>Adelantar en zona prohibida</v>
          </cell>
        </row>
        <row r="16">
          <cell r="B16">
            <v>106</v>
          </cell>
          <cell r="D16" t="str">
            <v>Aprovisionamiento indebido</v>
          </cell>
        </row>
        <row r="17">
          <cell r="B17">
            <v>107</v>
          </cell>
          <cell r="D17" t="str">
            <v>Cambio de Carril sin indicación</v>
          </cell>
        </row>
        <row r="18">
          <cell r="B18">
            <v>108</v>
          </cell>
          <cell r="D18" t="str">
            <v>Carga Sobresaliente sin señal</v>
          </cell>
        </row>
        <row r="19">
          <cell r="B19">
            <v>109</v>
          </cell>
          <cell r="D19" t="str">
            <v>Sueño por cansancio</v>
          </cell>
        </row>
        <row r="20">
          <cell r="B20">
            <v>110</v>
          </cell>
          <cell r="D20" t="str">
            <v>Distraerse</v>
          </cell>
        </row>
        <row r="21">
          <cell r="B21">
            <v>111</v>
          </cell>
          <cell r="D21" t="str">
            <v>Dejar obstáculo en la vía</v>
          </cell>
        </row>
        <row r="22">
          <cell r="B22">
            <v>112</v>
          </cell>
          <cell r="D22" t="str">
            <v>Desobedecer señales</v>
          </cell>
        </row>
        <row r="23">
          <cell r="B23">
            <v>113</v>
          </cell>
          <cell r="D23" t="str">
            <v>Desobedecer al agente</v>
          </cell>
        </row>
        <row r="24">
          <cell r="B24">
            <v>114</v>
          </cell>
        </row>
        <row r="25">
          <cell r="B25">
            <v>115</v>
          </cell>
          <cell r="D25" t="str">
            <v>Drogadicción del conductor</v>
          </cell>
        </row>
        <row r="26">
          <cell r="B26">
            <v>116</v>
          </cell>
          <cell r="D26" t="str">
            <v>Exceso de velocidad [01]</v>
          </cell>
        </row>
        <row r="27">
          <cell r="B27">
            <v>117</v>
          </cell>
          <cell r="D27" t="str">
            <v>Explosivos o similares con pasajeros</v>
          </cell>
        </row>
        <row r="28">
          <cell r="B28">
            <v>118</v>
          </cell>
          <cell r="D28" t="str">
            <v>Falta de mantenimiento mecánico</v>
          </cell>
        </row>
        <row r="29">
          <cell r="B29">
            <v>119</v>
          </cell>
          <cell r="D29" t="str">
            <v>Frenar bruscamente</v>
          </cell>
        </row>
        <row r="30">
          <cell r="B30">
            <v>120</v>
          </cell>
          <cell r="D30" t="str">
            <v>Pasajero obstruyendo conductor</v>
          </cell>
        </row>
        <row r="31">
          <cell r="B31">
            <v>121</v>
          </cell>
          <cell r="D31" t="str">
            <v>No mantener distancia seguridad</v>
          </cell>
        </row>
        <row r="32">
          <cell r="B32">
            <v>122</v>
          </cell>
          <cell r="D32" t="str">
            <v>Girar bruscamente</v>
          </cell>
        </row>
        <row r="33">
          <cell r="B33">
            <v>123</v>
          </cell>
          <cell r="D33" t="str">
            <v>Girar sin indicación</v>
          </cell>
        </row>
        <row r="34">
          <cell r="B34">
            <v>124</v>
          </cell>
          <cell r="D34" t="str">
            <v>No cambiar luces</v>
          </cell>
        </row>
        <row r="35">
          <cell r="B35">
            <v>125</v>
          </cell>
          <cell r="D35" t="str">
            <v>Parquear sin seguridad</v>
          </cell>
        </row>
        <row r="36">
          <cell r="B36">
            <v>126</v>
          </cell>
          <cell r="D36" t="str">
            <v>Animales en la vía</v>
          </cell>
        </row>
        <row r="37">
          <cell r="B37">
            <v>127</v>
          </cell>
          <cell r="D37" t="str">
            <v>Transitar en contravía</v>
          </cell>
        </row>
        <row r="38">
          <cell r="B38">
            <v>128</v>
          </cell>
          <cell r="D38" t="str">
            <v>Recoger o dejar pasajeros</v>
          </cell>
        </row>
        <row r="39">
          <cell r="B39">
            <v>129</v>
          </cell>
          <cell r="D39" t="str">
            <v>Transitar sin luces</v>
          </cell>
        </row>
        <row r="40">
          <cell r="B40">
            <v>130</v>
          </cell>
          <cell r="D40" t="str">
            <v>Salirse de la vía</v>
          </cell>
        </row>
        <row r="41">
          <cell r="B41">
            <v>131</v>
          </cell>
          <cell r="D41" t="str">
            <v>Subirse al andén</v>
          </cell>
        </row>
        <row r="42">
          <cell r="B42">
            <v>132</v>
          </cell>
          <cell r="D42" t="str">
            <v>No respetar prelación</v>
          </cell>
        </row>
        <row r="43">
          <cell r="B43">
            <v>133</v>
          </cell>
          <cell r="D43" t="str">
            <v>Reverso imprudente</v>
          </cell>
        </row>
        <row r="44">
          <cell r="B44">
            <v>134</v>
          </cell>
          <cell r="D44" t="str">
            <v>Impericia en el manejo</v>
          </cell>
        </row>
        <row r="45">
          <cell r="B45">
            <v>135</v>
          </cell>
          <cell r="D45" t="str">
            <v>Transitar por fuera del carril</v>
          </cell>
        </row>
        <row r="46">
          <cell r="B46">
            <v>136</v>
          </cell>
          <cell r="D46" t="str">
            <v>Transitar zigzagueando</v>
          </cell>
        </row>
        <row r="47">
          <cell r="B47">
            <v>137</v>
          </cell>
          <cell r="D47" t="str">
            <v>Remolque sin precaución</v>
          </cell>
        </row>
        <row r="48">
          <cell r="B48">
            <v>138</v>
          </cell>
          <cell r="D48" t="str">
            <v>Incendio por reparación indebida</v>
          </cell>
        </row>
        <row r="49">
          <cell r="B49">
            <v>139</v>
          </cell>
          <cell r="D49" t="str">
            <v>Falta de señales  vehículo varado</v>
          </cell>
        </row>
        <row r="50">
          <cell r="B50">
            <v>140</v>
          </cell>
          <cell r="D50" t="str">
            <v>Falta precaución niebla,lluvia,humo</v>
          </cell>
        </row>
        <row r="51">
          <cell r="B51">
            <v>141</v>
          </cell>
          <cell r="D51" t="str">
            <v>Vehículo mal estacionado</v>
          </cell>
        </row>
        <row r="52">
          <cell r="B52">
            <v>142</v>
          </cell>
          <cell r="D52" t="str">
            <v>Semáforo en rojo</v>
          </cell>
        </row>
        <row r="53">
          <cell r="B53">
            <v>143</v>
          </cell>
          <cell r="D53" t="str">
            <v>Poner marcha vehic. sin precauc.</v>
          </cell>
        </row>
        <row r="54">
          <cell r="B54">
            <v>201</v>
          </cell>
          <cell r="D54" t="str">
            <v>Fallas en las llantas</v>
          </cell>
        </row>
        <row r="55">
          <cell r="B55">
            <v>202</v>
          </cell>
          <cell r="D55" t="str">
            <v>Fallas en los frenos</v>
          </cell>
        </row>
        <row r="56">
          <cell r="B56">
            <v>203</v>
          </cell>
          <cell r="D56" t="str">
            <v>Fallas en la dirección</v>
          </cell>
        </row>
        <row r="57">
          <cell r="B57">
            <v>204</v>
          </cell>
          <cell r="D57" t="str">
            <v>Fallas en luces direccionales</v>
          </cell>
        </row>
        <row r="58">
          <cell r="B58">
            <v>205</v>
          </cell>
          <cell r="D58" t="str">
            <v>Fallas en luces de frenos</v>
          </cell>
        </row>
        <row r="59">
          <cell r="B59">
            <v>206</v>
          </cell>
          <cell r="D59" t="str">
            <v>Fallas en las luces delanteras</v>
          </cell>
        </row>
        <row r="60">
          <cell r="B60">
            <v>207</v>
          </cell>
          <cell r="D60" t="str">
            <v>Fallas en las luces posteriores</v>
          </cell>
        </row>
        <row r="61">
          <cell r="B61">
            <v>208</v>
          </cell>
          <cell r="D61" t="str">
            <v>Fallas en la bocina</v>
          </cell>
        </row>
        <row r="62">
          <cell r="B62">
            <v>209</v>
          </cell>
          <cell r="D62" t="str">
            <v>Fallas exosto (gases int. vehic.)</v>
          </cell>
        </row>
        <row r="63">
          <cell r="B63">
            <v>210</v>
          </cell>
          <cell r="D63" t="str">
            <v>Fallas en el limpiaparabrisas</v>
          </cell>
        </row>
        <row r="64">
          <cell r="B64">
            <v>211</v>
          </cell>
          <cell r="D64" t="str">
            <v>Fallas en el sistema eléctrico</v>
          </cell>
        </row>
        <row r="65">
          <cell r="B65">
            <v>212</v>
          </cell>
          <cell r="D65" t="str">
            <v>Fallas en las puertas</v>
          </cell>
        </row>
        <row r="66">
          <cell r="B66">
            <v>213</v>
          </cell>
          <cell r="D66" t="str">
            <v>Ausencia o deficiencia espejo retrovisor</v>
          </cell>
        </row>
        <row r="67">
          <cell r="B67">
            <v>214</v>
          </cell>
          <cell r="D67" t="str">
            <v>Vidrios en mal estado</v>
          </cell>
        </row>
        <row r="68">
          <cell r="B68">
            <v>215</v>
          </cell>
          <cell r="D68" t="str">
            <v>Fallas en la tapa del motor</v>
          </cell>
        </row>
        <row r="69">
          <cell r="B69">
            <v>304</v>
          </cell>
          <cell r="D69" t="str">
            <v>Superficie Húmeda</v>
          </cell>
        </row>
        <row r="70">
          <cell r="B70">
            <v>501</v>
          </cell>
          <cell r="D70" t="str">
            <v>Viajar colgado o en los estribos</v>
          </cell>
        </row>
        <row r="71">
          <cell r="B71">
            <v>502</v>
          </cell>
          <cell r="D71" t="str">
            <v>Descender o subir de vehic. en marcha</v>
          </cell>
        </row>
        <row r="72">
          <cell r="B72">
            <v>503</v>
          </cell>
          <cell r="D72" t="str">
            <v>Pasajero Embriagado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 CTOS"/>
      <sheetName val="APU BOMBEO Y L. IMPUL."/>
      <sheetName val="PRELIM"/>
      <sheetName val="TUBERIA"/>
      <sheetName val="ExcavaManual"/>
    </sheetNames>
    <sheetDataSet>
      <sheetData sheetId="0">
        <row r="110">
          <cell r="D110">
            <v>14665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APU"/>
      <sheetName val="SUB APU"/>
      <sheetName val="INSUMOS"/>
      <sheetName val="RESUMEN PRESUPU."/>
      <sheetName val="AMAPOLITA"/>
      <sheetName val="amapolitaoficial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UB_APU3"/>
      <sheetName val="RESUMEN_PRESUPU_3"/>
      <sheetName val="SUB_APU1"/>
      <sheetName val="RESUMEN_PRESUPU_1"/>
      <sheetName val="SUB_APU"/>
      <sheetName val="RESUMEN_PRESUPU_"/>
      <sheetName val="SUB_APU2"/>
      <sheetName val="RESUMEN_PRESUPU_2"/>
      <sheetName val="Indicadores"/>
      <sheetName val="SIMULACIÓNEDIFICIO.ok"/>
      <sheetName val="Propiedad"/>
      <sheetName val="Reparación"/>
      <sheetName val="SUB_APU4"/>
      <sheetName val="RESUMEN_PRESUPU_4"/>
      <sheetName val="DESPLEGABLE"/>
      <sheetName val="Hoja4"/>
    </sheetNames>
    <sheetDataSet>
      <sheetData sheetId="0" refreshError="1"/>
      <sheetData sheetId="1" refreshError="1"/>
      <sheetData sheetId="2" refreshError="1">
        <row r="1">
          <cell r="A1" t="str">
            <v>CODIGO</v>
          </cell>
          <cell r="B1" t="str">
            <v>ITEM</v>
          </cell>
          <cell r="C1" t="str">
            <v>UNIDAD</v>
          </cell>
        </row>
        <row r="2">
          <cell r="A2" t="str">
            <v>Z100</v>
          </cell>
          <cell r="B2" t="str">
            <v>MORTERO 1:4</v>
          </cell>
          <cell r="C2" t="str">
            <v>M3</v>
          </cell>
          <cell r="D2">
            <v>181373</v>
          </cell>
        </row>
        <row r="3">
          <cell r="B3" t="str">
            <v>CODIGO</v>
          </cell>
          <cell r="C3" t="str">
            <v>Z100</v>
          </cell>
        </row>
        <row r="4">
          <cell r="A4" t="str">
            <v>CODIGO</v>
          </cell>
          <cell r="B4" t="str">
            <v>RECURSOS</v>
          </cell>
          <cell r="C4" t="str">
            <v>UNIDAD</v>
          </cell>
          <cell r="D4" t="str">
            <v>CANT.</v>
          </cell>
        </row>
        <row r="5">
          <cell r="B5" t="str">
            <v>MATERIALES</v>
          </cell>
        </row>
        <row r="6">
          <cell r="A6" t="str">
            <v>M010</v>
          </cell>
          <cell r="B6" t="str">
            <v>CEMENTO</v>
          </cell>
          <cell r="C6" t="str">
            <v>SACO</v>
          </cell>
          <cell r="D6">
            <v>7.3</v>
          </cell>
        </row>
        <row r="7">
          <cell r="A7" t="str">
            <v>M020</v>
          </cell>
          <cell r="B7" t="str">
            <v>AGUA</v>
          </cell>
          <cell r="C7" t="str">
            <v>LT</v>
          </cell>
          <cell r="D7">
            <v>212</v>
          </cell>
        </row>
        <row r="8">
          <cell r="A8" t="str">
            <v>M070</v>
          </cell>
          <cell r="B8" t="str">
            <v>ARENA DE PEGA</v>
          </cell>
          <cell r="C8" t="str">
            <v>M3</v>
          </cell>
          <cell r="D8">
            <v>1.4</v>
          </cell>
        </row>
        <row r="9">
          <cell r="B9">
            <v>0</v>
          </cell>
          <cell r="C9">
            <v>0</v>
          </cell>
        </row>
        <row r="11">
          <cell r="B11" t="str">
            <v>EQUIPO</v>
          </cell>
        </row>
        <row r="12">
          <cell r="B12" t="str">
            <v>HTA MENOR (5% de M. de O.)</v>
          </cell>
        </row>
        <row r="17">
          <cell r="B17" t="str">
            <v>MANO DE OBRA</v>
          </cell>
        </row>
        <row r="18">
          <cell r="A18" t="str">
            <v>O110</v>
          </cell>
          <cell r="B18" t="str">
            <v>1 OFIC. Y 1 AYUD.</v>
          </cell>
          <cell r="C18" t="str">
            <v>DIA</v>
          </cell>
          <cell r="D18">
            <v>0.4</v>
          </cell>
        </row>
        <row r="21">
          <cell r="A21">
            <v>0</v>
          </cell>
          <cell r="B21">
            <v>0</v>
          </cell>
          <cell r="C21">
            <v>0</v>
          </cell>
        </row>
        <row r="23">
          <cell r="B23" t="str">
            <v>TRANSPORTE</v>
          </cell>
        </row>
        <row r="27">
          <cell r="A27">
            <v>0</v>
          </cell>
          <cell r="B27">
            <v>0</v>
          </cell>
          <cell r="C27">
            <v>0</v>
          </cell>
        </row>
        <row r="31">
          <cell r="A31" t="str">
            <v>CODIGO</v>
          </cell>
          <cell r="B31" t="str">
            <v>ITEM</v>
          </cell>
          <cell r="C31" t="str">
            <v>UNIDAD</v>
          </cell>
        </row>
        <row r="32">
          <cell r="A32" t="str">
            <v>Z110</v>
          </cell>
          <cell r="B32" t="str">
            <v>MORTERO 1:5</v>
          </cell>
          <cell r="C32" t="str">
            <v>M3</v>
          </cell>
          <cell r="D32">
            <v>151123.875</v>
          </cell>
        </row>
        <row r="33">
          <cell r="B33" t="str">
            <v>CODIGO</v>
          </cell>
          <cell r="C33" t="str">
            <v>Z110</v>
          </cell>
        </row>
        <row r="34">
          <cell r="A34" t="str">
            <v>CODIGO</v>
          </cell>
          <cell r="B34" t="str">
            <v>RECURSOS</v>
          </cell>
          <cell r="C34" t="str">
            <v>UNIDAD</v>
          </cell>
          <cell r="D34" t="str">
            <v>CANT.</v>
          </cell>
        </row>
        <row r="35">
          <cell r="B35" t="str">
            <v>MATERIALES</v>
          </cell>
        </row>
        <row r="36">
          <cell r="A36" t="str">
            <v>M010</v>
          </cell>
          <cell r="B36" t="str">
            <v>CEMENTO</v>
          </cell>
          <cell r="C36" t="str">
            <v>SACO</v>
          </cell>
          <cell r="D36">
            <v>6</v>
          </cell>
        </row>
        <row r="37">
          <cell r="A37" t="str">
            <v>M020</v>
          </cell>
          <cell r="B37" t="str">
            <v>AGUA</v>
          </cell>
          <cell r="C37" t="str">
            <v>LT</v>
          </cell>
          <cell r="D37">
            <v>48</v>
          </cell>
        </row>
        <row r="38">
          <cell r="A38" t="str">
            <v>M070</v>
          </cell>
          <cell r="B38" t="str">
            <v>ARENA DE PEGA</v>
          </cell>
          <cell r="C38" t="str">
            <v>M3</v>
          </cell>
          <cell r="D38">
            <v>1.2</v>
          </cell>
        </row>
        <row r="39">
          <cell r="B39">
            <v>0</v>
          </cell>
          <cell r="C39">
            <v>0</v>
          </cell>
        </row>
        <row r="41">
          <cell r="B41" t="str">
            <v>EQUIPO</v>
          </cell>
        </row>
        <row r="42">
          <cell r="B42" t="str">
            <v>HTA MENOR (5% de M. de O.)</v>
          </cell>
        </row>
        <row r="44">
          <cell r="A44">
            <v>0</v>
          </cell>
          <cell r="B44">
            <v>0</v>
          </cell>
          <cell r="C44">
            <v>0</v>
          </cell>
        </row>
        <row r="46">
          <cell r="B46" t="str">
            <v>MANO DE OBRA</v>
          </cell>
        </row>
        <row r="47">
          <cell r="A47" t="str">
            <v>O110</v>
          </cell>
          <cell r="B47" t="str">
            <v>1 OFIC. Y 1 AYUD.</v>
          </cell>
          <cell r="C47" t="str">
            <v>DIA</v>
          </cell>
          <cell r="D47">
            <v>0.35</v>
          </cell>
        </row>
        <row r="49">
          <cell r="A49">
            <v>0</v>
          </cell>
          <cell r="B49">
            <v>0</v>
          </cell>
          <cell r="C49">
            <v>0</v>
          </cell>
        </row>
        <row r="51">
          <cell r="B51" t="str">
            <v>TRANSPORTE</v>
          </cell>
        </row>
        <row r="55">
          <cell r="A55">
            <v>0</v>
          </cell>
          <cell r="B55">
            <v>0</v>
          </cell>
          <cell r="C55">
            <v>0</v>
          </cell>
        </row>
        <row r="58">
          <cell r="A58" t="str">
            <v>CODIGO</v>
          </cell>
          <cell r="B58" t="str">
            <v>ITEM</v>
          </cell>
          <cell r="C58" t="str">
            <v>UNIDAD</v>
          </cell>
        </row>
        <row r="59">
          <cell r="A59" t="str">
            <v>Z120</v>
          </cell>
          <cell r="B59" t="str">
            <v>MORTERO 1:6</v>
          </cell>
          <cell r="C59" t="str">
            <v>M3</v>
          </cell>
          <cell r="D59">
            <v>145003.125</v>
          </cell>
        </row>
        <row r="60">
          <cell r="B60" t="str">
            <v>CODIGO</v>
          </cell>
          <cell r="C60" t="str">
            <v>Z120</v>
          </cell>
        </row>
        <row r="61">
          <cell r="A61" t="str">
            <v>CODIGO</v>
          </cell>
          <cell r="B61" t="str">
            <v>RECURSOS</v>
          </cell>
          <cell r="C61" t="str">
            <v>UNIDAD</v>
          </cell>
          <cell r="D61" t="str">
            <v>CANT.</v>
          </cell>
        </row>
        <row r="62">
          <cell r="B62" t="str">
            <v>MATERIALES</v>
          </cell>
        </row>
        <row r="63">
          <cell r="A63" t="str">
            <v>M010</v>
          </cell>
          <cell r="B63" t="str">
            <v>CEMENTO</v>
          </cell>
          <cell r="C63" t="str">
            <v>SACO</v>
          </cell>
          <cell r="D63">
            <v>5.25</v>
          </cell>
        </row>
        <row r="64">
          <cell r="A64" t="str">
            <v>M020</v>
          </cell>
          <cell r="B64" t="str">
            <v>AGUA</v>
          </cell>
          <cell r="C64" t="str">
            <v>LT</v>
          </cell>
          <cell r="D64">
            <v>233</v>
          </cell>
        </row>
        <row r="65">
          <cell r="A65" t="str">
            <v>M070</v>
          </cell>
          <cell r="B65" t="str">
            <v>ARENA DE PEGA</v>
          </cell>
          <cell r="C65" t="str">
            <v>M3</v>
          </cell>
          <cell r="D65">
            <v>1.2</v>
          </cell>
        </row>
        <row r="66">
          <cell r="B66">
            <v>0</v>
          </cell>
          <cell r="C66">
            <v>0</v>
          </cell>
        </row>
        <row r="68">
          <cell r="B68" t="str">
            <v>EQUIPO</v>
          </cell>
        </row>
        <row r="69">
          <cell r="B69" t="str">
            <v>HTA MENOR (5% de M. de O.)</v>
          </cell>
        </row>
        <row r="70">
          <cell r="A70">
            <v>0</v>
          </cell>
          <cell r="B70">
            <v>0</v>
          </cell>
          <cell r="C70">
            <v>0</v>
          </cell>
        </row>
        <row r="72">
          <cell r="B72" t="str">
            <v>MANO DE OBRA</v>
          </cell>
        </row>
        <row r="73">
          <cell r="A73" t="str">
            <v>O110</v>
          </cell>
          <cell r="B73" t="str">
            <v>1 OFIC. Y 1 AYUD.</v>
          </cell>
          <cell r="C73" t="str">
            <v>DIA</v>
          </cell>
          <cell r="D73">
            <v>0.45</v>
          </cell>
        </row>
        <row r="74">
          <cell r="A74">
            <v>0</v>
          </cell>
          <cell r="B74">
            <v>0</v>
          </cell>
          <cell r="C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</row>
        <row r="77">
          <cell r="B77" t="str">
            <v>TRANSPORTE</v>
          </cell>
        </row>
        <row r="79">
          <cell r="A79">
            <v>0</v>
          </cell>
          <cell r="B79">
            <v>0</v>
          </cell>
          <cell r="C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</row>
        <row r="86">
          <cell r="A86" t="str">
            <v>CODIGO</v>
          </cell>
          <cell r="B86" t="str">
            <v>ITEM</v>
          </cell>
          <cell r="C86" t="str">
            <v>UNIDAD</v>
          </cell>
        </row>
        <row r="87">
          <cell r="A87" t="str">
            <v>Z130</v>
          </cell>
          <cell r="B87" t="str">
            <v>MORTERO 1:7</v>
          </cell>
          <cell r="C87" t="str">
            <v>M3</v>
          </cell>
          <cell r="D87">
            <v>121172.625</v>
          </cell>
        </row>
        <row r="88">
          <cell r="B88" t="str">
            <v>CODIGO</v>
          </cell>
          <cell r="C88" t="str">
            <v>Z130</v>
          </cell>
        </row>
        <row r="89">
          <cell r="A89" t="str">
            <v>CODIGO</v>
          </cell>
          <cell r="B89" t="str">
            <v>RECURSOS</v>
          </cell>
          <cell r="C89" t="str">
            <v>UNIDAD</v>
          </cell>
          <cell r="D89" t="str">
            <v>CANT.</v>
          </cell>
        </row>
        <row r="90">
          <cell r="B90" t="str">
            <v>MATERIALES</v>
          </cell>
        </row>
        <row r="91">
          <cell r="A91" t="str">
            <v>M010</v>
          </cell>
          <cell r="B91" t="str">
            <v>CEMENTO</v>
          </cell>
          <cell r="C91" t="str">
            <v>SACO</v>
          </cell>
          <cell r="D91">
            <v>4.5</v>
          </cell>
        </row>
        <row r="92">
          <cell r="A92" t="str">
            <v>M020</v>
          </cell>
          <cell r="B92" t="str">
            <v>AGUA</v>
          </cell>
          <cell r="C92" t="str">
            <v>LT</v>
          </cell>
          <cell r="D92">
            <v>204</v>
          </cell>
        </row>
        <row r="93">
          <cell r="A93" t="str">
            <v>M070</v>
          </cell>
          <cell r="B93" t="str">
            <v>ARENA DE PEGA</v>
          </cell>
          <cell r="C93" t="str">
            <v>M3</v>
          </cell>
          <cell r="D93">
            <v>1.25</v>
          </cell>
        </row>
        <row r="94">
          <cell r="B94">
            <v>0</v>
          </cell>
          <cell r="C94">
            <v>0</v>
          </cell>
        </row>
        <row r="96">
          <cell r="B96" t="str">
            <v>EQUIPO</v>
          </cell>
        </row>
        <row r="97">
          <cell r="B97" t="str">
            <v>HTA MENOR (5% de M. de O.)</v>
          </cell>
        </row>
        <row r="98">
          <cell r="A98">
            <v>0</v>
          </cell>
          <cell r="B98">
            <v>0</v>
          </cell>
          <cell r="C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</row>
        <row r="102">
          <cell r="B102" t="str">
            <v>MANO DE OBRA</v>
          </cell>
        </row>
        <row r="103">
          <cell r="A103" t="str">
            <v>O110</v>
          </cell>
          <cell r="B103" t="str">
            <v>1 OFIC. Y 1 AYUD.</v>
          </cell>
          <cell r="C103" t="str">
            <v>DIA</v>
          </cell>
          <cell r="D103">
            <v>0.25</v>
          </cell>
        </row>
        <row r="104">
          <cell r="A104">
            <v>0</v>
          </cell>
          <cell r="B104">
            <v>0</v>
          </cell>
          <cell r="C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</row>
        <row r="108">
          <cell r="B108" t="str">
            <v>TRANSPORTE</v>
          </cell>
        </row>
        <row r="110">
          <cell r="A110">
            <v>0</v>
          </cell>
          <cell r="B110">
            <v>0</v>
          </cell>
          <cell r="C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</row>
        <row r="115">
          <cell r="A115" t="str">
            <v>CODIGO</v>
          </cell>
          <cell r="B115" t="str">
            <v>ITEM</v>
          </cell>
          <cell r="C115" t="str">
            <v>UNIDAD</v>
          </cell>
        </row>
        <row r="116">
          <cell r="A116" t="str">
            <v>Z140</v>
          </cell>
          <cell r="B116" t="str">
            <v>MORTERO REV.  1:3</v>
          </cell>
          <cell r="C116" t="str">
            <v>M3</v>
          </cell>
          <cell r="D116">
            <v>192469.5</v>
          </cell>
        </row>
        <row r="117">
          <cell r="B117" t="str">
            <v>CODIGO</v>
          </cell>
          <cell r="C117" t="str">
            <v>Z140</v>
          </cell>
        </row>
        <row r="118">
          <cell r="A118" t="str">
            <v>CODIGO</v>
          </cell>
          <cell r="B118" t="str">
            <v>RECURSOS</v>
          </cell>
          <cell r="C118" t="str">
            <v>UNIDAD</v>
          </cell>
          <cell r="D118" t="str">
            <v>CANT.</v>
          </cell>
        </row>
        <row r="119">
          <cell r="B119" t="str">
            <v>MATERIALES</v>
          </cell>
        </row>
        <row r="120">
          <cell r="A120" t="str">
            <v>M010</v>
          </cell>
          <cell r="B120" t="str">
            <v>CEMENTO</v>
          </cell>
          <cell r="C120" t="str">
            <v>SACO</v>
          </cell>
          <cell r="D120">
            <v>9</v>
          </cell>
        </row>
        <row r="121">
          <cell r="A121" t="str">
            <v>M020</v>
          </cell>
          <cell r="B121" t="str">
            <v>AGUA</v>
          </cell>
          <cell r="C121" t="str">
            <v>LT</v>
          </cell>
          <cell r="D121">
            <v>252</v>
          </cell>
        </row>
        <row r="122">
          <cell r="A122" t="str">
            <v>M050</v>
          </cell>
          <cell r="B122" t="str">
            <v xml:space="preserve">ARENA DE REVOQUE. </v>
          </cell>
          <cell r="C122" t="str">
            <v>M3</v>
          </cell>
          <cell r="D122">
            <v>1.1000000000000001</v>
          </cell>
        </row>
        <row r="123">
          <cell r="B123">
            <v>0</v>
          </cell>
          <cell r="C123">
            <v>0</v>
          </cell>
        </row>
        <row r="125">
          <cell r="B125" t="str">
            <v>EQUIPO</v>
          </cell>
        </row>
        <row r="126">
          <cell r="B126" t="str">
            <v>HTA MENOR (5% de M. de O.)</v>
          </cell>
        </row>
        <row r="127">
          <cell r="A127">
            <v>0</v>
          </cell>
          <cell r="B127">
            <v>0</v>
          </cell>
          <cell r="C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</row>
        <row r="131">
          <cell r="B131" t="str">
            <v>MANO DE OBRA</v>
          </cell>
        </row>
        <row r="132">
          <cell r="A132" t="str">
            <v>O110</v>
          </cell>
          <cell r="B132" t="str">
            <v>1 OFIC. Y 1 AYUD.</v>
          </cell>
          <cell r="C132" t="str">
            <v>DIA</v>
          </cell>
          <cell r="D132">
            <v>0.2</v>
          </cell>
        </row>
        <row r="133">
          <cell r="A133">
            <v>0</v>
          </cell>
          <cell r="B133">
            <v>0</v>
          </cell>
          <cell r="C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</row>
        <row r="137">
          <cell r="B137" t="str">
            <v>TRANSPORTE</v>
          </cell>
        </row>
        <row r="139">
          <cell r="A139">
            <v>0</v>
          </cell>
          <cell r="B139">
            <v>0</v>
          </cell>
          <cell r="C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</row>
        <row r="145">
          <cell r="A145" t="str">
            <v>CODIGO</v>
          </cell>
          <cell r="B145" t="str">
            <v>ITEM</v>
          </cell>
          <cell r="C145" t="str">
            <v>UNIDAD</v>
          </cell>
        </row>
        <row r="146">
          <cell r="A146" t="str">
            <v>Z150</v>
          </cell>
          <cell r="B146" t="str">
            <v>MORTERO REV.  1:4</v>
          </cell>
          <cell r="C146" t="str">
            <v>M3</v>
          </cell>
          <cell r="D146">
            <v>160884.5</v>
          </cell>
        </row>
        <row r="147">
          <cell r="B147" t="str">
            <v>CODIGO</v>
          </cell>
          <cell r="C147" t="str">
            <v>Z150</v>
          </cell>
        </row>
        <row r="148">
          <cell r="A148" t="str">
            <v>CODIGO</v>
          </cell>
          <cell r="B148" t="str">
            <v>RECURSOS</v>
          </cell>
          <cell r="C148" t="str">
            <v>UNIDAD</v>
          </cell>
          <cell r="D148" t="str">
            <v>CANT.</v>
          </cell>
        </row>
        <row r="149">
          <cell r="B149" t="str">
            <v>MATERIALES</v>
          </cell>
        </row>
        <row r="150">
          <cell r="A150" t="str">
            <v>M010</v>
          </cell>
          <cell r="B150" t="str">
            <v>CEMENTO</v>
          </cell>
          <cell r="C150" t="str">
            <v>SACO</v>
          </cell>
          <cell r="D150">
            <v>7</v>
          </cell>
        </row>
        <row r="151">
          <cell r="A151" t="str">
            <v>M020</v>
          </cell>
          <cell r="B151" t="str">
            <v>AGUA</v>
          </cell>
          <cell r="C151" t="str">
            <v>LT</v>
          </cell>
          <cell r="D151">
            <v>252</v>
          </cell>
        </row>
        <row r="152">
          <cell r="A152" t="str">
            <v>M050</v>
          </cell>
          <cell r="B152" t="str">
            <v xml:space="preserve">ARENA DE REVOQUE. </v>
          </cell>
          <cell r="C152" t="str">
            <v>M3</v>
          </cell>
          <cell r="D152">
            <v>1.2</v>
          </cell>
        </row>
        <row r="153">
          <cell r="B153">
            <v>0</v>
          </cell>
          <cell r="C153">
            <v>0</v>
          </cell>
        </row>
        <row r="155">
          <cell r="B155" t="str">
            <v>EQUIPO</v>
          </cell>
        </row>
        <row r="156">
          <cell r="B156" t="str">
            <v>HTA MENOR (5% de M. de O.)</v>
          </cell>
        </row>
        <row r="157">
          <cell r="A157">
            <v>0</v>
          </cell>
          <cell r="B157">
            <v>0</v>
          </cell>
          <cell r="C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</row>
        <row r="161">
          <cell r="B161" t="str">
            <v>MANO DE OBRA</v>
          </cell>
        </row>
        <row r="162">
          <cell r="A162" t="str">
            <v>O110</v>
          </cell>
          <cell r="B162" t="str">
            <v>1 OFIC. Y 1 AYUD.</v>
          </cell>
          <cell r="C162" t="str">
            <v>DIA</v>
          </cell>
          <cell r="D162">
            <v>0.2</v>
          </cell>
        </row>
        <row r="163">
          <cell r="A163">
            <v>0</v>
          </cell>
          <cell r="B163">
            <v>0</v>
          </cell>
          <cell r="C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</row>
        <row r="166">
          <cell r="B166" t="str">
            <v>TRANSPORTE</v>
          </cell>
        </row>
        <row r="168">
          <cell r="A168">
            <v>0</v>
          </cell>
          <cell r="B168">
            <v>0</v>
          </cell>
          <cell r="C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</row>
        <row r="173">
          <cell r="A173" t="str">
            <v>CODIGO</v>
          </cell>
          <cell r="B173" t="str">
            <v>ITEM</v>
          </cell>
          <cell r="C173" t="str">
            <v>UNIDAD</v>
          </cell>
        </row>
        <row r="174">
          <cell r="A174" t="str">
            <v>Z160</v>
          </cell>
          <cell r="B174" t="str">
            <v>MORTERO REV.  1:5</v>
          </cell>
          <cell r="C174" t="str">
            <v>M3</v>
          </cell>
          <cell r="D174">
            <v>139009.5</v>
          </cell>
        </row>
        <row r="175">
          <cell r="B175" t="str">
            <v>CODIGO</v>
          </cell>
          <cell r="C175" t="str">
            <v>Z160</v>
          </cell>
        </row>
        <row r="176">
          <cell r="A176" t="str">
            <v>CODIGO</v>
          </cell>
          <cell r="B176" t="str">
            <v>RECURSOS</v>
          </cell>
          <cell r="C176" t="str">
            <v>UNIDAD</v>
          </cell>
          <cell r="D176" t="str">
            <v>CANT.</v>
          </cell>
        </row>
        <row r="177">
          <cell r="B177" t="str">
            <v>MATERIALES</v>
          </cell>
        </row>
        <row r="178">
          <cell r="A178" t="str">
            <v>M010</v>
          </cell>
          <cell r="B178" t="str">
            <v>CEMENTO</v>
          </cell>
          <cell r="C178" t="str">
            <v>SACO</v>
          </cell>
          <cell r="D178">
            <v>6</v>
          </cell>
        </row>
        <row r="179">
          <cell r="A179" t="str">
            <v>M020</v>
          </cell>
          <cell r="B179" t="str">
            <v>AGUA</v>
          </cell>
          <cell r="C179" t="str">
            <v>LT</v>
          </cell>
          <cell r="D179">
            <v>237</v>
          </cell>
        </row>
        <row r="180">
          <cell r="A180" t="str">
            <v>M050</v>
          </cell>
          <cell r="B180" t="str">
            <v xml:space="preserve">ARENA DE REVOQUE. </v>
          </cell>
          <cell r="C180" t="str">
            <v>M3</v>
          </cell>
          <cell r="D180">
            <v>1</v>
          </cell>
        </row>
        <row r="181">
          <cell r="B181">
            <v>0</v>
          </cell>
          <cell r="C181">
            <v>0</v>
          </cell>
        </row>
        <row r="183">
          <cell r="B183" t="str">
            <v>EQUIPO</v>
          </cell>
        </row>
        <row r="184">
          <cell r="B184" t="str">
            <v>HTA MENOR (5% de M. de O.)</v>
          </cell>
        </row>
        <row r="185">
          <cell r="A185">
            <v>0</v>
          </cell>
          <cell r="B185">
            <v>0</v>
          </cell>
          <cell r="C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</row>
        <row r="189">
          <cell r="B189" t="str">
            <v>MANO DE OBRA</v>
          </cell>
        </row>
        <row r="190">
          <cell r="A190" t="str">
            <v>O110</v>
          </cell>
          <cell r="B190" t="str">
            <v>1 OFIC. Y 1 AYUD.</v>
          </cell>
          <cell r="C190" t="str">
            <v>DIA</v>
          </cell>
          <cell r="D190">
            <v>0.2</v>
          </cell>
        </row>
        <row r="191">
          <cell r="A191">
            <v>0</v>
          </cell>
          <cell r="B191">
            <v>0</v>
          </cell>
          <cell r="C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</row>
        <row r="195">
          <cell r="B195" t="str">
            <v>TRANSPORTE</v>
          </cell>
        </row>
        <row r="197">
          <cell r="A197">
            <v>0</v>
          </cell>
          <cell r="B197">
            <v>0</v>
          </cell>
          <cell r="C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</row>
        <row r="202">
          <cell r="A202" t="str">
            <v>CODIGO</v>
          </cell>
          <cell r="B202" t="str">
            <v>ITEM</v>
          </cell>
          <cell r="C202" t="str">
            <v>UNIDAD</v>
          </cell>
        </row>
        <row r="203">
          <cell r="A203" t="str">
            <v>Z170</v>
          </cell>
          <cell r="B203" t="str">
            <v>MORTERO REV.  1:6</v>
          </cell>
          <cell r="C203" t="str">
            <v>M3</v>
          </cell>
          <cell r="D203">
            <v>125409.5</v>
          </cell>
        </row>
        <row r="204">
          <cell r="B204" t="str">
            <v>CODIGO</v>
          </cell>
          <cell r="C204" t="str">
            <v>Z170</v>
          </cell>
        </row>
        <row r="205">
          <cell r="A205" t="str">
            <v>CODIGO</v>
          </cell>
          <cell r="B205" t="str">
            <v>RECURSOS</v>
          </cell>
          <cell r="C205" t="str">
            <v>UNIDAD</v>
          </cell>
          <cell r="D205" t="str">
            <v>CANT.</v>
          </cell>
        </row>
        <row r="206">
          <cell r="B206" t="str">
            <v>MATERIALES</v>
          </cell>
        </row>
        <row r="207">
          <cell r="A207" t="str">
            <v>M010</v>
          </cell>
          <cell r="B207" t="str">
            <v>CEMENTO</v>
          </cell>
          <cell r="C207" t="str">
            <v>SACO</v>
          </cell>
          <cell r="D207">
            <v>5.2</v>
          </cell>
        </row>
        <row r="208">
          <cell r="A208" t="str">
            <v>M020</v>
          </cell>
          <cell r="B208" t="str">
            <v>AGUA</v>
          </cell>
          <cell r="C208" t="str">
            <v>LT</v>
          </cell>
          <cell r="D208">
            <v>237</v>
          </cell>
        </row>
        <row r="209">
          <cell r="A209" t="str">
            <v>M050</v>
          </cell>
          <cell r="B209" t="str">
            <v xml:space="preserve">ARENA DE REVOQUE. </v>
          </cell>
          <cell r="C209" t="str">
            <v>M3</v>
          </cell>
          <cell r="D209">
            <v>1</v>
          </cell>
        </row>
        <row r="210">
          <cell r="B210">
            <v>0</v>
          </cell>
          <cell r="C210">
            <v>0</v>
          </cell>
        </row>
        <row r="212">
          <cell r="B212" t="str">
            <v>EQUIPO</v>
          </cell>
        </row>
        <row r="213">
          <cell r="B213" t="str">
            <v>HTA MENOR (5% de M. de O.)</v>
          </cell>
        </row>
        <row r="214">
          <cell r="A214">
            <v>0</v>
          </cell>
          <cell r="B214">
            <v>0</v>
          </cell>
          <cell r="C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</row>
        <row r="218">
          <cell r="B218" t="str">
            <v>MANO DE OBRA</v>
          </cell>
        </row>
        <row r="219">
          <cell r="A219" t="str">
            <v>O110</v>
          </cell>
          <cell r="B219" t="str">
            <v>1 OFIC. Y 1 AYUD.</v>
          </cell>
          <cell r="C219" t="str">
            <v>DIA</v>
          </cell>
          <cell r="D219">
            <v>0.2</v>
          </cell>
        </row>
        <row r="220">
          <cell r="A220">
            <v>0</v>
          </cell>
          <cell r="B220">
            <v>0</v>
          </cell>
          <cell r="C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</row>
        <row r="224">
          <cell r="B224" t="str">
            <v>TRANSPORTE</v>
          </cell>
        </row>
        <row r="226">
          <cell r="A226">
            <v>0</v>
          </cell>
          <cell r="B226">
            <v>0</v>
          </cell>
          <cell r="C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</row>
        <row r="230">
          <cell r="A230" t="str">
            <v>CODIGO</v>
          </cell>
          <cell r="B230" t="str">
            <v>ITEM</v>
          </cell>
          <cell r="C230" t="str">
            <v>UNIDAD</v>
          </cell>
        </row>
        <row r="231">
          <cell r="A231" t="str">
            <v>Z180</v>
          </cell>
          <cell r="B231" t="str">
            <v>MORTERO.  1:3</v>
          </cell>
          <cell r="C231" t="str">
            <v>M3</v>
          </cell>
          <cell r="D231">
            <v>194177.625</v>
          </cell>
        </row>
        <row r="232">
          <cell r="B232" t="str">
            <v>CODIGO</v>
          </cell>
          <cell r="C232" t="str">
            <v>Z180</v>
          </cell>
        </row>
        <row r="233">
          <cell r="A233" t="str">
            <v>CODIGO</v>
          </cell>
          <cell r="B233" t="str">
            <v>RECURSOS</v>
          </cell>
          <cell r="C233" t="str">
            <v>UNIDAD</v>
          </cell>
          <cell r="D233" t="str">
            <v>CANT.</v>
          </cell>
        </row>
        <row r="234">
          <cell r="B234" t="str">
            <v>MATERIALES</v>
          </cell>
        </row>
        <row r="235">
          <cell r="A235" t="str">
            <v>M010</v>
          </cell>
          <cell r="B235" t="str">
            <v>CEMENTO</v>
          </cell>
          <cell r="C235" t="str">
            <v>SACO</v>
          </cell>
          <cell r="D235">
            <v>9</v>
          </cell>
        </row>
        <row r="236">
          <cell r="A236" t="str">
            <v>M020</v>
          </cell>
          <cell r="B236" t="str">
            <v>AGUA</v>
          </cell>
          <cell r="C236" t="str">
            <v>LT</v>
          </cell>
          <cell r="D236">
            <v>40</v>
          </cell>
        </row>
        <row r="237">
          <cell r="A237" t="str">
            <v>M070</v>
          </cell>
          <cell r="B237" t="str">
            <v>ARENA DE PEGA</v>
          </cell>
          <cell r="C237" t="str">
            <v>M3</v>
          </cell>
          <cell r="D237">
            <v>1.1200000000000001</v>
          </cell>
        </row>
        <row r="238">
          <cell r="B238">
            <v>0</v>
          </cell>
          <cell r="C238">
            <v>0</v>
          </cell>
        </row>
        <row r="240">
          <cell r="B240" t="str">
            <v>EQUIPO</v>
          </cell>
        </row>
        <row r="241">
          <cell r="B241" t="str">
            <v>HTA MENOR (5% de M. de O.)</v>
          </cell>
        </row>
        <row r="242">
          <cell r="A242">
            <v>0</v>
          </cell>
          <cell r="B242">
            <v>0</v>
          </cell>
          <cell r="C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</row>
        <row r="246">
          <cell r="B246" t="str">
            <v>MANO DE OBRA</v>
          </cell>
        </row>
        <row r="247">
          <cell r="A247" t="str">
            <v>O110</v>
          </cell>
          <cell r="B247" t="str">
            <v>1 OFIC. Y 1 AYUD.</v>
          </cell>
          <cell r="C247" t="str">
            <v>DIA</v>
          </cell>
          <cell r="D247">
            <v>0.25</v>
          </cell>
        </row>
        <row r="248">
          <cell r="A248">
            <v>0</v>
          </cell>
          <cell r="B248">
            <v>0</v>
          </cell>
          <cell r="C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</row>
        <row r="252">
          <cell r="B252" t="str">
            <v>TRANSPORTE</v>
          </cell>
        </row>
        <row r="254">
          <cell r="A254">
            <v>0</v>
          </cell>
          <cell r="B254">
            <v>0</v>
          </cell>
          <cell r="C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</row>
        <row r="259">
          <cell r="A259" t="str">
            <v>CODIGO</v>
          </cell>
          <cell r="B259" t="str">
            <v>ITEM</v>
          </cell>
          <cell r="C259" t="str">
            <v>UNIDAD</v>
          </cell>
        </row>
        <row r="260">
          <cell r="A260" t="str">
            <v>Z190</v>
          </cell>
          <cell r="B260" t="str">
            <v>MORTERO  1:2</v>
          </cell>
          <cell r="C260" t="str">
            <v>M3</v>
          </cell>
          <cell r="D260">
            <v>247343.5</v>
          </cell>
        </row>
        <row r="261">
          <cell r="B261" t="str">
            <v>CODIGO</v>
          </cell>
          <cell r="C261" t="str">
            <v>Z190</v>
          </cell>
        </row>
        <row r="262">
          <cell r="A262" t="str">
            <v>CODIGO</v>
          </cell>
          <cell r="B262" t="str">
            <v>RECURSOS</v>
          </cell>
          <cell r="C262" t="str">
            <v>UNIDAD</v>
          </cell>
          <cell r="D262" t="str">
            <v>CANT.</v>
          </cell>
        </row>
        <row r="263">
          <cell r="B263" t="str">
            <v>MATERIALES</v>
          </cell>
        </row>
        <row r="264">
          <cell r="A264" t="str">
            <v>M010</v>
          </cell>
          <cell r="B264" t="str">
            <v>CEMENTO</v>
          </cell>
          <cell r="C264" t="str">
            <v>SACO</v>
          </cell>
          <cell r="D264">
            <v>12.5</v>
          </cell>
        </row>
        <row r="265">
          <cell r="A265" t="str">
            <v>M020</v>
          </cell>
          <cell r="B265" t="str">
            <v>AGUA</v>
          </cell>
          <cell r="C265" t="str">
            <v>LT</v>
          </cell>
          <cell r="D265">
            <v>250</v>
          </cell>
        </row>
        <row r="266">
          <cell r="A266" t="str">
            <v>M070</v>
          </cell>
          <cell r="B266" t="str">
            <v>ARENA DE PEGA</v>
          </cell>
          <cell r="C266" t="str">
            <v>M3</v>
          </cell>
          <cell r="D266">
            <v>0.95</v>
          </cell>
        </row>
        <row r="267">
          <cell r="B267">
            <v>0</v>
          </cell>
          <cell r="C267">
            <v>0</v>
          </cell>
        </row>
        <row r="269">
          <cell r="B269" t="str">
            <v>EQUIPO</v>
          </cell>
        </row>
        <row r="270">
          <cell r="B270" t="str">
            <v>HTA MENOR (5% de M. de O.)</v>
          </cell>
        </row>
        <row r="271">
          <cell r="A271">
            <v>0</v>
          </cell>
          <cell r="B271">
            <v>0</v>
          </cell>
          <cell r="C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</row>
        <row r="274">
          <cell r="B274" t="str">
            <v>MANO DE OBRA</v>
          </cell>
        </row>
        <row r="275">
          <cell r="A275" t="str">
            <v>O110</v>
          </cell>
          <cell r="B275" t="str">
            <v>1 OFIC. Y 1 AYUD.</v>
          </cell>
          <cell r="C275" t="str">
            <v>DIA</v>
          </cell>
          <cell r="D275">
            <v>0.2</v>
          </cell>
        </row>
        <row r="276">
          <cell r="A276">
            <v>0</v>
          </cell>
          <cell r="B276">
            <v>0</v>
          </cell>
          <cell r="C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</row>
        <row r="280">
          <cell r="B280" t="str">
            <v>TRANSPORTE</v>
          </cell>
        </row>
        <row r="282">
          <cell r="A282">
            <v>0</v>
          </cell>
          <cell r="B282">
            <v>0</v>
          </cell>
          <cell r="C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</row>
        <row r="288">
          <cell r="A288" t="str">
            <v>CODIGO</v>
          </cell>
          <cell r="B288" t="str">
            <v>ITEM</v>
          </cell>
          <cell r="C288" t="str">
            <v>UNIDAD</v>
          </cell>
        </row>
        <row r="289">
          <cell r="A289" t="str">
            <v>Z200</v>
          </cell>
          <cell r="B289" t="str">
            <v>CONCRETO f'c=140 kg/cm2</v>
          </cell>
          <cell r="C289" t="str">
            <v>M3</v>
          </cell>
          <cell r="D289">
            <v>158178</v>
          </cell>
        </row>
        <row r="290">
          <cell r="B290" t="str">
            <v>CODIGO</v>
          </cell>
          <cell r="C290" t="str">
            <v>Z200</v>
          </cell>
        </row>
        <row r="291">
          <cell r="A291" t="str">
            <v>CODIGO</v>
          </cell>
          <cell r="B291" t="str">
            <v>RECURSOS</v>
          </cell>
          <cell r="C291" t="str">
            <v>UNIDAD</v>
          </cell>
          <cell r="D291" t="str">
            <v>CANT.</v>
          </cell>
        </row>
        <row r="292">
          <cell r="B292" t="str">
            <v>MATERIALES</v>
          </cell>
        </row>
        <row r="293">
          <cell r="A293" t="str">
            <v>M010</v>
          </cell>
          <cell r="B293" t="str">
            <v>CEMENTO</v>
          </cell>
          <cell r="C293" t="str">
            <v>SACO</v>
          </cell>
          <cell r="D293">
            <v>5</v>
          </cell>
        </row>
        <row r="294">
          <cell r="A294" t="str">
            <v>M020</v>
          </cell>
          <cell r="B294" t="str">
            <v>AGUA</v>
          </cell>
          <cell r="C294" t="str">
            <v>LT</v>
          </cell>
          <cell r="D294">
            <v>40</v>
          </cell>
        </row>
        <row r="295">
          <cell r="A295" t="str">
            <v>M080</v>
          </cell>
          <cell r="B295" t="str">
            <v>ARENA PARA CONCRETO</v>
          </cell>
          <cell r="C295" t="str">
            <v>M3</v>
          </cell>
          <cell r="D295">
            <v>0.6</v>
          </cell>
        </row>
        <row r="296">
          <cell r="A296" t="str">
            <v>M240</v>
          </cell>
          <cell r="B296" t="str">
            <v>TRITURADO 1 1/2"</v>
          </cell>
          <cell r="C296" t="str">
            <v>M3</v>
          </cell>
          <cell r="D296">
            <v>0.92</v>
          </cell>
        </row>
        <row r="297">
          <cell r="B297">
            <v>0</v>
          </cell>
          <cell r="C297">
            <v>0</v>
          </cell>
        </row>
        <row r="299">
          <cell r="B299" t="str">
            <v>EQUIPO</v>
          </cell>
        </row>
        <row r="300">
          <cell r="B300" t="str">
            <v>HTA MENOR (5% de M. de O.)</v>
          </cell>
        </row>
        <row r="301">
          <cell r="A301" t="str">
            <v>E080</v>
          </cell>
          <cell r="B301" t="str">
            <v>CONCRETADORA 1 1/2 SACOS ELECT.</v>
          </cell>
          <cell r="C301" t="str">
            <v>DIA</v>
          </cell>
          <cell r="D301">
            <v>0.4</v>
          </cell>
        </row>
        <row r="302">
          <cell r="A302">
            <v>0</v>
          </cell>
          <cell r="B302">
            <v>0</v>
          </cell>
          <cell r="C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</row>
        <row r="305">
          <cell r="B305" t="str">
            <v>MANO DE OBRA</v>
          </cell>
        </row>
        <row r="306">
          <cell r="A306" t="str">
            <v>O030</v>
          </cell>
          <cell r="B306" t="str">
            <v>1 OFIC. Y 2 AYUD.</v>
          </cell>
          <cell r="C306" t="str">
            <v>DIA</v>
          </cell>
          <cell r="D306">
            <v>0.4</v>
          </cell>
        </row>
        <row r="307">
          <cell r="A307">
            <v>0</v>
          </cell>
          <cell r="B307">
            <v>0</v>
          </cell>
          <cell r="C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</row>
        <row r="311">
          <cell r="B311" t="str">
            <v>TRANSPORTE</v>
          </cell>
        </row>
        <row r="313">
          <cell r="A313">
            <v>0</v>
          </cell>
          <cell r="B313">
            <v>0</v>
          </cell>
          <cell r="C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</row>
        <row r="318">
          <cell r="A318" t="str">
            <v>CODIGO</v>
          </cell>
          <cell r="B318" t="str">
            <v>ITEM</v>
          </cell>
          <cell r="C318" t="str">
            <v>UNIDAD</v>
          </cell>
        </row>
        <row r="319">
          <cell r="A319" t="str">
            <v>Z210</v>
          </cell>
          <cell r="B319" t="str">
            <v>CONCRETO f'c=175 kg/cm2</v>
          </cell>
          <cell r="C319" t="str">
            <v>M3</v>
          </cell>
          <cell r="D319">
            <v>153121.5</v>
          </cell>
        </row>
        <row r="320">
          <cell r="B320" t="str">
            <v>CODIGO</v>
          </cell>
          <cell r="C320" t="str">
            <v>Z210</v>
          </cell>
        </row>
        <row r="321">
          <cell r="A321" t="str">
            <v>CODIGO</v>
          </cell>
          <cell r="B321" t="str">
            <v>RECURSOS</v>
          </cell>
          <cell r="C321" t="str">
            <v>UNIDAD</v>
          </cell>
          <cell r="D321" t="str">
            <v>CANT.</v>
          </cell>
        </row>
        <row r="322">
          <cell r="B322" t="str">
            <v>MATERIALES</v>
          </cell>
        </row>
        <row r="323">
          <cell r="A323" t="str">
            <v>M010</v>
          </cell>
          <cell r="B323" t="str">
            <v>CEMENTO</v>
          </cell>
          <cell r="C323" t="str">
            <v>SACO</v>
          </cell>
          <cell r="D323">
            <v>6</v>
          </cell>
        </row>
        <row r="324">
          <cell r="A324" t="str">
            <v>M020</v>
          </cell>
          <cell r="B324" t="str">
            <v>AGUA</v>
          </cell>
          <cell r="C324" t="str">
            <v>LT</v>
          </cell>
          <cell r="D324">
            <v>80</v>
          </cell>
        </row>
        <row r="325">
          <cell r="A325" t="str">
            <v>M080</v>
          </cell>
          <cell r="B325" t="str">
            <v>ARENA PARA CONCRETO</v>
          </cell>
          <cell r="C325" t="str">
            <v>M3</v>
          </cell>
          <cell r="D325">
            <v>0.67</v>
          </cell>
        </row>
        <row r="326">
          <cell r="A326" t="str">
            <v>M240</v>
          </cell>
          <cell r="B326" t="str">
            <v>TRITURADO 1 1/2"</v>
          </cell>
          <cell r="C326" t="str">
            <v>M3</v>
          </cell>
          <cell r="D326">
            <v>0.71499999999999997</v>
          </cell>
        </row>
        <row r="328">
          <cell r="B328" t="str">
            <v>EQUIPO</v>
          </cell>
        </row>
        <row r="329">
          <cell r="B329" t="str">
            <v>HTA MENOR (5% de M. de O.)</v>
          </cell>
        </row>
        <row r="330">
          <cell r="A330" t="str">
            <v>E080</v>
          </cell>
          <cell r="B330" t="str">
            <v>CONCRETADORA 1 1/2 SACOS ELECT.</v>
          </cell>
          <cell r="C330" t="str">
            <v>DIA</v>
          </cell>
          <cell r="D330">
            <v>0.2</v>
          </cell>
        </row>
        <row r="331">
          <cell r="A331">
            <v>0</v>
          </cell>
          <cell r="B331">
            <v>0</v>
          </cell>
          <cell r="C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</row>
        <row r="334">
          <cell r="B334" t="str">
            <v>MANO DE OBRA</v>
          </cell>
        </row>
        <row r="335">
          <cell r="A335" t="str">
            <v>O030</v>
          </cell>
          <cell r="B335" t="str">
            <v>1 OFIC. Y 2 AYUD.</v>
          </cell>
          <cell r="C335" t="str">
            <v>DIA</v>
          </cell>
          <cell r="D335">
            <v>0.2</v>
          </cell>
        </row>
        <row r="336">
          <cell r="B336">
            <v>0</v>
          </cell>
          <cell r="C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</row>
        <row r="339">
          <cell r="B339" t="str">
            <v>TRANSPORTE</v>
          </cell>
        </row>
        <row r="341">
          <cell r="A341">
            <v>0</v>
          </cell>
          <cell r="B341">
            <v>0</v>
          </cell>
          <cell r="C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</row>
        <row r="346">
          <cell r="A346" t="str">
            <v>CODIGO</v>
          </cell>
          <cell r="B346" t="str">
            <v>ITEM</v>
          </cell>
          <cell r="C346" t="str">
            <v>UNIDAD</v>
          </cell>
        </row>
        <row r="347">
          <cell r="A347" t="str">
            <v>Z220</v>
          </cell>
          <cell r="B347" t="str">
            <v>CONCRETO f'c=210 kg/cm2</v>
          </cell>
          <cell r="C347" t="str">
            <v>M3</v>
          </cell>
          <cell r="D347">
            <v>241508</v>
          </cell>
        </row>
        <row r="348">
          <cell r="B348" t="str">
            <v>CODIGO</v>
          </cell>
          <cell r="C348" t="str">
            <v>Z220</v>
          </cell>
        </row>
        <row r="349">
          <cell r="A349" t="str">
            <v>CODIGO</v>
          </cell>
          <cell r="B349" t="str">
            <v>RECURSOS</v>
          </cell>
          <cell r="C349" t="str">
            <v>UNIDAD</v>
          </cell>
          <cell r="D349" t="str">
            <v>CANT.</v>
          </cell>
        </row>
        <row r="350">
          <cell r="B350" t="str">
            <v>MATERIALES</v>
          </cell>
        </row>
        <row r="351">
          <cell r="A351" t="str">
            <v>M010</v>
          </cell>
          <cell r="B351" t="str">
            <v>CEMENTO</v>
          </cell>
          <cell r="C351" t="str">
            <v>SACO</v>
          </cell>
          <cell r="D351">
            <v>7.5</v>
          </cell>
        </row>
        <row r="352">
          <cell r="A352" t="str">
            <v>M020</v>
          </cell>
          <cell r="B352" t="str">
            <v>AGUA</v>
          </cell>
          <cell r="C352" t="str">
            <v>LT</v>
          </cell>
          <cell r="D352">
            <v>175</v>
          </cell>
        </row>
        <row r="353">
          <cell r="A353" t="str">
            <v>M080</v>
          </cell>
          <cell r="B353" t="str">
            <v>ARENA PARA CONCRETO</v>
          </cell>
          <cell r="C353" t="str">
            <v>M3</v>
          </cell>
          <cell r="D353">
            <v>1.1599999999999999</v>
          </cell>
        </row>
        <row r="354">
          <cell r="A354" t="str">
            <v>M250</v>
          </cell>
          <cell r="B354" t="str">
            <v>TRITURADO 1/2"</v>
          </cell>
          <cell r="C354" t="str">
            <v>M3</v>
          </cell>
          <cell r="D354">
            <v>1.1599999999999999</v>
          </cell>
        </row>
        <row r="356">
          <cell r="B356" t="str">
            <v>EQUIPO</v>
          </cell>
        </row>
        <row r="357">
          <cell r="B357" t="str">
            <v>HTA MENOR (5% de M. de O.)</v>
          </cell>
        </row>
        <row r="358">
          <cell r="A358" t="str">
            <v>E080</v>
          </cell>
          <cell r="B358" t="str">
            <v>CONCRETADORA 1 1/2 SACOS ELECT.</v>
          </cell>
          <cell r="C358" t="str">
            <v>DIA</v>
          </cell>
          <cell r="D358">
            <v>0.5</v>
          </cell>
        </row>
        <row r="359">
          <cell r="A359">
            <v>0</v>
          </cell>
          <cell r="B359">
            <v>0</v>
          </cell>
          <cell r="C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</row>
        <row r="362">
          <cell r="B362" t="str">
            <v>MANO DE OBRA</v>
          </cell>
        </row>
        <row r="363">
          <cell r="A363" t="str">
            <v>O030</v>
          </cell>
          <cell r="B363" t="str">
            <v>1 OFIC. Y 2 AYUD.</v>
          </cell>
          <cell r="C363" t="str">
            <v>DIA</v>
          </cell>
          <cell r="D363">
            <v>0.65</v>
          </cell>
        </row>
        <row r="364">
          <cell r="B364">
            <v>0</v>
          </cell>
          <cell r="C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</row>
        <row r="368">
          <cell r="B368" t="str">
            <v>TRANSPORTE</v>
          </cell>
        </row>
        <row r="370">
          <cell r="A370">
            <v>0</v>
          </cell>
          <cell r="B370">
            <v>0</v>
          </cell>
          <cell r="C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</row>
        <row r="374">
          <cell r="A374" t="str">
            <v>CODIGO</v>
          </cell>
          <cell r="B374" t="str">
            <v>ITEM</v>
          </cell>
          <cell r="C374" t="str">
            <v>UNIDAD</v>
          </cell>
        </row>
        <row r="375">
          <cell r="A375" t="str">
            <v>Z230</v>
          </cell>
          <cell r="B375" t="str">
            <v>CONCRETO f'c=250 kg/cm2</v>
          </cell>
          <cell r="C375" t="str">
            <v>M3</v>
          </cell>
          <cell r="D375">
            <v>245808</v>
          </cell>
        </row>
        <row r="376">
          <cell r="B376" t="str">
            <v>CODIGO</v>
          </cell>
          <cell r="C376" t="str">
            <v>Z230</v>
          </cell>
        </row>
        <row r="377">
          <cell r="A377" t="str">
            <v>CODIGO</v>
          </cell>
          <cell r="B377" t="str">
            <v>RECURSOS</v>
          </cell>
          <cell r="C377" t="str">
            <v>UNIDAD</v>
          </cell>
          <cell r="D377" t="str">
            <v>CANT.</v>
          </cell>
        </row>
        <row r="378">
          <cell r="B378" t="str">
            <v>MATERIALES</v>
          </cell>
        </row>
        <row r="379">
          <cell r="A379" t="str">
            <v>M010</v>
          </cell>
          <cell r="B379" t="str">
            <v>CEMENTO</v>
          </cell>
          <cell r="C379" t="str">
            <v>SACO</v>
          </cell>
          <cell r="D379">
            <v>9</v>
          </cell>
        </row>
        <row r="380">
          <cell r="A380" t="str">
            <v>M020</v>
          </cell>
          <cell r="B380" t="str">
            <v>AGUA</v>
          </cell>
          <cell r="C380" t="str">
            <v>LT</v>
          </cell>
          <cell r="D380">
            <v>200</v>
          </cell>
        </row>
        <row r="381">
          <cell r="A381" t="str">
            <v>M080</v>
          </cell>
          <cell r="B381" t="str">
            <v>ARENA PARA CONCRETO</v>
          </cell>
          <cell r="C381" t="str">
            <v>M3</v>
          </cell>
          <cell r="D381">
            <v>0.7</v>
          </cell>
        </row>
        <row r="382">
          <cell r="A382" t="str">
            <v>M240</v>
          </cell>
          <cell r="B382" t="str">
            <v>TRITURADO 1 1/2"</v>
          </cell>
          <cell r="C382" t="str">
            <v>M3</v>
          </cell>
          <cell r="D382">
            <v>0.7</v>
          </cell>
        </row>
        <row r="384">
          <cell r="B384" t="str">
            <v>EQUIPO</v>
          </cell>
        </row>
        <row r="385">
          <cell r="B385" t="str">
            <v>HTA MENOR (5% de M. de O.)</v>
          </cell>
        </row>
        <row r="386">
          <cell r="A386" t="str">
            <v>E080</v>
          </cell>
          <cell r="B386" t="str">
            <v>CONCRETADORA 1 1/2 SACOS ELECT.</v>
          </cell>
          <cell r="C386" t="str">
            <v>DIA</v>
          </cell>
          <cell r="D386">
            <v>0.5</v>
          </cell>
        </row>
        <row r="387">
          <cell r="A387">
            <v>0</v>
          </cell>
          <cell r="B387">
            <v>0</v>
          </cell>
          <cell r="C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</row>
        <row r="390">
          <cell r="B390" t="str">
            <v>MANO DE OBRA</v>
          </cell>
        </row>
        <row r="391">
          <cell r="A391" t="str">
            <v>O030</v>
          </cell>
          <cell r="B391" t="str">
            <v>1 OFIC. Y 2 AYUD.</v>
          </cell>
          <cell r="C391" t="str">
            <v>DIA</v>
          </cell>
          <cell r="D391">
            <v>0.65</v>
          </cell>
        </row>
        <row r="392">
          <cell r="A392">
            <v>0</v>
          </cell>
          <cell r="B392">
            <v>0</v>
          </cell>
          <cell r="C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</row>
        <row r="396">
          <cell r="B396" t="str">
            <v>TRANSPORTE</v>
          </cell>
        </row>
        <row r="398">
          <cell r="A398">
            <v>0</v>
          </cell>
          <cell r="B398">
            <v>0</v>
          </cell>
          <cell r="C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</row>
        <row r="404">
          <cell r="A404" t="str">
            <v>CODIGO</v>
          </cell>
          <cell r="B404" t="str">
            <v>ITEM</v>
          </cell>
          <cell r="C404" t="str">
            <v>UNIDAD</v>
          </cell>
        </row>
        <row r="405">
          <cell r="A405" t="str">
            <v>Z240</v>
          </cell>
          <cell r="B405" t="str">
            <v>MORTERO REV.  1:8</v>
          </cell>
          <cell r="C405" t="str">
            <v>M3</v>
          </cell>
          <cell r="D405">
            <v>113573</v>
          </cell>
        </row>
        <row r="406">
          <cell r="B406" t="str">
            <v>CODIGO</v>
          </cell>
          <cell r="C406" t="str">
            <v>Z240</v>
          </cell>
        </row>
        <row r="407">
          <cell r="A407" t="str">
            <v>CODIGO</v>
          </cell>
          <cell r="B407" t="str">
            <v>RECURSOS</v>
          </cell>
          <cell r="C407" t="str">
            <v>UNIDAD</v>
          </cell>
          <cell r="D407" t="str">
            <v>CANT.</v>
          </cell>
        </row>
        <row r="408">
          <cell r="B408" t="str">
            <v>MATERIALES</v>
          </cell>
        </row>
        <row r="409">
          <cell r="A409" t="str">
            <v>M010</v>
          </cell>
          <cell r="B409" t="str">
            <v>CEMENTO</v>
          </cell>
          <cell r="C409" t="str">
            <v>SACO</v>
          </cell>
          <cell r="D409">
            <v>4</v>
          </cell>
        </row>
        <row r="410">
          <cell r="A410" t="str">
            <v>M020</v>
          </cell>
          <cell r="B410" t="str">
            <v>AGUA</v>
          </cell>
          <cell r="C410" t="str">
            <v>LT</v>
          </cell>
          <cell r="D410">
            <v>204</v>
          </cell>
        </row>
        <row r="411">
          <cell r="A411" t="str">
            <v>M080</v>
          </cell>
          <cell r="B411" t="str">
            <v>ARENA PARA CONCRETO</v>
          </cell>
          <cell r="C411" t="str">
            <v>M3</v>
          </cell>
          <cell r="D411">
            <v>1.25</v>
          </cell>
        </row>
        <row r="412">
          <cell r="B412">
            <v>0</v>
          </cell>
          <cell r="C412">
            <v>0</v>
          </cell>
        </row>
        <row r="414">
          <cell r="B414" t="str">
            <v>EQUIPO</v>
          </cell>
        </row>
        <row r="415">
          <cell r="B415" t="str">
            <v>HTA MENOR (5% de M. de O.)</v>
          </cell>
        </row>
        <row r="416">
          <cell r="A416">
            <v>0</v>
          </cell>
          <cell r="B416">
            <v>0</v>
          </cell>
          <cell r="C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</row>
        <row r="420">
          <cell r="B420" t="str">
            <v>MANO DE OBRA</v>
          </cell>
        </row>
        <row r="421">
          <cell r="A421" t="str">
            <v>O110</v>
          </cell>
          <cell r="B421" t="str">
            <v>1 OFIC. Y 1 AYUD.</v>
          </cell>
          <cell r="C421" t="str">
            <v>DIA</v>
          </cell>
          <cell r="D421">
            <v>0.2</v>
          </cell>
        </row>
        <row r="422">
          <cell r="A422">
            <v>0</v>
          </cell>
          <cell r="B422">
            <v>0</v>
          </cell>
          <cell r="C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</row>
        <row r="426">
          <cell r="B426" t="str">
            <v>TRANSPORTE</v>
          </cell>
        </row>
        <row r="428">
          <cell r="A428">
            <v>0</v>
          </cell>
          <cell r="B428">
            <v>0</v>
          </cell>
          <cell r="C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</row>
        <row r="432">
          <cell r="A432" t="str">
            <v>CODIGO</v>
          </cell>
          <cell r="B432" t="str">
            <v>ITEM</v>
          </cell>
          <cell r="C432" t="str">
            <v>UNIDAD</v>
          </cell>
        </row>
        <row r="433">
          <cell r="A433" t="str">
            <v>Z250</v>
          </cell>
          <cell r="B433" t="str">
            <v>MORTERO REV.  1:10</v>
          </cell>
          <cell r="C433" t="str">
            <v>M3</v>
          </cell>
          <cell r="D433">
            <v>99973</v>
          </cell>
        </row>
        <row r="434">
          <cell r="B434" t="str">
            <v>CODIGO</v>
          </cell>
          <cell r="C434" t="str">
            <v>Z250</v>
          </cell>
        </row>
        <row r="435">
          <cell r="A435" t="str">
            <v>CODIGO</v>
          </cell>
          <cell r="B435" t="str">
            <v>RECURSOS</v>
          </cell>
          <cell r="C435" t="str">
            <v>UNIDAD</v>
          </cell>
          <cell r="D435" t="str">
            <v>CANT.</v>
          </cell>
        </row>
        <row r="436">
          <cell r="B436" t="str">
            <v>MATERIALES</v>
          </cell>
        </row>
        <row r="437">
          <cell r="A437" t="str">
            <v>M010</v>
          </cell>
          <cell r="B437" t="str">
            <v>CEMENTO</v>
          </cell>
          <cell r="C437" t="str">
            <v>SACO</v>
          </cell>
          <cell r="D437">
            <v>3.2</v>
          </cell>
        </row>
        <row r="438">
          <cell r="A438" t="str">
            <v>M020</v>
          </cell>
          <cell r="B438" t="str">
            <v>AGUA</v>
          </cell>
          <cell r="C438" t="str">
            <v>LT</v>
          </cell>
          <cell r="D438">
            <v>204</v>
          </cell>
        </row>
        <row r="439">
          <cell r="A439" t="str">
            <v>M080</v>
          </cell>
          <cell r="B439" t="str">
            <v>ARENA PARA CONCRETO</v>
          </cell>
          <cell r="C439" t="str">
            <v>M3</v>
          </cell>
          <cell r="D439">
            <v>1.25</v>
          </cell>
        </row>
        <row r="440">
          <cell r="B440">
            <v>0</v>
          </cell>
          <cell r="C440">
            <v>0</v>
          </cell>
        </row>
        <row r="442">
          <cell r="B442" t="str">
            <v>EQUIPO</v>
          </cell>
        </row>
        <row r="443">
          <cell r="B443" t="str">
            <v>HTA MENOR (5% de M. de O.)</v>
          </cell>
        </row>
        <row r="444">
          <cell r="A444">
            <v>0</v>
          </cell>
          <cell r="B444">
            <v>0</v>
          </cell>
          <cell r="C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</row>
        <row r="448">
          <cell r="B448" t="str">
            <v>MANO DE OBRA</v>
          </cell>
        </row>
        <row r="449">
          <cell r="A449" t="str">
            <v>O110</v>
          </cell>
          <cell r="B449" t="str">
            <v>1 OFIC. Y 1 AYUD.</v>
          </cell>
          <cell r="C449" t="str">
            <v>DIA</v>
          </cell>
          <cell r="D449">
            <v>0.2</v>
          </cell>
        </row>
        <row r="450">
          <cell r="A450">
            <v>0</v>
          </cell>
          <cell r="B450">
            <v>0</v>
          </cell>
          <cell r="C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</row>
        <row r="454">
          <cell r="B454" t="str">
            <v>TRANSPORTE</v>
          </cell>
        </row>
        <row r="456">
          <cell r="A456">
            <v>0</v>
          </cell>
          <cell r="B456">
            <v>0</v>
          </cell>
          <cell r="C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</row>
        <row r="462">
          <cell r="A462" t="str">
            <v>CODIGO</v>
          </cell>
          <cell r="B462" t="str">
            <v>ITEM</v>
          </cell>
          <cell r="C462" t="str">
            <v>UNIDAD</v>
          </cell>
        </row>
        <row r="463">
          <cell r="A463" t="str">
            <v>Z260</v>
          </cell>
          <cell r="B463" t="str">
            <v>MORTERO REV.  1:12</v>
          </cell>
          <cell r="C463" t="str">
            <v>M3</v>
          </cell>
          <cell r="D463">
            <v>92311.5</v>
          </cell>
        </row>
        <row r="464">
          <cell r="B464" t="str">
            <v>CODIGO</v>
          </cell>
          <cell r="C464" t="str">
            <v>Z260</v>
          </cell>
        </row>
        <row r="465">
          <cell r="A465" t="str">
            <v>CODIGO</v>
          </cell>
          <cell r="B465" t="str">
            <v>RECURSOS</v>
          </cell>
          <cell r="C465" t="str">
            <v>UNIDAD</v>
          </cell>
          <cell r="D465" t="str">
            <v>CANT.</v>
          </cell>
        </row>
        <row r="466">
          <cell r="B466" t="str">
            <v>MATERIALES</v>
          </cell>
        </row>
        <row r="467">
          <cell r="A467" t="str">
            <v>M010</v>
          </cell>
          <cell r="B467" t="str">
            <v>CEMENTO</v>
          </cell>
          <cell r="C467" t="str">
            <v>SACO</v>
          </cell>
          <cell r="D467">
            <v>2.7</v>
          </cell>
        </row>
        <row r="468">
          <cell r="A468" t="str">
            <v>M020</v>
          </cell>
          <cell r="B468" t="str">
            <v>AGUA</v>
          </cell>
          <cell r="C468" t="str">
            <v>LT</v>
          </cell>
          <cell r="D468">
            <v>46</v>
          </cell>
        </row>
        <row r="469">
          <cell r="A469" t="str">
            <v>M080</v>
          </cell>
          <cell r="B469" t="str">
            <v>ARENA PARA CONCRETO</v>
          </cell>
          <cell r="C469" t="str">
            <v>M3</v>
          </cell>
          <cell r="D469">
            <v>1.3</v>
          </cell>
        </row>
        <row r="470">
          <cell r="B470">
            <v>0</v>
          </cell>
          <cell r="C470">
            <v>0</v>
          </cell>
        </row>
        <row r="472">
          <cell r="B472" t="str">
            <v>EQUIPO</v>
          </cell>
        </row>
        <row r="473">
          <cell r="B473" t="str">
            <v>HTA MENOR (5% de M. de O.)</v>
          </cell>
        </row>
        <row r="474">
          <cell r="A474">
            <v>0</v>
          </cell>
          <cell r="B474">
            <v>0</v>
          </cell>
          <cell r="C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</row>
        <row r="478">
          <cell r="B478" t="str">
            <v>MANO DE OBRA</v>
          </cell>
        </row>
        <row r="479">
          <cell r="A479" t="str">
            <v>O110</v>
          </cell>
          <cell r="B479" t="str">
            <v>1 OFIC. Y 1 AYUD.</v>
          </cell>
          <cell r="C479" t="str">
            <v>DIA</v>
          </cell>
          <cell r="D479">
            <v>0.2</v>
          </cell>
        </row>
        <row r="480">
          <cell r="A480">
            <v>0</v>
          </cell>
          <cell r="B480">
            <v>0</v>
          </cell>
          <cell r="C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</row>
        <row r="484">
          <cell r="B484" t="str">
            <v>TRANSPORTE</v>
          </cell>
        </row>
        <row r="486">
          <cell r="A486">
            <v>0</v>
          </cell>
          <cell r="B486">
            <v>0</v>
          </cell>
          <cell r="C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</row>
        <row r="493">
          <cell r="A493" t="str">
            <v>CODIGO</v>
          </cell>
          <cell r="B493" t="str">
            <v>ITEM</v>
          </cell>
          <cell r="C493" t="str">
            <v>UNIDAD</v>
          </cell>
        </row>
        <row r="494">
          <cell r="A494" t="str">
            <v>Z300</v>
          </cell>
          <cell r="B494" t="str">
            <v>MARCO METÁLICO MURO 10  - 0.60-1.00 M</v>
          </cell>
          <cell r="C494" t="str">
            <v>UN.</v>
          </cell>
          <cell r="D494">
            <v>38325</v>
          </cell>
        </row>
        <row r="495">
          <cell r="B495" t="str">
            <v>CODIGO</v>
          </cell>
          <cell r="C495" t="str">
            <v>Z300</v>
          </cell>
        </row>
        <row r="496">
          <cell r="A496" t="str">
            <v>CODIGO</v>
          </cell>
          <cell r="B496" t="str">
            <v>RECURSOS</v>
          </cell>
          <cell r="C496" t="str">
            <v>UNIDAD</v>
          </cell>
          <cell r="D496" t="str">
            <v>CANT.</v>
          </cell>
        </row>
        <row r="497">
          <cell r="B497" t="str">
            <v>MATERIALES</v>
          </cell>
        </row>
        <row r="498">
          <cell r="A498" t="str">
            <v>M1310</v>
          </cell>
          <cell r="B498" t="str">
            <v>LAMINA DOBLADA MARCO METALICO MURO 1O</v>
          </cell>
          <cell r="C498" t="str">
            <v>UN</v>
          </cell>
          <cell r="D498">
            <v>1</v>
          </cell>
        </row>
        <row r="499">
          <cell r="A499" t="str">
            <v>M1270</v>
          </cell>
          <cell r="B499" t="str">
            <v>ANTICORROSIVO GRIS</v>
          </cell>
          <cell r="C499" t="str">
            <v>GLN</v>
          </cell>
          <cell r="D499">
            <v>2.5000000000000001E-2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3">
          <cell r="B503" t="str">
            <v>EQUIPO</v>
          </cell>
        </row>
        <row r="504">
          <cell r="B504" t="str">
            <v>HTA MENOR (5% de M. de O.)</v>
          </cell>
        </row>
        <row r="505">
          <cell r="A505">
            <v>0</v>
          </cell>
          <cell r="B505">
            <v>0</v>
          </cell>
          <cell r="C505">
            <v>0</v>
          </cell>
        </row>
        <row r="506">
          <cell r="A506">
            <v>0</v>
          </cell>
          <cell r="B506">
            <v>0</v>
          </cell>
          <cell r="C506">
            <v>0</v>
          </cell>
        </row>
        <row r="507">
          <cell r="A507">
            <v>0</v>
          </cell>
          <cell r="B507">
            <v>0</v>
          </cell>
          <cell r="C507">
            <v>0</v>
          </cell>
        </row>
        <row r="509">
          <cell r="B509" t="str">
            <v>MANO DE OBRA</v>
          </cell>
        </row>
        <row r="510">
          <cell r="A510" t="str">
            <v>M161</v>
          </cell>
          <cell r="B510" t="str">
            <v>M. DE O. CERRAJERO</v>
          </cell>
          <cell r="C510" t="str">
            <v>HR</v>
          </cell>
          <cell r="D510">
            <v>0.5</v>
          </cell>
        </row>
        <row r="511">
          <cell r="A511">
            <v>0</v>
          </cell>
          <cell r="B511">
            <v>0</v>
          </cell>
          <cell r="C511">
            <v>0</v>
          </cell>
        </row>
        <row r="512">
          <cell r="A512">
            <v>0</v>
          </cell>
          <cell r="B512">
            <v>0</v>
          </cell>
          <cell r="C512">
            <v>0</v>
          </cell>
        </row>
        <row r="513">
          <cell r="A513">
            <v>0</v>
          </cell>
          <cell r="B513">
            <v>0</v>
          </cell>
          <cell r="C513">
            <v>0</v>
          </cell>
        </row>
        <row r="515">
          <cell r="B515" t="str">
            <v>TRANSPORTE</v>
          </cell>
        </row>
        <row r="517">
          <cell r="A517">
            <v>0</v>
          </cell>
          <cell r="B517">
            <v>0</v>
          </cell>
          <cell r="C517">
            <v>0</v>
          </cell>
        </row>
        <row r="518">
          <cell r="A518">
            <v>0</v>
          </cell>
          <cell r="B518">
            <v>0</v>
          </cell>
          <cell r="C518">
            <v>0</v>
          </cell>
        </row>
        <row r="519">
          <cell r="A519">
            <v>0</v>
          </cell>
          <cell r="B519">
            <v>0</v>
          </cell>
          <cell r="C519">
            <v>0</v>
          </cell>
        </row>
        <row r="524">
          <cell r="A524" t="str">
            <v>CODIGO</v>
          </cell>
          <cell r="B524" t="str">
            <v>ITEM</v>
          </cell>
          <cell r="C524" t="str">
            <v>UNIDAD</v>
          </cell>
        </row>
        <row r="525">
          <cell r="A525" t="str">
            <v>Z310</v>
          </cell>
          <cell r="B525" t="str">
            <v>MARCO METÁLICO MURO 15  - 0.60-1.00 M</v>
          </cell>
          <cell r="C525" t="str">
            <v>UN.</v>
          </cell>
          <cell r="D525">
            <v>41185</v>
          </cell>
        </row>
        <row r="526">
          <cell r="B526" t="str">
            <v>CODIGO</v>
          </cell>
          <cell r="C526" t="str">
            <v>Z300</v>
          </cell>
        </row>
        <row r="527">
          <cell r="A527" t="str">
            <v>CODIGO</v>
          </cell>
          <cell r="B527" t="str">
            <v>RECURSOS</v>
          </cell>
          <cell r="C527" t="str">
            <v>UNIDAD</v>
          </cell>
          <cell r="D527" t="str">
            <v>CANT.</v>
          </cell>
        </row>
        <row r="528">
          <cell r="B528" t="str">
            <v>MATERIALES</v>
          </cell>
        </row>
        <row r="529">
          <cell r="A529" t="str">
            <v>M1311</v>
          </cell>
          <cell r="B529" t="str">
            <v>LAMINA DOBLADA MARCO METALICO MURO 15</v>
          </cell>
          <cell r="C529" t="str">
            <v>UN</v>
          </cell>
          <cell r="D529">
            <v>1</v>
          </cell>
        </row>
        <row r="530">
          <cell r="A530" t="str">
            <v>M1270</v>
          </cell>
          <cell r="B530" t="str">
            <v>ANTICORROSIVO GRIS</v>
          </cell>
          <cell r="C530" t="str">
            <v>GLN</v>
          </cell>
          <cell r="D530">
            <v>0.02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4">
          <cell r="B534" t="str">
            <v>EQUIPO</v>
          </cell>
        </row>
        <row r="535">
          <cell r="B535" t="str">
            <v>HTA MENOR (5% de M. de O.)</v>
          </cell>
        </row>
        <row r="536">
          <cell r="A536">
            <v>0</v>
          </cell>
          <cell r="B536">
            <v>0</v>
          </cell>
          <cell r="C536">
            <v>0</v>
          </cell>
        </row>
        <row r="537">
          <cell r="A537">
            <v>0</v>
          </cell>
          <cell r="B537">
            <v>0</v>
          </cell>
          <cell r="C537">
            <v>0</v>
          </cell>
        </row>
        <row r="538">
          <cell r="A538">
            <v>0</v>
          </cell>
          <cell r="B538">
            <v>0</v>
          </cell>
          <cell r="C538">
            <v>0</v>
          </cell>
        </row>
        <row r="540">
          <cell r="B540" t="str">
            <v>MANO DE OBRA</v>
          </cell>
        </row>
        <row r="541">
          <cell r="A541" t="str">
            <v>M161</v>
          </cell>
          <cell r="B541" t="str">
            <v>M. DE O. CERRAJERO</v>
          </cell>
          <cell r="C541" t="str">
            <v>HR</v>
          </cell>
          <cell r="D541">
            <v>0.5</v>
          </cell>
        </row>
        <row r="542">
          <cell r="A542">
            <v>0</v>
          </cell>
          <cell r="B542">
            <v>0</v>
          </cell>
          <cell r="C542">
            <v>0</v>
          </cell>
        </row>
        <row r="543">
          <cell r="A543">
            <v>0</v>
          </cell>
          <cell r="B543">
            <v>0</v>
          </cell>
          <cell r="C543">
            <v>0</v>
          </cell>
        </row>
        <row r="544">
          <cell r="A544">
            <v>0</v>
          </cell>
          <cell r="B544">
            <v>0</v>
          </cell>
          <cell r="C544">
            <v>0</v>
          </cell>
        </row>
        <row r="546">
          <cell r="B546" t="str">
            <v>TRANSPORTE</v>
          </cell>
        </row>
        <row r="548">
          <cell r="A548">
            <v>0</v>
          </cell>
          <cell r="B548">
            <v>0</v>
          </cell>
          <cell r="C548">
            <v>0</v>
          </cell>
        </row>
        <row r="549">
          <cell r="A549">
            <v>0</v>
          </cell>
          <cell r="B549">
            <v>0</v>
          </cell>
          <cell r="C549">
            <v>0</v>
          </cell>
        </row>
        <row r="550">
          <cell r="A550">
            <v>0</v>
          </cell>
          <cell r="B550">
            <v>0</v>
          </cell>
          <cell r="C550">
            <v>0</v>
          </cell>
        </row>
        <row r="555">
          <cell r="A555" t="str">
            <v>CODIGO</v>
          </cell>
          <cell r="B555" t="str">
            <v>ITEM</v>
          </cell>
          <cell r="C555" t="str">
            <v>UNIDAD</v>
          </cell>
        </row>
        <row r="556">
          <cell r="A556" t="str">
            <v>Z330</v>
          </cell>
          <cell r="B556" t="str">
            <v>MARCO METÁLICO MURO 20  - 0.60-1.00 M</v>
          </cell>
          <cell r="C556" t="str">
            <v>UN.</v>
          </cell>
          <cell r="D556">
            <v>45965</v>
          </cell>
        </row>
        <row r="557">
          <cell r="B557" t="str">
            <v>CODIGO</v>
          </cell>
          <cell r="C557" t="str">
            <v>Z300</v>
          </cell>
        </row>
        <row r="558">
          <cell r="A558" t="str">
            <v>CODIGO</v>
          </cell>
          <cell r="B558" t="str">
            <v>RECURSOS</v>
          </cell>
          <cell r="C558" t="str">
            <v>UNIDAD</v>
          </cell>
          <cell r="D558" t="str">
            <v>CANT.</v>
          </cell>
        </row>
        <row r="559">
          <cell r="B559" t="str">
            <v>MATERIALES</v>
          </cell>
        </row>
        <row r="560">
          <cell r="A560" t="str">
            <v>M1312</v>
          </cell>
          <cell r="B560" t="str">
            <v>LAMINA DOBLADA MARCO METALICO MURO 20</v>
          </cell>
          <cell r="C560" t="str">
            <v>UN</v>
          </cell>
          <cell r="D560">
            <v>1</v>
          </cell>
        </row>
        <row r="561">
          <cell r="A561" t="str">
            <v>M1270</v>
          </cell>
          <cell r="B561" t="str">
            <v>ANTICORROSIVO GRIS</v>
          </cell>
          <cell r="C561" t="str">
            <v>GLN</v>
          </cell>
          <cell r="D561">
            <v>0.03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5">
          <cell r="B565" t="str">
            <v>EQUIPO</v>
          </cell>
        </row>
        <row r="566">
          <cell r="B566" t="str">
            <v>HTA MENOR (5% de M. de O.)</v>
          </cell>
        </row>
        <row r="567">
          <cell r="A567">
            <v>0</v>
          </cell>
          <cell r="B567">
            <v>0</v>
          </cell>
          <cell r="C567">
            <v>0</v>
          </cell>
        </row>
        <row r="568">
          <cell r="A568">
            <v>0</v>
          </cell>
          <cell r="B568">
            <v>0</v>
          </cell>
          <cell r="C568">
            <v>0</v>
          </cell>
        </row>
        <row r="569">
          <cell r="A569">
            <v>0</v>
          </cell>
          <cell r="B569">
            <v>0</v>
          </cell>
          <cell r="C569">
            <v>0</v>
          </cell>
        </row>
        <row r="571">
          <cell r="B571" t="str">
            <v>MANO DE OBRA</v>
          </cell>
        </row>
        <row r="572">
          <cell r="A572" t="str">
            <v>M161</v>
          </cell>
          <cell r="B572" t="str">
            <v>M. DE O. CERRAJERO</v>
          </cell>
          <cell r="C572" t="str">
            <v>HR</v>
          </cell>
          <cell r="D572">
            <v>0.5</v>
          </cell>
        </row>
        <row r="573">
          <cell r="A573">
            <v>0</v>
          </cell>
          <cell r="B573">
            <v>0</v>
          </cell>
          <cell r="C573">
            <v>0</v>
          </cell>
        </row>
        <row r="574">
          <cell r="A574">
            <v>0</v>
          </cell>
          <cell r="B574">
            <v>0</v>
          </cell>
          <cell r="C574">
            <v>0</v>
          </cell>
        </row>
        <row r="575">
          <cell r="A575">
            <v>0</v>
          </cell>
          <cell r="B575">
            <v>0</v>
          </cell>
          <cell r="C575">
            <v>0</v>
          </cell>
        </row>
        <row r="577">
          <cell r="B577" t="str">
            <v>TRANSPORTE</v>
          </cell>
        </row>
        <row r="579">
          <cell r="A579">
            <v>0</v>
          </cell>
          <cell r="B579">
            <v>0</v>
          </cell>
          <cell r="C579">
            <v>0</v>
          </cell>
        </row>
        <row r="580">
          <cell r="A580">
            <v>0</v>
          </cell>
          <cell r="B580">
            <v>0</v>
          </cell>
          <cell r="C580">
            <v>0</v>
          </cell>
        </row>
        <row r="581">
          <cell r="A581">
            <v>0</v>
          </cell>
          <cell r="B581">
            <v>0</v>
          </cell>
          <cell r="C581">
            <v>0</v>
          </cell>
        </row>
        <row r="617">
          <cell r="A617" t="str">
            <v>CODIGO</v>
          </cell>
          <cell r="B617" t="str">
            <v>ITEM</v>
          </cell>
          <cell r="C617" t="str">
            <v>UNIDAD</v>
          </cell>
        </row>
        <row r="618">
          <cell r="D618">
            <v>0</v>
          </cell>
        </row>
        <row r="619">
          <cell r="B619" t="str">
            <v>CODIGO</v>
          </cell>
        </row>
        <row r="620">
          <cell r="A620" t="str">
            <v>CODIGO</v>
          </cell>
          <cell r="B620" t="str">
            <v>RECURSOS</v>
          </cell>
          <cell r="C620" t="str">
            <v>UNIDAD</v>
          </cell>
          <cell r="D620" t="str">
            <v>CANT.</v>
          </cell>
        </row>
        <row r="621">
          <cell r="B621" t="str">
            <v>MATERIALES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7">
          <cell r="B627" t="str">
            <v>EQUIPO</v>
          </cell>
        </row>
        <row r="628">
          <cell r="B628" t="str">
            <v>HTA MENOR (5% de M. de O.)</v>
          </cell>
        </row>
        <row r="629">
          <cell r="A629">
            <v>0</v>
          </cell>
          <cell r="B629">
            <v>0</v>
          </cell>
          <cell r="C629">
            <v>0</v>
          </cell>
        </row>
        <row r="630">
          <cell r="A630">
            <v>0</v>
          </cell>
          <cell r="B630">
            <v>0</v>
          </cell>
          <cell r="C630">
            <v>0</v>
          </cell>
        </row>
        <row r="631">
          <cell r="A631">
            <v>0</v>
          </cell>
          <cell r="B631">
            <v>0</v>
          </cell>
          <cell r="C631">
            <v>0</v>
          </cell>
        </row>
        <row r="633">
          <cell r="B633" t="str">
            <v>MANO DE OBRA</v>
          </cell>
        </row>
        <row r="634">
          <cell r="B634">
            <v>0</v>
          </cell>
          <cell r="C634">
            <v>0</v>
          </cell>
        </row>
        <row r="635">
          <cell r="A635">
            <v>0</v>
          </cell>
          <cell r="B635">
            <v>0</v>
          </cell>
          <cell r="C635">
            <v>0</v>
          </cell>
        </row>
        <row r="636">
          <cell r="A636">
            <v>0</v>
          </cell>
          <cell r="B636">
            <v>0</v>
          </cell>
          <cell r="C636">
            <v>0</v>
          </cell>
        </row>
        <row r="637">
          <cell r="A637">
            <v>0</v>
          </cell>
          <cell r="B637">
            <v>0</v>
          </cell>
          <cell r="C637">
            <v>0</v>
          </cell>
        </row>
        <row r="639">
          <cell r="B639" t="str">
            <v>TRANSPORTE</v>
          </cell>
        </row>
        <row r="641">
          <cell r="A641">
            <v>0</v>
          </cell>
          <cell r="B641">
            <v>0</v>
          </cell>
          <cell r="C641">
            <v>0</v>
          </cell>
        </row>
        <row r="642">
          <cell r="A642">
            <v>0</v>
          </cell>
          <cell r="B642">
            <v>0</v>
          </cell>
          <cell r="C642">
            <v>0</v>
          </cell>
        </row>
        <row r="643">
          <cell r="A643">
            <v>0</v>
          </cell>
          <cell r="B643">
            <v>0</v>
          </cell>
          <cell r="C643">
            <v>0</v>
          </cell>
        </row>
        <row r="648">
          <cell r="A648" t="str">
            <v>CODIGO</v>
          </cell>
          <cell r="B648" t="str">
            <v>ITEM</v>
          </cell>
          <cell r="C648" t="str">
            <v>UNIDAD</v>
          </cell>
        </row>
        <row r="649">
          <cell r="D649">
            <v>0</v>
          </cell>
        </row>
        <row r="650">
          <cell r="B650" t="str">
            <v>CODIGO</v>
          </cell>
        </row>
        <row r="651">
          <cell r="A651" t="str">
            <v>CODIGO</v>
          </cell>
          <cell r="B651" t="str">
            <v>RECURSOS</v>
          </cell>
          <cell r="C651" t="str">
            <v>UNIDAD</v>
          </cell>
          <cell r="D651" t="str">
            <v>CANT.</v>
          </cell>
        </row>
        <row r="652">
          <cell r="B652" t="str">
            <v>MATERIALES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8">
          <cell r="B658" t="str">
            <v>EQUIPO</v>
          </cell>
        </row>
        <row r="659">
          <cell r="B659" t="str">
            <v>HTA MENOR (5% de M. de O.)</v>
          </cell>
        </row>
        <row r="660">
          <cell r="A660">
            <v>0</v>
          </cell>
          <cell r="B660">
            <v>0</v>
          </cell>
          <cell r="C660">
            <v>0</v>
          </cell>
        </row>
        <row r="661">
          <cell r="A661">
            <v>0</v>
          </cell>
          <cell r="B661">
            <v>0</v>
          </cell>
          <cell r="C661">
            <v>0</v>
          </cell>
        </row>
        <row r="662">
          <cell r="A662">
            <v>0</v>
          </cell>
          <cell r="B662">
            <v>0</v>
          </cell>
          <cell r="C662">
            <v>0</v>
          </cell>
        </row>
        <row r="664">
          <cell r="B664" t="str">
            <v>MANO DE OBRA</v>
          </cell>
        </row>
        <row r="665">
          <cell r="B665">
            <v>0</v>
          </cell>
          <cell r="C665">
            <v>0</v>
          </cell>
        </row>
        <row r="666">
          <cell r="A666">
            <v>0</v>
          </cell>
          <cell r="B666">
            <v>0</v>
          </cell>
          <cell r="C666">
            <v>0</v>
          </cell>
        </row>
        <row r="667">
          <cell r="A667">
            <v>0</v>
          </cell>
          <cell r="B667">
            <v>0</v>
          </cell>
          <cell r="C667">
            <v>0</v>
          </cell>
        </row>
        <row r="668">
          <cell r="A668">
            <v>0</v>
          </cell>
          <cell r="B668">
            <v>0</v>
          </cell>
          <cell r="C668">
            <v>0</v>
          </cell>
        </row>
        <row r="670">
          <cell r="B670" t="str">
            <v>TRANSPORTE</v>
          </cell>
        </row>
        <row r="672">
          <cell r="A672">
            <v>0</v>
          </cell>
          <cell r="B672">
            <v>0</v>
          </cell>
          <cell r="C672">
            <v>0</v>
          </cell>
        </row>
        <row r="673">
          <cell r="A673">
            <v>0</v>
          </cell>
          <cell r="B673">
            <v>0</v>
          </cell>
          <cell r="C673">
            <v>0</v>
          </cell>
        </row>
        <row r="674">
          <cell r="A674">
            <v>0</v>
          </cell>
          <cell r="B674">
            <v>0</v>
          </cell>
          <cell r="C674">
            <v>0</v>
          </cell>
        </row>
        <row r="679">
          <cell r="A679" t="str">
            <v>CODIGO</v>
          </cell>
          <cell r="B679" t="str">
            <v>ITEM</v>
          </cell>
          <cell r="C679" t="str">
            <v>UNIDAD</v>
          </cell>
        </row>
        <row r="680">
          <cell r="D680">
            <v>0</v>
          </cell>
        </row>
        <row r="681">
          <cell r="B681" t="str">
            <v>CODIGO</v>
          </cell>
        </row>
        <row r="682">
          <cell r="A682" t="str">
            <v>CODIGO</v>
          </cell>
          <cell r="B682" t="str">
            <v>RECURSOS</v>
          </cell>
          <cell r="C682" t="str">
            <v>UNIDAD</v>
          </cell>
          <cell r="D682" t="str">
            <v>CANT.</v>
          </cell>
        </row>
        <row r="683">
          <cell r="B683" t="str">
            <v>MATERIALES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9">
          <cell r="B689" t="str">
            <v>EQUIPO</v>
          </cell>
        </row>
        <row r="690">
          <cell r="B690" t="str">
            <v>HTA MENOR (5% de M. de O.)</v>
          </cell>
        </row>
        <row r="691">
          <cell r="A691">
            <v>0</v>
          </cell>
          <cell r="B691">
            <v>0</v>
          </cell>
          <cell r="C691">
            <v>0</v>
          </cell>
        </row>
        <row r="692">
          <cell r="A692">
            <v>0</v>
          </cell>
          <cell r="B692">
            <v>0</v>
          </cell>
          <cell r="C692">
            <v>0</v>
          </cell>
        </row>
        <row r="693">
          <cell r="A693">
            <v>0</v>
          </cell>
          <cell r="B693">
            <v>0</v>
          </cell>
          <cell r="C693">
            <v>0</v>
          </cell>
        </row>
        <row r="695">
          <cell r="B695" t="str">
            <v>MANO DE OBRA</v>
          </cell>
        </row>
        <row r="696">
          <cell r="B696">
            <v>0</v>
          </cell>
          <cell r="C696">
            <v>0</v>
          </cell>
        </row>
        <row r="697">
          <cell r="A697">
            <v>0</v>
          </cell>
          <cell r="B697">
            <v>0</v>
          </cell>
          <cell r="C697">
            <v>0</v>
          </cell>
        </row>
        <row r="698">
          <cell r="A698">
            <v>0</v>
          </cell>
          <cell r="B698">
            <v>0</v>
          </cell>
          <cell r="C698">
            <v>0</v>
          </cell>
        </row>
        <row r="699">
          <cell r="A699">
            <v>0</v>
          </cell>
          <cell r="B699">
            <v>0</v>
          </cell>
          <cell r="C699">
            <v>0</v>
          </cell>
        </row>
        <row r="701">
          <cell r="B701" t="str">
            <v>TRANSPORTE</v>
          </cell>
        </row>
        <row r="703">
          <cell r="A703">
            <v>0</v>
          </cell>
          <cell r="B703">
            <v>0</v>
          </cell>
          <cell r="C703">
            <v>0</v>
          </cell>
        </row>
        <row r="704">
          <cell r="A704">
            <v>0</v>
          </cell>
          <cell r="B704">
            <v>0</v>
          </cell>
          <cell r="C704">
            <v>0</v>
          </cell>
        </row>
        <row r="705">
          <cell r="A705">
            <v>0</v>
          </cell>
          <cell r="B705">
            <v>0</v>
          </cell>
          <cell r="C705">
            <v>0</v>
          </cell>
        </row>
        <row r="710">
          <cell r="A710" t="str">
            <v>CODIGO</v>
          </cell>
          <cell r="B710" t="str">
            <v>ITEM</v>
          </cell>
          <cell r="C710" t="str">
            <v>UNIDAD</v>
          </cell>
        </row>
        <row r="711">
          <cell r="D711">
            <v>0</v>
          </cell>
        </row>
        <row r="712">
          <cell r="B712" t="str">
            <v>CODIGO</v>
          </cell>
        </row>
        <row r="713">
          <cell r="A713" t="str">
            <v>CODIGO</v>
          </cell>
          <cell r="B713" t="str">
            <v>RECURSOS</v>
          </cell>
          <cell r="C713" t="str">
            <v>UNIDAD</v>
          </cell>
          <cell r="D713" t="str">
            <v>CANT.</v>
          </cell>
        </row>
        <row r="714">
          <cell r="B714" t="str">
            <v>MATERIALES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20">
          <cell r="B720" t="str">
            <v>EQUIPO</v>
          </cell>
        </row>
        <row r="721">
          <cell r="B721" t="str">
            <v>HTA MENOR (5% de M. de O.)</v>
          </cell>
        </row>
        <row r="722">
          <cell r="A722">
            <v>0</v>
          </cell>
          <cell r="B722">
            <v>0</v>
          </cell>
          <cell r="C722">
            <v>0</v>
          </cell>
        </row>
        <row r="723">
          <cell r="A723">
            <v>0</v>
          </cell>
          <cell r="B723">
            <v>0</v>
          </cell>
          <cell r="C723">
            <v>0</v>
          </cell>
        </row>
        <row r="724">
          <cell r="A724">
            <v>0</v>
          </cell>
          <cell r="B724">
            <v>0</v>
          </cell>
          <cell r="C724">
            <v>0</v>
          </cell>
        </row>
        <row r="726">
          <cell r="B726" t="str">
            <v>MANO DE OBRA</v>
          </cell>
        </row>
        <row r="727">
          <cell r="B727">
            <v>0</v>
          </cell>
          <cell r="C727">
            <v>0</v>
          </cell>
        </row>
        <row r="728">
          <cell r="A728">
            <v>0</v>
          </cell>
          <cell r="B728">
            <v>0</v>
          </cell>
          <cell r="C728">
            <v>0</v>
          </cell>
        </row>
        <row r="729">
          <cell r="A729">
            <v>0</v>
          </cell>
          <cell r="B729">
            <v>0</v>
          </cell>
          <cell r="C729">
            <v>0</v>
          </cell>
        </row>
        <row r="730">
          <cell r="A730">
            <v>0</v>
          </cell>
          <cell r="B730">
            <v>0</v>
          </cell>
          <cell r="C730">
            <v>0</v>
          </cell>
        </row>
        <row r="732">
          <cell r="B732" t="str">
            <v>TRANSPORTE</v>
          </cell>
        </row>
        <row r="734">
          <cell r="A734">
            <v>0</v>
          </cell>
          <cell r="B734">
            <v>0</v>
          </cell>
          <cell r="C734">
            <v>0</v>
          </cell>
        </row>
        <row r="735">
          <cell r="A735">
            <v>0</v>
          </cell>
          <cell r="B735">
            <v>0</v>
          </cell>
          <cell r="C735">
            <v>0</v>
          </cell>
        </row>
        <row r="736">
          <cell r="A736">
            <v>0</v>
          </cell>
          <cell r="B736">
            <v>0</v>
          </cell>
          <cell r="C736">
            <v>0</v>
          </cell>
        </row>
        <row r="741">
          <cell r="A741" t="str">
            <v>CODIGO</v>
          </cell>
          <cell r="B741" t="str">
            <v>ITEM</v>
          </cell>
          <cell r="C741" t="str">
            <v>UNIDAD</v>
          </cell>
        </row>
        <row r="742">
          <cell r="D742">
            <v>0</v>
          </cell>
        </row>
        <row r="743">
          <cell r="B743" t="str">
            <v>CODIGO</v>
          </cell>
        </row>
        <row r="744">
          <cell r="A744" t="str">
            <v>CODIGO</v>
          </cell>
          <cell r="B744" t="str">
            <v>RECURSOS</v>
          </cell>
          <cell r="C744" t="str">
            <v>UNIDAD</v>
          </cell>
          <cell r="D744" t="str">
            <v>CANT.</v>
          </cell>
        </row>
        <row r="745">
          <cell r="B745" t="str">
            <v>MATERIALES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1">
          <cell r="B751" t="str">
            <v>EQUIPO</v>
          </cell>
        </row>
        <row r="752">
          <cell r="B752" t="str">
            <v>HTA MENOR (5% de M. de O.)</v>
          </cell>
        </row>
        <row r="753">
          <cell r="A753">
            <v>0</v>
          </cell>
          <cell r="B753">
            <v>0</v>
          </cell>
          <cell r="C753">
            <v>0</v>
          </cell>
        </row>
        <row r="754">
          <cell r="A754">
            <v>0</v>
          </cell>
          <cell r="B754">
            <v>0</v>
          </cell>
          <cell r="C754">
            <v>0</v>
          </cell>
        </row>
        <row r="755">
          <cell r="A755">
            <v>0</v>
          </cell>
          <cell r="B755">
            <v>0</v>
          </cell>
          <cell r="C755">
            <v>0</v>
          </cell>
        </row>
        <row r="757">
          <cell r="B757" t="str">
            <v>MANO DE OBRA</v>
          </cell>
        </row>
        <row r="758">
          <cell r="B758">
            <v>0</v>
          </cell>
          <cell r="C758">
            <v>0</v>
          </cell>
        </row>
        <row r="759">
          <cell r="A759">
            <v>0</v>
          </cell>
          <cell r="B759">
            <v>0</v>
          </cell>
          <cell r="C759">
            <v>0</v>
          </cell>
        </row>
        <row r="760">
          <cell r="A760">
            <v>0</v>
          </cell>
          <cell r="B760">
            <v>0</v>
          </cell>
          <cell r="C760">
            <v>0</v>
          </cell>
        </row>
        <row r="761">
          <cell r="A761">
            <v>0</v>
          </cell>
          <cell r="B761">
            <v>0</v>
          </cell>
          <cell r="C761">
            <v>0</v>
          </cell>
        </row>
        <row r="763">
          <cell r="B763" t="str">
            <v>TRANSPORTE</v>
          </cell>
        </row>
        <row r="765">
          <cell r="A765">
            <v>0</v>
          </cell>
          <cell r="B765">
            <v>0</v>
          </cell>
          <cell r="C765">
            <v>0</v>
          </cell>
        </row>
        <row r="766">
          <cell r="A766">
            <v>0</v>
          </cell>
          <cell r="B766">
            <v>0</v>
          </cell>
          <cell r="C766">
            <v>0</v>
          </cell>
        </row>
        <row r="767">
          <cell r="A767">
            <v>0</v>
          </cell>
          <cell r="B767">
            <v>0</v>
          </cell>
          <cell r="C767">
            <v>0</v>
          </cell>
        </row>
        <row r="772">
          <cell r="A772" t="str">
            <v>CODIGO</v>
          </cell>
          <cell r="B772" t="str">
            <v>ITEM</v>
          </cell>
          <cell r="C772" t="str">
            <v>UNIDAD</v>
          </cell>
        </row>
        <row r="773">
          <cell r="D773">
            <v>0</v>
          </cell>
        </row>
        <row r="774">
          <cell r="B774" t="str">
            <v>CODIGO</v>
          </cell>
        </row>
        <row r="775">
          <cell r="A775" t="str">
            <v>CODIGO</v>
          </cell>
          <cell r="B775" t="str">
            <v>RECURSOS</v>
          </cell>
          <cell r="C775" t="str">
            <v>UNIDAD</v>
          </cell>
          <cell r="D775" t="str">
            <v>CANT.</v>
          </cell>
        </row>
        <row r="776">
          <cell r="B776" t="str">
            <v>MATERIALES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2">
          <cell r="B782" t="str">
            <v>EQUIPO</v>
          </cell>
        </row>
        <row r="783">
          <cell r="B783" t="str">
            <v>HTA MENOR (5% de M. de O.)</v>
          </cell>
        </row>
        <row r="784">
          <cell r="A784">
            <v>0</v>
          </cell>
          <cell r="B784">
            <v>0</v>
          </cell>
          <cell r="C784">
            <v>0</v>
          </cell>
        </row>
        <row r="785">
          <cell r="A785">
            <v>0</v>
          </cell>
          <cell r="B785">
            <v>0</v>
          </cell>
          <cell r="C785">
            <v>0</v>
          </cell>
        </row>
        <row r="786">
          <cell r="A786">
            <v>0</v>
          </cell>
          <cell r="B786">
            <v>0</v>
          </cell>
          <cell r="C786">
            <v>0</v>
          </cell>
        </row>
        <row r="788">
          <cell r="B788" t="str">
            <v>MANO DE OBRA</v>
          </cell>
        </row>
        <row r="789">
          <cell r="B789">
            <v>0</v>
          </cell>
          <cell r="C789">
            <v>0</v>
          </cell>
        </row>
        <row r="790">
          <cell r="A790">
            <v>0</v>
          </cell>
          <cell r="B790">
            <v>0</v>
          </cell>
          <cell r="C790">
            <v>0</v>
          </cell>
        </row>
        <row r="791">
          <cell r="A791">
            <v>0</v>
          </cell>
          <cell r="B791">
            <v>0</v>
          </cell>
          <cell r="C791">
            <v>0</v>
          </cell>
        </row>
        <row r="792">
          <cell r="A792">
            <v>0</v>
          </cell>
          <cell r="B792">
            <v>0</v>
          </cell>
          <cell r="C792">
            <v>0</v>
          </cell>
        </row>
        <row r="794">
          <cell r="B794" t="str">
            <v>TRANSPORTE</v>
          </cell>
        </row>
        <row r="796">
          <cell r="A796">
            <v>0</v>
          </cell>
          <cell r="B796">
            <v>0</v>
          </cell>
          <cell r="C796">
            <v>0</v>
          </cell>
        </row>
        <row r="797">
          <cell r="A797">
            <v>0</v>
          </cell>
          <cell r="B797">
            <v>0</v>
          </cell>
          <cell r="C797">
            <v>0</v>
          </cell>
        </row>
        <row r="798">
          <cell r="A798">
            <v>0</v>
          </cell>
          <cell r="B798">
            <v>0</v>
          </cell>
          <cell r="C798">
            <v>0</v>
          </cell>
        </row>
        <row r="803">
          <cell r="A803" t="str">
            <v>CODIGO</v>
          </cell>
          <cell r="B803" t="str">
            <v>ITEM</v>
          </cell>
          <cell r="C803" t="str">
            <v>UNIDAD</v>
          </cell>
        </row>
        <row r="804">
          <cell r="D804">
            <v>0</v>
          </cell>
        </row>
        <row r="805">
          <cell r="B805" t="str">
            <v>CODIGO</v>
          </cell>
        </row>
        <row r="806">
          <cell r="A806" t="str">
            <v>CODIGO</v>
          </cell>
          <cell r="B806" t="str">
            <v>RECURSOS</v>
          </cell>
          <cell r="C806" t="str">
            <v>UNIDAD</v>
          </cell>
          <cell r="D806" t="str">
            <v>CANT.</v>
          </cell>
        </row>
        <row r="807">
          <cell r="B807" t="str">
            <v>MATERIALES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3">
          <cell r="B813" t="str">
            <v>EQUIPO</v>
          </cell>
        </row>
        <row r="814">
          <cell r="B814" t="str">
            <v>HTA MENOR (5% de M. de O.)</v>
          </cell>
        </row>
        <row r="815">
          <cell r="A815">
            <v>0</v>
          </cell>
          <cell r="B815">
            <v>0</v>
          </cell>
          <cell r="C815">
            <v>0</v>
          </cell>
        </row>
        <row r="816">
          <cell r="A816">
            <v>0</v>
          </cell>
          <cell r="B816">
            <v>0</v>
          </cell>
          <cell r="C816">
            <v>0</v>
          </cell>
        </row>
        <row r="817">
          <cell r="A817">
            <v>0</v>
          </cell>
          <cell r="B817">
            <v>0</v>
          </cell>
          <cell r="C817">
            <v>0</v>
          </cell>
        </row>
        <row r="819">
          <cell r="B819" t="str">
            <v>MANO DE OBRA</v>
          </cell>
        </row>
        <row r="820">
          <cell r="B820">
            <v>0</v>
          </cell>
          <cell r="C820">
            <v>0</v>
          </cell>
        </row>
        <row r="821">
          <cell r="A821">
            <v>0</v>
          </cell>
          <cell r="B821">
            <v>0</v>
          </cell>
          <cell r="C821">
            <v>0</v>
          </cell>
        </row>
        <row r="822">
          <cell r="A822">
            <v>0</v>
          </cell>
          <cell r="B822">
            <v>0</v>
          </cell>
          <cell r="C822">
            <v>0</v>
          </cell>
        </row>
        <row r="823">
          <cell r="A823">
            <v>0</v>
          </cell>
          <cell r="B823">
            <v>0</v>
          </cell>
          <cell r="C823">
            <v>0</v>
          </cell>
        </row>
        <row r="825">
          <cell r="B825" t="str">
            <v>TRANSPORTE</v>
          </cell>
        </row>
        <row r="827">
          <cell r="A827">
            <v>0</v>
          </cell>
          <cell r="B827">
            <v>0</v>
          </cell>
          <cell r="C827">
            <v>0</v>
          </cell>
        </row>
        <row r="828">
          <cell r="A828">
            <v>0</v>
          </cell>
          <cell r="B828">
            <v>0</v>
          </cell>
          <cell r="C828">
            <v>0</v>
          </cell>
        </row>
        <row r="829">
          <cell r="A829">
            <v>0</v>
          </cell>
          <cell r="B829">
            <v>0</v>
          </cell>
          <cell r="C829">
            <v>0</v>
          </cell>
        </row>
        <row r="834">
          <cell r="A834" t="str">
            <v>CODIGO</v>
          </cell>
          <cell r="B834" t="str">
            <v>ITEM</v>
          </cell>
          <cell r="C834" t="str">
            <v>UNIDAD</v>
          </cell>
        </row>
        <row r="835">
          <cell r="D835">
            <v>0</v>
          </cell>
        </row>
        <row r="836">
          <cell r="B836" t="str">
            <v>CODIGO</v>
          </cell>
        </row>
        <row r="837">
          <cell r="A837" t="str">
            <v>CODIGO</v>
          </cell>
          <cell r="B837" t="str">
            <v>RECURSOS</v>
          </cell>
          <cell r="C837" t="str">
            <v>UNIDAD</v>
          </cell>
          <cell r="D837" t="str">
            <v>CANT.</v>
          </cell>
        </row>
        <row r="838">
          <cell r="B838" t="str">
            <v>MATERIALES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4">
          <cell r="B844" t="str">
            <v>EQUIPO</v>
          </cell>
        </row>
        <row r="845">
          <cell r="B845" t="str">
            <v>HTA MENOR (5% de M. de O.)</v>
          </cell>
        </row>
        <row r="846">
          <cell r="A846">
            <v>0</v>
          </cell>
          <cell r="B846">
            <v>0</v>
          </cell>
          <cell r="C846">
            <v>0</v>
          </cell>
        </row>
        <row r="847">
          <cell r="A847">
            <v>0</v>
          </cell>
          <cell r="B847">
            <v>0</v>
          </cell>
          <cell r="C847">
            <v>0</v>
          </cell>
        </row>
        <row r="848">
          <cell r="A848">
            <v>0</v>
          </cell>
          <cell r="B848">
            <v>0</v>
          </cell>
          <cell r="C848">
            <v>0</v>
          </cell>
        </row>
        <row r="850">
          <cell r="B850" t="str">
            <v>MANO DE OBRA</v>
          </cell>
        </row>
        <row r="851">
          <cell r="B851">
            <v>0</v>
          </cell>
          <cell r="C851">
            <v>0</v>
          </cell>
        </row>
        <row r="852">
          <cell r="A852">
            <v>0</v>
          </cell>
          <cell r="B852">
            <v>0</v>
          </cell>
          <cell r="C852">
            <v>0</v>
          </cell>
        </row>
        <row r="853">
          <cell r="A853">
            <v>0</v>
          </cell>
          <cell r="B853">
            <v>0</v>
          </cell>
          <cell r="C853">
            <v>0</v>
          </cell>
        </row>
        <row r="854">
          <cell r="A854">
            <v>0</v>
          </cell>
          <cell r="B854">
            <v>0</v>
          </cell>
          <cell r="C854">
            <v>0</v>
          </cell>
        </row>
        <row r="856">
          <cell r="B856" t="str">
            <v>TRANSPORTE</v>
          </cell>
        </row>
        <row r="858">
          <cell r="A858">
            <v>0</v>
          </cell>
          <cell r="B858">
            <v>0</v>
          </cell>
          <cell r="C858">
            <v>0</v>
          </cell>
        </row>
        <row r="859">
          <cell r="A859">
            <v>0</v>
          </cell>
          <cell r="B859">
            <v>0</v>
          </cell>
          <cell r="C859">
            <v>0</v>
          </cell>
        </row>
        <row r="860">
          <cell r="A860">
            <v>0</v>
          </cell>
          <cell r="B860">
            <v>0</v>
          </cell>
          <cell r="C860">
            <v>0</v>
          </cell>
        </row>
        <row r="865">
          <cell r="A865" t="str">
            <v>CODIGO</v>
          </cell>
          <cell r="B865" t="str">
            <v>ITEM</v>
          </cell>
          <cell r="C865" t="str">
            <v>UNIDAD</v>
          </cell>
        </row>
        <row r="866">
          <cell r="D866">
            <v>0</v>
          </cell>
        </row>
        <row r="867">
          <cell r="B867" t="str">
            <v>CODIGO</v>
          </cell>
        </row>
        <row r="868">
          <cell r="A868" t="str">
            <v>CODIGO</v>
          </cell>
          <cell r="B868" t="str">
            <v>RECURSOS</v>
          </cell>
          <cell r="C868" t="str">
            <v>UNIDAD</v>
          </cell>
          <cell r="D868" t="str">
            <v>CANT.</v>
          </cell>
        </row>
        <row r="869">
          <cell r="B869" t="str">
            <v>MATERIALES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5">
          <cell r="B875" t="str">
            <v>EQUIPO</v>
          </cell>
        </row>
        <row r="876">
          <cell r="B876" t="str">
            <v>HTA MENOR (5% de M. de O.)</v>
          </cell>
        </row>
        <row r="877">
          <cell r="A877">
            <v>0</v>
          </cell>
          <cell r="B877">
            <v>0</v>
          </cell>
          <cell r="C877">
            <v>0</v>
          </cell>
        </row>
        <row r="878">
          <cell r="A878">
            <v>0</v>
          </cell>
          <cell r="B878">
            <v>0</v>
          </cell>
          <cell r="C878">
            <v>0</v>
          </cell>
        </row>
        <row r="879">
          <cell r="A879">
            <v>0</v>
          </cell>
          <cell r="B879">
            <v>0</v>
          </cell>
          <cell r="C879">
            <v>0</v>
          </cell>
        </row>
        <row r="881">
          <cell r="B881" t="str">
            <v>MANO DE OBRA</v>
          </cell>
        </row>
        <row r="882">
          <cell r="B882">
            <v>0</v>
          </cell>
          <cell r="C882">
            <v>0</v>
          </cell>
        </row>
        <row r="883">
          <cell r="A883">
            <v>0</v>
          </cell>
          <cell r="B883">
            <v>0</v>
          </cell>
          <cell r="C883">
            <v>0</v>
          </cell>
        </row>
        <row r="884">
          <cell r="A884">
            <v>0</v>
          </cell>
          <cell r="B884">
            <v>0</v>
          </cell>
          <cell r="C884">
            <v>0</v>
          </cell>
        </row>
        <row r="885">
          <cell r="A885">
            <v>0</v>
          </cell>
          <cell r="B885">
            <v>0</v>
          </cell>
          <cell r="C885">
            <v>0</v>
          </cell>
        </row>
        <row r="887">
          <cell r="B887" t="str">
            <v>TRANSPORTE</v>
          </cell>
        </row>
        <row r="889">
          <cell r="A889">
            <v>0</v>
          </cell>
          <cell r="B889">
            <v>0</v>
          </cell>
          <cell r="C889">
            <v>0</v>
          </cell>
        </row>
        <row r="890">
          <cell r="A890">
            <v>0</v>
          </cell>
          <cell r="B890">
            <v>0</v>
          </cell>
          <cell r="C890">
            <v>0</v>
          </cell>
        </row>
        <row r="891">
          <cell r="A891">
            <v>0</v>
          </cell>
          <cell r="B891">
            <v>0</v>
          </cell>
          <cell r="C891">
            <v>0</v>
          </cell>
        </row>
        <row r="896">
          <cell r="A896" t="str">
            <v>CODIGO</v>
          </cell>
          <cell r="B896" t="str">
            <v>ITEM</v>
          </cell>
          <cell r="C896" t="str">
            <v>UNIDAD</v>
          </cell>
        </row>
        <row r="897">
          <cell r="D897">
            <v>0</v>
          </cell>
        </row>
        <row r="898">
          <cell r="B898" t="str">
            <v>CODIGO</v>
          </cell>
        </row>
        <row r="899">
          <cell r="A899" t="str">
            <v>CODIGO</v>
          </cell>
          <cell r="B899" t="str">
            <v>RECURSOS</v>
          </cell>
          <cell r="C899" t="str">
            <v>UNIDAD</v>
          </cell>
          <cell r="D899" t="str">
            <v>CANT.</v>
          </cell>
        </row>
        <row r="900">
          <cell r="B900" t="str">
            <v>MATERIALES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6">
          <cell r="B906" t="str">
            <v>EQUIPO</v>
          </cell>
        </row>
        <row r="907">
          <cell r="B907" t="str">
            <v>HTA MENOR (5% de M. de O.)</v>
          </cell>
        </row>
        <row r="908">
          <cell r="A908">
            <v>0</v>
          </cell>
          <cell r="B908">
            <v>0</v>
          </cell>
          <cell r="C908">
            <v>0</v>
          </cell>
        </row>
        <row r="909">
          <cell r="A909">
            <v>0</v>
          </cell>
          <cell r="B909">
            <v>0</v>
          </cell>
          <cell r="C909">
            <v>0</v>
          </cell>
        </row>
        <row r="910">
          <cell r="A910">
            <v>0</v>
          </cell>
          <cell r="B910">
            <v>0</v>
          </cell>
          <cell r="C910">
            <v>0</v>
          </cell>
        </row>
        <row r="912">
          <cell r="B912" t="str">
            <v>MANO DE OBRA</v>
          </cell>
        </row>
        <row r="913">
          <cell r="B913">
            <v>0</v>
          </cell>
          <cell r="C913">
            <v>0</v>
          </cell>
        </row>
        <row r="914">
          <cell r="A914">
            <v>0</v>
          </cell>
          <cell r="B914">
            <v>0</v>
          </cell>
          <cell r="C914">
            <v>0</v>
          </cell>
        </row>
        <row r="915">
          <cell r="A915">
            <v>0</v>
          </cell>
          <cell r="B915">
            <v>0</v>
          </cell>
          <cell r="C915">
            <v>0</v>
          </cell>
        </row>
        <row r="916">
          <cell r="A916">
            <v>0</v>
          </cell>
          <cell r="B916">
            <v>0</v>
          </cell>
          <cell r="C916">
            <v>0</v>
          </cell>
        </row>
        <row r="918">
          <cell r="B918" t="str">
            <v>TRANSPORTE</v>
          </cell>
        </row>
        <row r="920">
          <cell r="A920">
            <v>0</v>
          </cell>
          <cell r="B920">
            <v>0</v>
          </cell>
          <cell r="C920">
            <v>0</v>
          </cell>
        </row>
        <row r="921">
          <cell r="A921">
            <v>0</v>
          </cell>
          <cell r="B921">
            <v>0</v>
          </cell>
          <cell r="C921">
            <v>0</v>
          </cell>
        </row>
        <row r="922">
          <cell r="A922">
            <v>0</v>
          </cell>
          <cell r="B922">
            <v>0</v>
          </cell>
          <cell r="C922">
            <v>0</v>
          </cell>
        </row>
        <row r="927">
          <cell r="A927" t="str">
            <v>CODIGO</v>
          </cell>
          <cell r="B927" t="str">
            <v>ITEM</v>
          </cell>
          <cell r="C927" t="str">
            <v>UNIDAD</v>
          </cell>
        </row>
        <row r="928">
          <cell r="D928">
            <v>0</v>
          </cell>
        </row>
        <row r="929">
          <cell r="B929" t="str">
            <v>CODIGO</v>
          </cell>
        </row>
        <row r="930">
          <cell r="A930" t="str">
            <v>CODIGO</v>
          </cell>
          <cell r="B930" t="str">
            <v>RECURSOS</v>
          </cell>
          <cell r="C930" t="str">
            <v>UNIDAD</v>
          </cell>
          <cell r="D930" t="str">
            <v>CANT.</v>
          </cell>
        </row>
        <row r="931">
          <cell r="B931" t="str">
            <v>MATERIALES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7">
          <cell r="B937" t="str">
            <v>EQUIPO</v>
          </cell>
        </row>
        <row r="938">
          <cell r="B938" t="str">
            <v>HTA MENOR (5% de M. de O.)</v>
          </cell>
        </row>
        <row r="939">
          <cell r="A939">
            <v>0</v>
          </cell>
          <cell r="B939">
            <v>0</v>
          </cell>
          <cell r="C939">
            <v>0</v>
          </cell>
        </row>
        <row r="940">
          <cell r="A940">
            <v>0</v>
          </cell>
          <cell r="B940">
            <v>0</v>
          </cell>
          <cell r="C940">
            <v>0</v>
          </cell>
        </row>
        <row r="941">
          <cell r="A941">
            <v>0</v>
          </cell>
          <cell r="B941">
            <v>0</v>
          </cell>
          <cell r="C941">
            <v>0</v>
          </cell>
        </row>
        <row r="943">
          <cell r="B943" t="str">
            <v>MANO DE OBRA</v>
          </cell>
        </row>
        <row r="944">
          <cell r="B944">
            <v>0</v>
          </cell>
          <cell r="C944">
            <v>0</v>
          </cell>
        </row>
        <row r="945">
          <cell r="A945">
            <v>0</v>
          </cell>
          <cell r="B945">
            <v>0</v>
          </cell>
          <cell r="C945">
            <v>0</v>
          </cell>
        </row>
        <row r="946">
          <cell r="A946">
            <v>0</v>
          </cell>
          <cell r="B946">
            <v>0</v>
          </cell>
          <cell r="C946">
            <v>0</v>
          </cell>
        </row>
        <row r="947">
          <cell r="A947">
            <v>0</v>
          </cell>
          <cell r="B947">
            <v>0</v>
          </cell>
          <cell r="C947">
            <v>0</v>
          </cell>
        </row>
        <row r="949">
          <cell r="B949" t="str">
            <v>TRANSPORTE</v>
          </cell>
        </row>
        <row r="951">
          <cell r="A951">
            <v>0</v>
          </cell>
          <cell r="B951">
            <v>0</v>
          </cell>
          <cell r="C951">
            <v>0</v>
          </cell>
        </row>
        <row r="952">
          <cell r="A952">
            <v>0</v>
          </cell>
          <cell r="B952">
            <v>0</v>
          </cell>
          <cell r="C952">
            <v>0</v>
          </cell>
        </row>
        <row r="953">
          <cell r="A953">
            <v>0</v>
          </cell>
          <cell r="B953">
            <v>0</v>
          </cell>
          <cell r="C953">
            <v>0</v>
          </cell>
        </row>
        <row r="959">
          <cell r="A959" t="str">
            <v>CODIGO</v>
          </cell>
          <cell r="B959" t="str">
            <v>ITEM</v>
          </cell>
          <cell r="C959" t="str">
            <v>UNIDAD</v>
          </cell>
        </row>
        <row r="960">
          <cell r="D960">
            <v>0</v>
          </cell>
        </row>
        <row r="961">
          <cell r="B961" t="str">
            <v>CODIGO</v>
          </cell>
        </row>
        <row r="962">
          <cell r="A962" t="str">
            <v>CODIGO</v>
          </cell>
          <cell r="B962" t="str">
            <v>RECURSOS</v>
          </cell>
          <cell r="C962" t="str">
            <v>UNIDAD</v>
          </cell>
          <cell r="D962" t="str">
            <v>CANT.</v>
          </cell>
        </row>
        <row r="963">
          <cell r="B963" t="str">
            <v>MATERIALES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9">
          <cell r="B969" t="str">
            <v>EQUIPO</v>
          </cell>
        </row>
        <row r="970">
          <cell r="B970" t="str">
            <v>HTA MENOR (5% de M. de O.)</v>
          </cell>
        </row>
        <row r="971">
          <cell r="A971">
            <v>0</v>
          </cell>
          <cell r="B971">
            <v>0</v>
          </cell>
          <cell r="C971">
            <v>0</v>
          </cell>
        </row>
        <row r="972">
          <cell r="A972">
            <v>0</v>
          </cell>
          <cell r="B972">
            <v>0</v>
          </cell>
          <cell r="C972">
            <v>0</v>
          </cell>
        </row>
        <row r="973">
          <cell r="A973">
            <v>0</v>
          </cell>
          <cell r="B973">
            <v>0</v>
          </cell>
          <cell r="C973">
            <v>0</v>
          </cell>
        </row>
        <row r="975">
          <cell r="B975" t="str">
            <v>MANO DE OBRA</v>
          </cell>
        </row>
        <row r="976">
          <cell r="B976">
            <v>0</v>
          </cell>
          <cell r="C976">
            <v>0</v>
          </cell>
        </row>
        <row r="977">
          <cell r="A977">
            <v>0</v>
          </cell>
          <cell r="B977">
            <v>0</v>
          </cell>
          <cell r="C977">
            <v>0</v>
          </cell>
        </row>
        <row r="978">
          <cell r="A978">
            <v>0</v>
          </cell>
          <cell r="B978">
            <v>0</v>
          </cell>
          <cell r="C978">
            <v>0</v>
          </cell>
        </row>
        <row r="979">
          <cell r="A979">
            <v>0</v>
          </cell>
          <cell r="B979">
            <v>0</v>
          </cell>
          <cell r="C979">
            <v>0</v>
          </cell>
        </row>
        <row r="981">
          <cell r="B981" t="str">
            <v>TRANSPORTE</v>
          </cell>
        </row>
        <row r="983">
          <cell r="A983">
            <v>0</v>
          </cell>
          <cell r="B983">
            <v>0</v>
          </cell>
          <cell r="C983">
            <v>0</v>
          </cell>
        </row>
        <row r="984">
          <cell r="A984">
            <v>0</v>
          </cell>
          <cell r="B984">
            <v>0</v>
          </cell>
          <cell r="C984">
            <v>0</v>
          </cell>
        </row>
        <row r="985">
          <cell r="A985">
            <v>0</v>
          </cell>
          <cell r="B985">
            <v>0</v>
          </cell>
          <cell r="C985">
            <v>0</v>
          </cell>
        </row>
        <row r="990">
          <cell r="A990" t="str">
            <v>CODIGO</v>
          </cell>
          <cell r="B990" t="str">
            <v>ITEM</v>
          </cell>
          <cell r="C990" t="str">
            <v>UNIDAD</v>
          </cell>
        </row>
        <row r="991">
          <cell r="D991">
            <v>0</v>
          </cell>
        </row>
        <row r="992">
          <cell r="B992" t="str">
            <v>CODIGO</v>
          </cell>
        </row>
        <row r="993">
          <cell r="A993" t="str">
            <v>CODIGO</v>
          </cell>
          <cell r="B993" t="str">
            <v>RECURSOS</v>
          </cell>
          <cell r="C993" t="str">
            <v>UNIDAD</v>
          </cell>
          <cell r="D993" t="str">
            <v>CANT.</v>
          </cell>
        </row>
        <row r="994">
          <cell r="B994" t="str">
            <v>MATERIALES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1000">
          <cell r="B1000" t="str">
            <v>EQUIPO</v>
          </cell>
        </row>
        <row r="1001">
          <cell r="B1001" t="str">
            <v>HTA MENOR (5% de M. de O.)</v>
          </cell>
        </row>
        <row r="1002">
          <cell r="A1002">
            <v>0</v>
          </cell>
          <cell r="B1002">
            <v>0</v>
          </cell>
          <cell r="C1002">
            <v>0</v>
          </cell>
        </row>
        <row r="1003">
          <cell r="A1003">
            <v>0</v>
          </cell>
          <cell r="B1003">
            <v>0</v>
          </cell>
          <cell r="C1003">
            <v>0</v>
          </cell>
        </row>
        <row r="1004">
          <cell r="A1004">
            <v>0</v>
          </cell>
          <cell r="B1004">
            <v>0</v>
          </cell>
          <cell r="C1004">
            <v>0</v>
          </cell>
        </row>
        <row r="1006">
          <cell r="B1006" t="str">
            <v>MANO DE OBRA</v>
          </cell>
        </row>
        <row r="1007">
          <cell r="B1007">
            <v>0</v>
          </cell>
          <cell r="C1007">
            <v>0</v>
          </cell>
        </row>
        <row r="1008">
          <cell r="A1008">
            <v>0</v>
          </cell>
          <cell r="B1008">
            <v>0</v>
          </cell>
          <cell r="C1008">
            <v>0</v>
          </cell>
        </row>
        <row r="1009">
          <cell r="A1009">
            <v>0</v>
          </cell>
          <cell r="B1009">
            <v>0</v>
          </cell>
          <cell r="C1009">
            <v>0</v>
          </cell>
        </row>
        <row r="1010">
          <cell r="A1010">
            <v>0</v>
          </cell>
          <cell r="B1010">
            <v>0</v>
          </cell>
          <cell r="C1010">
            <v>0</v>
          </cell>
        </row>
        <row r="1012">
          <cell r="B1012" t="str">
            <v>TRANSPORTE</v>
          </cell>
        </row>
        <row r="1014">
          <cell r="A1014">
            <v>0</v>
          </cell>
          <cell r="B1014">
            <v>0</v>
          </cell>
          <cell r="C1014">
            <v>0</v>
          </cell>
        </row>
        <row r="1015">
          <cell r="A1015">
            <v>0</v>
          </cell>
          <cell r="B1015">
            <v>0</v>
          </cell>
          <cell r="C1015">
            <v>0</v>
          </cell>
        </row>
        <row r="1016">
          <cell r="A1016">
            <v>0</v>
          </cell>
          <cell r="B1016">
            <v>0</v>
          </cell>
          <cell r="C1016">
            <v>0</v>
          </cell>
        </row>
        <row r="1021">
          <cell r="A1021" t="str">
            <v>CODIGO</v>
          </cell>
          <cell r="B1021" t="str">
            <v>ITEM</v>
          </cell>
          <cell r="C1021" t="str">
            <v>UNIDAD</v>
          </cell>
        </row>
        <row r="1022">
          <cell r="D1022">
            <v>0</v>
          </cell>
        </row>
        <row r="1023">
          <cell r="B1023" t="str">
            <v>CODIGO</v>
          </cell>
        </row>
        <row r="1024">
          <cell r="A1024" t="str">
            <v>CODIGO</v>
          </cell>
          <cell r="B1024" t="str">
            <v>RECURSOS</v>
          </cell>
          <cell r="C1024" t="str">
            <v>UNIDAD</v>
          </cell>
          <cell r="D1024" t="str">
            <v>CANT.</v>
          </cell>
        </row>
        <row r="1025">
          <cell r="B1025" t="str">
            <v>MATERIALES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1">
          <cell r="B1031" t="str">
            <v>EQUIPO</v>
          </cell>
        </row>
        <row r="1032">
          <cell r="B1032" t="str">
            <v>HTA MENOR (5% de M. de O.)</v>
          </cell>
        </row>
        <row r="1033">
          <cell r="A1033">
            <v>0</v>
          </cell>
          <cell r="B1033">
            <v>0</v>
          </cell>
          <cell r="C1033">
            <v>0</v>
          </cell>
        </row>
        <row r="1034">
          <cell r="A1034">
            <v>0</v>
          </cell>
          <cell r="B1034">
            <v>0</v>
          </cell>
          <cell r="C1034">
            <v>0</v>
          </cell>
        </row>
        <row r="1035">
          <cell r="A1035">
            <v>0</v>
          </cell>
          <cell r="B1035">
            <v>0</v>
          </cell>
          <cell r="C1035">
            <v>0</v>
          </cell>
        </row>
        <row r="1037">
          <cell r="B1037" t="str">
            <v>MANO DE OBRA</v>
          </cell>
        </row>
        <row r="1038">
          <cell r="B1038">
            <v>0</v>
          </cell>
          <cell r="C1038">
            <v>0</v>
          </cell>
        </row>
        <row r="1039">
          <cell r="A1039">
            <v>0</v>
          </cell>
          <cell r="B1039">
            <v>0</v>
          </cell>
          <cell r="C1039">
            <v>0</v>
          </cell>
        </row>
        <row r="1040">
          <cell r="A1040">
            <v>0</v>
          </cell>
          <cell r="B1040">
            <v>0</v>
          </cell>
          <cell r="C1040">
            <v>0</v>
          </cell>
        </row>
        <row r="1041">
          <cell r="A1041">
            <v>0</v>
          </cell>
          <cell r="B1041">
            <v>0</v>
          </cell>
          <cell r="C1041">
            <v>0</v>
          </cell>
        </row>
        <row r="1043">
          <cell r="B1043" t="str">
            <v>TRANSPORTE</v>
          </cell>
        </row>
        <row r="1045">
          <cell r="A1045">
            <v>0</v>
          </cell>
          <cell r="B1045">
            <v>0</v>
          </cell>
          <cell r="C1045">
            <v>0</v>
          </cell>
        </row>
        <row r="1046">
          <cell r="A1046">
            <v>0</v>
          </cell>
          <cell r="B1046">
            <v>0</v>
          </cell>
          <cell r="C1046">
            <v>0</v>
          </cell>
        </row>
        <row r="1047">
          <cell r="A1047">
            <v>0</v>
          </cell>
          <cell r="B1047">
            <v>0</v>
          </cell>
          <cell r="C1047">
            <v>0</v>
          </cell>
        </row>
        <row r="1052">
          <cell r="A1052" t="str">
            <v>CODIGO</v>
          </cell>
          <cell r="B1052" t="str">
            <v>ITEM</v>
          </cell>
          <cell r="C1052" t="str">
            <v>UNIDAD</v>
          </cell>
        </row>
        <row r="1053">
          <cell r="D1053">
            <v>0</v>
          </cell>
        </row>
        <row r="1054">
          <cell r="B1054" t="str">
            <v>CODIGO</v>
          </cell>
        </row>
        <row r="1055">
          <cell r="A1055" t="str">
            <v>CODIGO</v>
          </cell>
          <cell r="B1055" t="str">
            <v>RECURSOS</v>
          </cell>
          <cell r="C1055" t="str">
            <v>UNIDAD</v>
          </cell>
          <cell r="D1055" t="str">
            <v>CANT.</v>
          </cell>
        </row>
        <row r="1056">
          <cell r="B1056" t="str">
            <v>MATERIALES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2">
          <cell r="B1062" t="str">
            <v>EQUIPO</v>
          </cell>
        </row>
        <row r="1063">
          <cell r="B1063" t="str">
            <v>HTA MENOR (5% de M. de O.)</v>
          </cell>
        </row>
        <row r="1064">
          <cell r="A1064">
            <v>0</v>
          </cell>
          <cell r="B1064">
            <v>0</v>
          </cell>
          <cell r="C1064">
            <v>0</v>
          </cell>
        </row>
        <row r="1065">
          <cell r="A1065">
            <v>0</v>
          </cell>
          <cell r="B1065">
            <v>0</v>
          </cell>
          <cell r="C1065">
            <v>0</v>
          </cell>
        </row>
        <row r="1066">
          <cell r="A1066">
            <v>0</v>
          </cell>
          <cell r="B1066">
            <v>0</v>
          </cell>
          <cell r="C1066">
            <v>0</v>
          </cell>
        </row>
        <row r="1068">
          <cell r="B1068" t="str">
            <v>MANO DE OBRA</v>
          </cell>
        </row>
        <row r="1069">
          <cell r="B1069">
            <v>0</v>
          </cell>
          <cell r="C1069">
            <v>0</v>
          </cell>
        </row>
        <row r="1070">
          <cell r="A1070">
            <v>0</v>
          </cell>
          <cell r="B1070">
            <v>0</v>
          </cell>
          <cell r="C1070">
            <v>0</v>
          </cell>
        </row>
        <row r="1071">
          <cell r="A1071">
            <v>0</v>
          </cell>
          <cell r="B1071">
            <v>0</v>
          </cell>
          <cell r="C1071">
            <v>0</v>
          </cell>
        </row>
        <row r="1072">
          <cell r="A1072">
            <v>0</v>
          </cell>
          <cell r="B1072">
            <v>0</v>
          </cell>
          <cell r="C1072">
            <v>0</v>
          </cell>
        </row>
        <row r="1074">
          <cell r="B1074" t="str">
            <v>TRANSPORTE</v>
          </cell>
        </row>
        <row r="1076">
          <cell r="A1076">
            <v>0</v>
          </cell>
          <cell r="B1076">
            <v>0</v>
          </cell>
          <cell r="C1076">
            <v>0</v>
          </cell>
        </row>
        <row r="1077">
          <cell r="A1077">
            <v>0</v>
          </cell>
          <cell r="B1077">
            <v>0</v>
          </cell>
          <cell r="C1077">
            <v>0</v>
          </cell>
        </row>
        <row r="1078">
          <cell r="A1078">
            <v>0</v>
          </cell>
          <cell r="B1078">
            <v>0</v>
          </cell>
          <cell r="C1078">
            <v>0</v>
          </cell>
        </row>
        <row r="1083">
          <cell r="A1083" t="str">
            <v>CODIGO</v>
          </cell>
          <cell r="B1083" t="str">
            <v>ITEM</v>
          </cell>
          <cell r="C1083" t="str">
            <v>UNIDAD</v>
          </cell>
        </row>
        <row r="1084">
          <cell r="D1084">
            <v>0</v>
          </cell>
        </row>
        <row r="1085">
          <cell r="B1085" t="str">
            <v>CODIGO</v>
          </cell>
        </row>
        <row r="1086">
          <cell r="A1086" t="str">
            <v>CODIGO</v>
          </cell>
          <cell r="B1086" t="str">
            <v>RECURSOS</v>
          </cell>
          <cell r="C1086" t="str">
            <v>UNIDAD</v>
          </cell>
          <cell r="D1086" t="str">
            <v>CANT.</v>
          </cell>
        </row>
        <row r="1087">
          <cell r="B1087" t="str">
            <v>MATERIALES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3">
          <cell r="B1093" t="str">
            <v>EQUIPO</v>
          </cell>
        </row>
        <row r="1094">
          <cell r="B1094" t="str">
            <v>HTA MENOR (5% de M. de O.)</v>
          </cell>
        </row>
        <row r="1095">
          <cell r="A1095">
            <v>0</v>
          </cell>
          <cell r="B1095">
            <v>0</v>
          </cell>
          <cell r="C1095">
            <v>0</v>
          </cell>
        </row>
        <row r="1096">
          <cell r="A1096">
            <v>0</v>
          </cell>
          <cell r="B1096">
            <v>0</v>
          </cell>
          <cell r="C1096">
            <v>0</v>
          </cell>
        </row>
        <row r="1097">
          <cell r="A1097">
            <v>0</v>
          </cell>
          <cell r="B1097">
            <v>0</v>
          </cell>
          <cell r="C1097">
            <v>0</v>
          </cell>
        </row>
        <row r="1099">
          <cell r="B1099" t="str">
            <v>MANO DE OBRA</v>
          </cell>
        </row>
        <row r="1100">
          <cell r="B1100">
            <v>0</v>
          </cell>
          <cell r="C1100">
            <v>0</v>
          </cell>
        </row>
        <row r="1101">
          <cell r="A1101">
            <v>0</v>
          </cell>
          <cell r="B1101">
            <v>0</v>
          </cell>
          <cell r="C1101">
            <v>0</v>
          </cell>
        </row>
        <row r="1102">
          <cell r="A1102">
            <v>0</v>
          </cell>
          <cell r="B1102">
            <v>0</v>
          </cell>
          <cell r="C1102">
            <v>0</v>
          </cell>
        </row>
        <row r="1103">
          <cell r="A1103">
            <v>0</v>
          </cell>
          <cell r="B1103">
            <v>0</v>
          </cell>
          <cell r="C1103">
            <v>0</v>
          </cell>
        </row>
        <row r="1105">
          <cell r="B1105" t="str">
            <v>TRANSPORTE</v>
          </cell>
        </row>
        <row r="1107">
          <cell r="A1107">
            <v>0</v>
          </cell>
          <cell r="B1107">
            <v>0</v>
          </cell>
          <cell r="C1107">
            <v>0</v>
          </cell>
        </row>
        <row r="1108">
          <cell r="A1108">
            <v>0</v>
          </cell>
          <cell r="B1108">
            <v>0</v>
          </cell>
          <cell r="C1108">
            <v>0</v>
          </cell>
        </row>
        <row r="1109">
          <cell r="A1109">
            <v>0</v>
          </cell>
          <cell r="B1109">
            <v>0</v>
          </cell>
          <cell r="C1109">
            <v>0</v>
          </cell>
        </row>
        <row r="1114">
          <cell r="A1114" t="str">
            <v>CODIGO</v>
          </cell>
          <cell r="B1114" t="str">
            <v>ITEM</v>
          </cell>
          <cell r="C1114" t="str">
            <v>UNIDAD</v>
          </cell>
        </row>
        <row r="1115">
          <cell r="D1115">
            <v>0</v>
          </cell>
        </row>
        <row r="1116">
          <cell r="B1116" t="str">
            <v>CODIGO</v>
          </cell>
        </row>
        <row r="1117">
          <cell r="A1117" t="str">
            <v>CODIGO</v>
          </cell>
          <cell r="B1117" t="str">
            <v>RECURSOS</v>
          </cell>
          <cell r="C1117" t="str">
            <v>UNIDAD</v>
          </cell>
          <cell r="D1117" t="str">
            <v>CANT.</v>
          </cell>
        </row>
        <row r="1118">
          <cell r="B1118" t="str">
            <v>MATERIALES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4">
          <cell r="B1124" t="str">
            <v>EQUIPO</v>
          </cell>
        </row>
        <row r="1125">
          <cell r="B1125" t="str">
            <v>HTA MENOR (5% de M. de O.)</v>
          </cell>
        </row>
        <row r="1126">
          <cell r="A1126">
            <v>0</v>
          </cell>
          <cell r="B1126">
            <v>0</v>
          </cell>
          <cell r="C1126">
            <v>0</v>
          </cell>
        </row>
        <row r="1127">
          <cell r="A1127">
            <v>0</v>
          </cell>
          <cell r="B1127">
            <v>0</v>
          </cell>
          <cell r="C1127">
            <v>0</v>
          </cell>
        </row>
        <row r="1128">
          <cell r="A1128">
            <v>0</v>
          </cell>
          <cell r="B1128">
            <v>0</v>
          </cell>
          <cell r="C1128">
            <v>0</v>
          </cell>
        </row>
        <row r="1130">
          <cell r="B1130" t="str">
            <v>MANO DE OBRA</v>
          </cell>
        </row>
        <row r="1131">
          <cell r="B1131">
            <v>0</v>
          </cell>
          <cell r="C1131">
            <v>0</v>
          </cell>
        </row>
        <row r="1132">
          <cell r="A1132">
            <v>0</v>
          </cell>
          <cell r="B1132">
            <v>0</v>
          </cell>
          <cell r="C1132">
            <v>0</v>
          </cell>
        </row>
        <row r="1133">
          <cell r="A1133">
            <v>0</v>
          </cell>
          <cell r="B1133">
            <v>0</v>
          </cell>
          <cell r="C1133">
            <v>0</v>
          </cell>
        </row>
        <row r="1134">
          <cell r="A1134">
            <v>0</v>
          </cell>
          <cell r="B1134">
            <v>0</v>
          </cell>
          <cell r="C1134">
            <v>0</v>
          </cell>
        </row>
        <row r="1136">
          <cell r="B1136" t="str">
            <v>TRANSPORTE</v>
          </cell>
        </row>
        <row r="1138">
          <cell r="A1138">
            <v>0</v>
          </cell>
          <cell r="B1138">
            <v>0</v>
          </cell>
          <cell r="C1138">
            <v>0</v>
          </cell>
        </row>
        <row r="1139">
          <cell r="A1139">
            <v>0</v>
          </cell>
          <cell r="B1139">
            <v>0</v>
          </cell>
          <cell r="C1139">
            <v>0</v>
          </cell>
        </row>
        <row r="1140">
          <cell r="A1140">
            <v>0</v>
          </cell>
          <cell r="B1140">
            <v>0</v>
          </cell>
          <cell r="C1140">
            <v>0</v>
          </cell>
        </row>
        <row r="1145">
          <cell r="A1145" t="str">
            <v>CODIGO</v>
          </cell>
          <cell r="B1145" t="str">
            <v>ITEM</v>
          </cell>
          <cell r="C1145" t="str">
            <v>UNIDAD</v>
          </cell>
        </row>
        <row r="1146">
          <cell r="D1146">
            <v>0</v>
          </cell>
        </row>
        <row r="1147">
          <cell r="B1147" t="str">
            <v>CODIGO</v>
          </cell>
        </row>
        <row r="1148">
          <cell r="A1148" t="str">
            <v>CODIGO</v>
          </cell>
          <cell r="B1148" t="str">
            <v>RECURSOS</v>
          </cell>
          <cell r="C1148" t="str">
            <v>UNIDAD</v>
          </cell>
          <cell r="D1148" t="str">
            <v>CANT.</v>
          </cell>
        </row>
        <row r="1149">
          <cell r="B1149" t="str">
            <v>MATERIALES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5">
          <cell r="B1155" t="str">
            <v>EQUIPO</v>
          </cell>
        </row>
        <row r="1156">
          <cell r="B1156" t="str">
            <v>HTA MENOR (5% de M. de O.)</v>
          </cell>
        </row>
        <row r="1157">
          <cell r="A1157">
            <v>0</v>
          </cell>
          <cell r="B1157">
            <v>0</v>
          </cell>
          <cell r="C1157">
            <v>0</v>
          </cell>
        </row>
        <row r="1158">
          <cell r="A1158">
            <v>0</v>
          </cell>
          <cell r="B1158">
            <v>0</v>
          </cell>
          <cell r="C1158">
            <v>0</v>
          </cell>
        </row>
        <row r="1159">
          <cell r="A1159">
            <v>0</v>
          </cell>
          <cell r="B1159">
            <v>0</v>
          </cell>
          <cell r="C1159">
            <v>0</v>
          </cell>
        </row>
        <row r="1161">
          <cell r="B1161" t="str">
            <v>MANO DE OBRA</v>
          </cell>
        </row>
        <row r="1162">
          <cell r="B1162">
            <v>0</v>
          </cell>
          <cell r="C1162">
            <v>0</v>
          </cell>
        </row>
        <row r="1163">
          <cell r="A1163">
            <v>0</v>
          </cell>
          <cell r="B1163">
            <v>0</v>
          </cell>
          <cell r="C1163">
            <v>0</v>
          </cell>
        </row>
        <row r="1164">
          <cell r="A1164">
            <v>0</v>
          </cell>
          <cell r="B1164">
            <v>0</v>
          </cell>
          <cell r="C1164">
            <v>0</v>
          </cell>
        </row>
        <row r="1165">
          <cell r="A1165">
            <v>0</v>
          </cell>
          <cell r="B1165">
            <v>0</v>
          </cell>
          <cell r="C1165">
            <v>0</v>
          </cell>
        </row>
        <row r="1167">
          <cell r="B1167" t="str">
            <v>TRANSPORTE</v>
          </cell>
        </row>
        <row r="1169">
          <cell r="A1169">
            <v>0</v>
          </cell>
          <cell r="B1169">
            <v>0</v>
          </cell>
          <cell r="C1169">
            <v>0</v>
          </cell>
        </row>
        <row r="1170">
          <cell r="A1170">
            <v>0</v>
          </cell>
          <cell r="B1170">
            <v>0</v>
          </cell>
          <cell r="C1170">
            <v>0</v>
          </cell>
        </row>
        <row r="1171">
          <cell r="A1171">
            <v>0</v>
          </cell>
          <cell r="B1171">
            <v>0</v>
          </cell>
          <cell r="C1171">
            <v>0</v>
          </cell>
        </row>
        <row r="1176">
          <cell r="A1176" t="str">
            <v>CODIGO</v>
          </cell>
          <cell r="B1176" t="str">
            <v>ITEM</v>
          </cell>
          <cell r="C1176" t="str">
            <v>UNIDAD</v>
          </cell>
        </row>
        <row r="1177">
          <cell r="D1177">
            <v>0</v>
          </cell>
        </row>
        <row r="1178">
          <cell r="B1178" t="str">
            <v>CODIGO</v>
          </cell>
        </row>
        <row r="1179">
          <cell r="A1179" t="str">
            <v>CODIGO</v>
          </cell>
          <cell r="B1179" t="str">
            <v>RECURSOS</v>
          </cell>
          <cell r="C1179" t="str">
            <v>UNIDAD</v>
          </cell>
          <cell r="D1179" t="str">
            <v>CANT.</v>
          </cell>
        </row>
        <row r="1180">
          <cell r="B1180" t="str">
            <v>MATERIALES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6">
          <cell r="B1186" t="str">
            <v>EQUIPO</v>
          </cell>
        </row>
        <row r="1187">
          <cell r="B1187" t="str">
            <v>HTA MENOR (5% de M. de O.)</v>
          </cell>
        </row>
        <row r="1188">
          <cell r="A1188">
            <v>0</v>
          </cell>
          <cell r="B1188">
            <v>0</v>
          </cell>
          <cell r="C1188">
            <v>0</v>
          </cell>
        </row>
        <row r="1189">
          <cell r="A1189">
            <v>0</v>
          </cell>
          <cell r="B1189">
            <v>0</v>
          </cell>
          <cell r="C1189">
            <v>0</v>
          </cell>
        </row>
        <row r="1190">
          <cell r="A1190">
            <v>0</v>
          </cell>
          <cell r="B1190">
            <v>0</v>
          </cell>
          <cell r="C1190">
            <v>0</v>
          </cell>
        </row>
        <row r="1192">
          <cell r="B1192" t="str">
            <v>MANO DE OBRA</v>
          </cell>
        </row>
        <row r="1193">
          <cell r="B1193">
            <v>0</v>
          </cell>
          <cell r="C1193">
            <v>0</v>
          </cell>
        </row>
        <row r="1194">
          <cell r="A1194">
            <v>0</v>
          </cell>
          <cell r="B1194">
            <v>0</v>
          </cell>
          <cell r="C1194">
            <v>0</v>
          </cell>
        </row>
        <row r="1195">
          <cell r="A1195">
            <v>0</v>
          </cell>
          <cell r="B1195">
            <v>0</v>
          </cell>
          <cell r="C1195">
            <v>0</v>
          </cell>
        </row>
        <row r="1196">
          <cell r="A1196">
            <v>0</v>
          </cell>
          <cell r="B1196">
            <v>0</v>
          </cell>
          <cell r="C1196">
            <v>0</v>
          </cell>
        </row>
        <row r="1198">
          <cell r="B1198" t="str">
            <v>TRANSPORTE</v>
          </cell>
        </row>
        <row r="1200">
          <cell r="A1200">
            <v>0</v>
          </cell>
          <cell r="B1200">
            <v>0</v>
          </cell>
          <cell r="C1200">
            <v>0</v>
          </cell>
        </row>
        <row r="1201">
          <cell r="A1201">
            <v>0</v>
          </cell>
          <cell r="B1201">
            <v>0</v>
          </cell>
          <cell r="C1201">
            <v>0</v>
          </cell>
        </row>
        <row r="1202">
          <cell r="A1202">
            <v>0</v>
          </cell>
          <cell r="B1202">
            <v>0</v>
          </cell>
          <cell r="C1202">
            <v>0</v>
          </cell>
        </row>
        <row r="1207">
          <cell r="A1207" t="str">
            <v>CODIGO</v>
          </cell>
          <cell r="B1207" t="str">
            <v>ITEM</v>
          </cell>
          <cell r="C1207" t="str">
            <v>UNIDAD</v>
          </cell>
        </row>
        <row r="1208">
          <cell r="D1208">
            <v>0</v>
          </cell>
        </row>
        <row r="1209">
          <cell r="B1209" t="str">
            <v>CODIGO</v>
          </cell>
        </row>
        <row r="1210">
          <cell r="A1210" t="str">
            <v>CODIGO</v>
          </cell>
          <cell r="B1210" t="str">
            <v>RECURSOS</v>
          </cell>
          <cell r="C1210" t="str">
            <v>UNIDAD</v>
          </cell>
          <cell r="D1210" t="str">
            <v>CANT.</v>
          </cell>
        </row>
        <row r="1211">
          <cell r="B1211" t="str">
            <v>MATERIALES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7">
          <cell r="B1217" t="str">
            <v>EQUIPO</v>
          </cell>
        </row>
        <row r="1218">
          <cell r="B1218" t="str">
            <v>HTA MENOR (5% de M. de O.)</v>
          </cell>
        </row>
        <row r="1219">
          <cell r="A1219">
            <v>0</v>
          </cell>
          <cell r="B1219">
            <v>0</v>
          </cell>
          <cell r="C1219">
            <v>0</v>
          </cell>
        </row>
        <row r="1220">
          <cell r="A1220">
            <v>0</v>
          </cell>
          <cell r="B1220">
            <v>0</v>
          </cell>
          <cell r="C1220">
            <v>0</v>
          </cell>
        </row>
        <row r="1221">
          <cell r="A1221">
            <v>0</v>
          </cell>
          <cell r="B1221">
            <v>0</v>
          </cell>
          <cell r="C1221">
            <v>0</v>
          </cell>
        </row>
        <row r="1223">
          <cell r="B1223" t="str">
            <v>MANO DE OBRA</v>
          </cell>
        </row>
        <row r="1224">
          <cell r="B1224">
            <v>0</v>
          </cell>
          <cell r="C1224">
            <v>0</v>
          </cell>
        </row>
        <row r="1225">
          <cell r="A1225">
            <v>0</v>
          </cell>
          <cell r="B1225">
            <v>0</v>
          </cell>
          <cell r="C1225">
            <v>0</v>
          </cell>
        </row>
        <row r="1226">
          <cell r="A1226">
            <v>0</v>
          </cell>
          <cell r="B1226">
            <v>0</v>
          </cell>
          <cell r="C1226">
            <v>0</v>
          </cell>
        </row>
        <row r="1227">
          <cell r="A1227">
            <v>0</v>
          </cell>
          <cell r="B1227">
            <v>0</v>
          </cell>
          <cell r="C1227">
            <v>0</v>
          </cell>
        </row>
        <row r="1229">
          <cell r="B1229" t="str">
            <v>TRANSPORTE</v>
          </cell>
        </row>
        <row r="1231">
          <cell r="A1231">
            <v>0</v>
          </cell>
          <cell r="B1231">
            <v>0</v>
          </cell>
          <cell r="C1231">
            <v>0</v>
          </cell>
        </row>
        <row r="1232">
          <cell r="A1232">
            <v>0</v>
          </cell>
          <cell r="B1232">
            <v>0</v>
          </cell>
          <cell r="C1232">
            <v>0</v>
          </cell>
        </row>
        <row r="1233">
          <cell r="A1233">
            <v>0</v>
          </cell>
          <cell r="B1233">
            <v>0</v>
          </cell>
          <cell r="C1233">
            <v>0</v>
          </cell>
        </row>
        <row r="1238">
          <cell r="A1238" t="str">
            <v>CODIGO</v>
          </cell>
          <cell r="B1238" t="str">
            <v>ITEM</v>
          </cell>
          <cell r="C1238" t="str">
            <v>UNIDAD</v>
          </cell>
        </row>
        <row r="1239">
          <cell r="D1239">
            <v>0</v>
          </cell>
        </row>
        <row r="1240">
          <cell r="B1240" t="str">
            <v>CODIGO</v>
          </cell>
        </row>
        <row r="1241">
          <cell r="A1241" t="str">
            <v>CODIGO</v>
          </cell>
          <cell r="B1241" t="str">
            <v>RECURSOS</v>
          </cell>
          <cell r="C1241" t="str">
            <v>UNIDAD</v>
          </cell>
          <cell r="D1241" t="str">
            <v>CANT.</v>
          </cell>
        </row>
        <row r="1242">
          <cell r="B1242" t="str">
            <v>MATERIALES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8">
          <cell r="B1248" t="str">
            <v>EQUIPO</v>
          </cell>
        </row>
        <row r="1249">
          <cell r="B1249" t="str">
            <v>HTA MENOR (5% de M. de O.)</v>
          </cell>
        </row>
        <row r="1250">
          <cell r="A1250">
            <v>0</v>
          </cell>
          <cell r="B1250">
            <v>0</v>
          </cell>
          <cell r="C1250">
            <v>0</v>
          </cell>
        </row>
        <row r="1251">
          <cell r="A1251">
            <v>0</v>
          </cell>
          <cell r="B1251">
            <v>0</v>
          </cell>
          <cell r="C1251">
            <v>0</v>
          </cell>
        </row>
        <row r="1252">
          <cell r="A1252">
            <v>0</v>
          </cell>
          <cell r="B1252">
            <v>0</v>
          </cell>
          <cell r="C1252">
            <v>0</v>
          </cell>
        </row>
        <row r="1254">
          <cell r="B1254" t="str">
            <v>MANO DE OBRA</v>
          </cell>
        </row>
        <row r="1255">
          <cell r="B1255">
            <v>0</v>
          </cell>
          <cell r="C1255">
            <v>0</v>
          </cell>
        </row>
        <row r="1256">
          <cell r="A1256">
            <v>0</v>
          </cell>
          <cell r="B1256">
            <v>0</v>
          </cell>
          <cell r="C1256">
            <v>0</v>
          </cell>
        </row>
        <row r="1257">
          <cell r="A1257">
            <v>0</v>
          </cell>
          <cell r="B1257">
            <v>0</v>
          </cell>
          <cell r="C1257">
            <v>0</v>
          </cell>
        </row>
        <row r="1258">
          <cell r="A1258">
            <v>0</v>
          </cell>
          <cell r="B1258">
            <v>0</v>
          </cell>
          <cell r="C1258">
            <v>0</v>
          </cell>
        </row>
        <row r="1260">
          <cell r="B1260" t="str">
            <v>TRANSPORTE</v>
          </cell>
        </row>
        <row r="1262">
          <cell r="A1262">
            <v>0</v>
          </cell>
          <cell r="B1262">
            <v>0</v>
          </cell>
          <cell r="C1262">
            <v>0</v>
          </cell>
        </row>
        <row r="1263">
          <cell r="A1263">
            <v>0</v>
          </cell>
          <cell r="B1263">
            <v>0</v>
          </cell>
          <cell r="C1263">
            <v>0</v>
          </cell>
        </row>
        <row r="1264">
          <cell r="A1264">
            <v>0</v>
          </cell>
          <cell r="B1264">
            <v>0</v>
          </cell>
          <cell r="C1264">
            <v>0</v>
          </cell>
        </row>
        <row r="1269">
          <cell r="A1269" t="str">
            <v>CODIGO</v>
          </cell>
          <cell r="B1269" t="str">
            <v>ITEM</v>
          </cell>
          <cell r="C1269" t="str">
            <v>UNIDAD</v>
          </cell>
        </row>
        <row r="1270">
          <cell r="D1270">
            <v>0</v>
          </cell>
        </row>
        <row r="1271">
          <cell r="B1271" t="str">
            <v>CODIGO</v>
          </cell>
        </row>
        <row r="1272">
          <cell r="A1272" t="str">
            <v>CODIGO</v>
          </cell>
          <cell r="B1272" t="str">
            <v>RECURSOS</v>
          </cell>
          <cell r="C1272" t="str">
            <v>UNIDAD</v>
          </cell>
          <cell r="D1272" t="str">
            <v>CANT.</v>
          </cell>
        </row>
        <row r="1273">
          <cell r="B1273" t="str">
            <v>MATERIALES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9">
          <cell r="B1279" t="str">
            <v>EQUIPO</v>
          </cell>
        </row>
        <row r="1280">
          <cell r="B1280" t="str">
            <v>HTA MENOR (5% de M. de O.)</v>
          </cell>
        </row>
        <row r="1281">
          <cell r="A1281">
            <v>0</v>
          </cell>
          <cell r="B1281">
            <v>0</v>
          </cell>
          <cell r="C1281">
            <v>0</v>
          </cell>
        </row>
        <row r="1282">
          <cell r="A1282">
            <v>0</v>
          </cell>
          <cell r="B1282">
            <v>0</v>
          </cell>
          <cell r="C1282">
            <v>0</v>
          </cell>
        </row>
        <row r="1283">
          <cell r="A1283">
            <v>0</v>
          </cell>
          <cell r="B1283">
            <v>0</v>
          </cell>
          <cell r="C1283">
            <v>0</v>
          </cell>
        </row>
        <row r="1285">
          <cell r="B1285" t="str">
            <v>MANO DE OBRA</v>
          </cell>
        </row>
        <row r="1286">
          <cell r="B1286">
            <v>0</v>
          </cell>
          <cell r="C1286">
            <v>0</v>
          </cell>
        </row>
        <row r="1287">
          <cell r="A1287">
            <v>0</v>
          </cell>
          <cell r="B1287">
            <v>0</v>
          </cell>
          <cell r="C1287">
            <v>0</v>
          </cell>
        </row>
        <row r="1288">
          <cell r="A1288">
            <v>0</v>
          </cell>
          <cell r="B1288">
            <v>0</v>
          </cell>
          <cell r="C1288">
            <v>0</v>
          </cell>
        </row>
        <row r="1289">
          <cell r="A1289">
            <v>0</v>
          </cell>
          <cell r="B1289">
            <v>0</v>
          </cell>
          <cell r="C1289">
            <v>0</v>
          </cell>
        </row>
        <row r="1291">
          <cell r="B1291" t="str">
            <v>TRANSPORTE</v>
          </cell>
        </row>
        <row r="1293">
          <cell r="A1293">
            <v>0</v>
          </cell>
          <cell r="B1293">
            <v>0</v>
          </cell>
          <cell r="C1293">
            <v>0</v>
          </cell>
        </row>
        <row r="1294">
          <cell r="A1294">
            <v>0</v>
          </cell>
          <cell r="B1294">
            <v>0</v>
          </cell>
          <cell r="C1294">
            <v>0</v>
          </cell>
        </row>
        <row r="1295">
          <cell r="A1295">
            <v>0</v>
          </cell>
          <cell r="B1295">
            <v>0</v>
          </cell>
          <cell r="C1295">
            <v>0</v>
          </cell>
        </row>
        <row r="1300">
          <cell r="A1300" t="str">
            <v>CODIGO</v>
          </cell>
          <cell r="B1300" t="str">
            <v>ITEM</v>
          </cell>
          <cell r="C1300" t="str">
            <v>UNIDAD</v>
          </cell>
        </row>
        <row r="1301">
          <cell r="D1301">
            <v>0</v>
          </cell>
        </row>
        <row r="1302">
          <cell r="B1302" t="str">
            <v>CODIGO</v>
          </cell>
        </row>
        <row r="1303">
          <cell r="A1303" t="str">
            <v>CODIGO</v>
          </cell>
          <cell r="B1303" t="str">
            <v>RECURSOS</v>
          </cell>
          <cell r="C1303" t="str">
            <v>UNIDAD</v>
          </cell>
          <cell r="D1303" t="str">
            <v>CANT.</v>
          </cell>
        </row>
        <row r="1304">
          <cell r="B1304" t="str">
            <v>MATERIALES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10">
          <cell r="B1310" t="str">
            <v>EQUIPO</v>
          </cell>
        </row>
        <row r="1311">
          <cell r="B1311" t="str">
            <v>HTA MENOR (5% de M. de O.)</v>
          </cell>
        </row>
        <row r="1312">
          <cell r="A1312">
            <v>0</v>
          </cell>
          <cell r="B1312">
            <v>0</v>
          </cell>
          <cell r="C1312">
            <v>0</v>
          </cell>
        </row>
        <row r="1313">
          <cell r="A1313">
            <v>0</v>
          </cell>
          <cell r="B1313">
            <v>0</v>
          </cell>
          <cell r="C1313">
            <v>0</v>
          </cell>
        </row>
        <row r="1314">
          <cell r="A1314">
            <v>0</v>
          </cell>
          <cell r="B1314">
            <v>0</v>
          </cell>
          <cell r="C1314">
            <v>0</v>
          </cell>
        </row>
        <row r="1316">
          <cell r="B1316" t="str">
            <v>MANO DE OBRA</v>
          </cell>
        </row>
        <row r="1317">
          <cell r="B1317">
            <v>0</v>
          </cell>
          <cell r="C1317">
            <v>0</v>
          </cell>
        </row>
        <row r="1318">
          <cell r="A1318">
            <v>0</v>
          </cell>
          <cell r="B1318">
            <v>0</v>
          </cell>
          <cell r="C1318">
            <v>0</v>
          </cell>
        </row>
        <row r="1319">
          <cell r="A1319">
            <v>0</v>
          </cell>
          <cell r="B1319">
            <v>0</v>
          </cell>
          <cell r="C1319">
            <v>0</v>
          </cell>
        </row>
        <row r="1320">
          <cell r="A1320">
            <v>0</v>
          </cell>
          <cell r="B1320">
            <v>0</v>
          </cell>
          <cell r="C1320">
            <v>0</v>
          </cell>
        </row>
        <row r="1322">
          <cell r="B1322" t="str">
            <v>TRANSPORTE</v>
          </cell>
        </row>
        <row r="1324">
          <cell r="A1324">
            <v>0</v>
          </cell>
          <cell r="B1324">
            <v>0</v>
          </cell>
          <cell r="C1324">
            <v>0</v>
          </cell>
        </row>
        <row r="1325">
          <cell r="A1325">
            <v>0</v>
          </cell>
          <cell r="B1325">
            <v>0</v>
          </cell>
          <cell r="C1325">
            <v>0</v>
          </cell>
        </row>
        <row r="1326">
          <cell r="A1326">
            <v>0</v>
          </cell>
          <cell r="B1326">
            <v>0</v>
          </cell>
          <cell r="C1326">
            <v>0</v>
          </cell>
        </row>
        <row r="1332">
          <cell r="A1332" t="str">
            <v>CODIGO</v>
          </cell>
          <cell r="B1332" t="str">
            <v>ITEM</v>
          </cell>
          <cell r="C1332" t="str">
            <v>UNIDAD</v>
          </cell>
        </row>
        <row r="1333">
          <cell r="D1333">
            <v>0</v>
          </cell>
        </row>
        <row r="1334">
          <cell r="B1334" t="str">
            <v>CODIGO</v>
          </cell>
        </row>
        <row r="1335">
          <cell r="A1335" t="str">
            <v>CODIGO</v>
          </cell>
          <cell r="B1335" t="str">
            <v>RECURSOS</v>
          </cell>
          <cell r="C1335" t="str">
            <v>UNIDAD</v>
          </cell>
          <cell r="D1335" t="str">
            <v>CANT.</v>
          </cell>
        </row>
        <row r="1336">
          <cell r="B1336" t="str">
            <v>MATERIALES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2">
          <cell r="B1342" t="str">
            <v>EQUIPO</v>
          </cell>
        </row>
        <row r="1343">
          <cell r="B1343" t="str">
            <v>HTA MENOR (5% de M. de O.)</v>
          </cell>
        </row>
        <row r="1344">
          <cell r="A1344">
            <v>0</v>
          </cell>
          <cell r="B1344">
            <v>0</v>
          </cell>
          <cell r="C1344">
            <v>0</v>
          </cell>
        </row>
        <row r="1345">
          <cell r="A1345">
            <v>0</v>
          </cell>
          <cell r="B1345">
            <v>0</v>
          </cell>
          <cell r="C1345">
            <v>0</v>
          </cell>
        </row>
        <row r="1346">
          <cell r="A1346">
            <v>0</v>
          </cell>
          <cell r="B1346">
            <v>0</v>
          </cell>
          <cell r="C1346">
            <v>0</v>
          </cell>
        </row>
        <row r="1348">
          <cell r="B1348" t="str">
            <v>MANO DE OBRA</v>
          </cell>
        </row>
        <row r="1349">
          <cell r="B1349">
            <v>0</v>
          </cell>
          <cell r="C1349">
            <v>0</v>
          </cell>
        </row>
        <row r="1350">
          <cell r="A1350">
            <v>0</v>
          </cell>
          <cell r="B1350">
            <v>0</v>
          </cell>
          <cell r="C1350">
            <v>0</v>
          </cell>
        </row>
        <row r="1351">
          <cell r="A1351">
            <v>0</v>
          </cell>
          <cell r="B1351">
            <v>0</v>
          </cell>
          <cell r="C1351">
            <v>0</v>
          </cell>
        </row>
        <row r="1352">
          <cell r="A1352">
            <v>0</v>
          </cell>
          <cell r="B1352">
            <v>0</v>
          </cell>
          <cell r="C1352">
            <v>0</v>
          </cell>
        </row>
        <row r="1354">
          <cell r="B1354" t="str">
            <v>TRANSPORTE</v>
          </cell>
        </row>
        <row r="1356">
          <cell r="A1356">
            <v>0</v>
          </cell>
          <cell r="B1356">
            <v>0</v>
          </cell>
          <cell r="C1356">
            <v>0</v>
          </cell>
        </row>
        <row r="1357">
          <cell r="A1357">
            <v>0</v>
          </cell>
          <cell r="B1357">
            <v>0</v>
          </cell>
          <cell r="C1357">
            <v>0</v>
          </cell>
        </row>
        <row r="1358">
          <cell r="A1358">
            <v>0</v>
          </cell>
          <cell r="B1358">
            <v>0</v>
          </cell>
          <cell r="C1358">
            <v>0</v>
          </cell>
        </row>
        <row r="1363">
          <cell r="A1363" t="str">
            <v>CODIGO</v>
          </cell>
          <cell r="B1363" t="str">
            <v>ITEM</v>
          </cell>
          <cell r="C1363" t="str">
            <v>UNIDAD</v>
          </cell>
        </row>
        <row r="1364">
          <cell r="D1364">
            <v>0</v>
          </cell>
        </row>
        <row r="1365">
          <cell r="B1365" t="str">
            <v>CODIGO</v>
          </cell>
        </row>
        <row r="1366">
          <cell r="A1366" t="str">
            <v>CODIGO</v>
          </cell>
          <cell r="B1366" t="str">
            <v>RECURSOS</v>
          </cell>
          <cell r="C1366" t="str">
            <v>UNIDAD</v>
          </cell>
          <cell r="D1366" t="str">
            <v>CANT.</v>
          </cell>
        </row>
        <row r="1367">
          <cell r="B1367" t="str">
            <v>MATERIALES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3">
          <cell r="B1373" t="str">
            <v>EQUIPO</v>
          </cell>
        </row>
        <row r="1374">
          <cell r="B1374" t="str">
            <v>HTA MENOR (5% de M. de O.)</v>
          </cell>
        </row>
        <row r="1375">
          <cell r="A1375">
            <v>0</v>
          </cell>
          <cell r="B1375">
            <v>0</v>
          </cell>
          <cell r="C1375">
            <v>0</v>
          </cell>
        </row>
        <row r="1376">
          <cell r="A1376">
            <v>0</v>
          </cell>
          <cell r="B1376">
            <v>0</v>
          </cell>
          <cell r="C1376">
            <v>0</v>
          </cell>
        </row>
        <row r="1377">
          <cell r="A1377">
            <v>0</v>
          </cell>
          <cell r="B1377">
            <v>0</v>
          </cell>
          <cell r="C1377">
            <v>0</v>
          </cell>
        </row>
        <row r="1379">
          <cell r="B1379" t="str">
            <v>MANO DE OBRA</v>
          </cell>
        </row>
        <row r="1380">
          <cell r="B1380">
            <v>0</v>
          </cell>
          <cell r="C1380">
            <v>0</v>
          </cell>
        </row>
        <row r="1381">
          <cell r="A1381">
            <v>0</v>
          </cell>
          <cell r="B1381">
            <v>0</v>
          </cell>
          <cell r="C1381">
            <v>0</v>
          </cell>
        </row>
        <row r="1382">
          <cell r="A1382">
            <v>0</v>
          </cell>
          <cell r="B1382">
            <v>0</v>
          </cell>
          <cell r="C1382">
            <v>0</v>
          </cell>
        </row>
        <row r="1383">
          <cell r="A1383">
            <v>0</v>
          </cell>
          <cell r="B1383">
            <v>0</v>
          </cell>
          <cell r="C1383">
            <v>0</v>
          </cell>
        </row>
        <row r="1385">
          <cell r="B1385" t="str">
            <v>TRANSPORTE</v>
          </cell>
        </row>
        <row r="1387">
          <cell r="A1387">
            <v>0</v>
          </cell>
          <cell r="B1387">
            <v>0</v>
          </cell>
          <cell r="C1387">
            <v>0</v>
          </cell>
        </row>
        <row r="1388">
          <cell r="A1388">
            <v>0</v>
          </cell>
          <cell r="B1388">
            <v>0</v>
          </cell>
          <cell r="C1388">
            <v>0</v>
          </cell>
        </row>
        <row r="1389">
          <cell r="A1389">
            <v>0</v>
          </cell>
          <cell r="B1389">
            <v>0</v>
          </cell>
          <cell r="C1389">
            <v>0</v>
          </cell>
        </row>
        <row r="1394">
          <cell r="A1394" t="str">
            <v>CODIGO</v>
          </cell>
          <cell r="B1394" t="str">
            <v>ITEM</v>
          </cell>
          <cell r="C1394" t="str">
            <v>UNIDAD</v>
          </cell>
        </row>
        <row r="1395">
          <cell r="D1395">
            <v>0</v>
          </cell>
        </row>
        <row r="1396">
          <cell r="B1396" t="str">
            <v>CODIGO</v>
          </cell>
        </row>
        <row r="1397">
          <cell r="A1397" t="str">
            <v>CODIGO</v>
          </cell>
          <cell r="B1397" t="str">
            <v>RECURSOS</v>
          </cell>
          <cell r="C1397" t="str">
            <v>UNIDAD</v>
          </cell>
          <cell r="D1397" t="str">
            <v>CANT.</v>
          </cell>
        </row>
        <row r="1398">
          <cell r="B1398" t="str">
            <v>MATERIALES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4">
          <cell r="B1404" t="str">
            <v>EQUIPO</v>
          </cell>
        </row>
        <row r="1405">
          <cell r="B1405" t="str">
            <v>HTA MENOR (5% de M. de O.)</v>
          </cell>
        </row>
        <row r="1406">
          <cell r="A1406">
            <v>0</v>
          </cell>
          <cell r="B1406">
            <v>0</v>
          </cell>
          <cell r="C1406">
            <v>0</v>
          </cell>
        </row>
        <row r="1407">
          <cell r="A1407">
            <v>0</v>
          </cell>
          <cell r="B1407">
            <v>0</v>
          </cell>
          <cell r="C1407">
            <v>0</v>
          </cell>
        </row>
        <row r="1408">
          <cell r="A1408">
            <v>0</v>
          </cell>
          <cell r="B1408">
            <v>0</v>
          </cell>
          <cell r="C1408">
            <v>0</v>
          </cell>
        </row>
        <row r="1410">
          <cell r="B1410" t="str">
            <v>MANO DE OBRA</v>
          </cell>
        </row>
        <row r="1411">
          <cell r="B1411">
            <v>0</v>
          </cell>
          <cell r="C1411">
            <v>0</v>
          </cell>
        </row>
        <row r="1412">
          <cell r="A1412">
            <v>0</v>
          </cell>
          <cell r="B1412">
            <v>0</v>
          </cell>
          <cell r="C1412">
            <v>0</v>
          </cell>
        </row>
        <row r="1413">
          <cell r="A1413">
            <v>0</v>
          </cell>
          <cell r="B1413">
            <v>0</v>
          </cell>
          <cell r="C1413">
            <v>0</v>
          </cell>
        </row>
        <row r="1414">
          <cell r="A1414">
            <v>0</v>
          </cell>
          <cell r="B1414">
            <v>0</v>
          </cell>
          <cell r="C1414">
            <v>0</v>
          </cell>
        </row>
        <row r="1416">
          <cell r="B1416" t="str">
            <v>TRANSPORTE</v>
          </cell>
        </row>
        <row r="1418">
          <cell r="A1418">
            <v>0</v>
          </cell>
          <cell r="B1418">
            <v>0</v>
          </cell>
          <cell r="C1418">
            <v>0</v>
          </cell>
        </row>
        <row r="1419">
          <cell r="A1419">
            <v>0</v>
          </cell>
          <cell r="B1419">
            <v>0</v>
          </cell>
          <cell r="C1419">
            <v>0</v>
          </cell>
        </row>
        <row r="1420">
          <cell r="A1420">
            <v>0</v>
          </cell>
          <cell r="B1420">
            <v>0</v>
          </cell>
          <cell r="C1420">
            <v>0</v>
          </cell>
        </row>
        <row r="1425">
          <cell r="A1425" t="str">
            <v>CODIGO</v>
          </cell>
          <cell r="B1425" t="str">
            <v>ITEM</v>
          </cell>
          <cell r="C1425" t="str">
            <v>UNIDAD</v>
          </cell>
        </row>
        <row r="1426">
          <cell r="D1426">
            <v>0</v>
          </cell>
        </row>
        <row r="1427">
          <cell r="B1427" t="str">
            <v>CODIGO</v>
          </cell>
        </row>
        <row r="1428">
          <cell r="A1428" t="str">
            <v>CODIGO</v>
          </cell>
          <cell r="B1428" t="str">
            <v>RECURSOS</v>
          </cell>
          <cell r="C1428" t="str">
            <v>UNIDAD</v>
          </cell>
          <cell r="D1428" t="str">
            <v>CANT.</v>
          </cell>
        </row>
        <row r="1429">
          <cell r="B1429" t="str">
            <v>MATERIALES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5">
          <cell r="B1435" t="str">
            <v>EQUIPO</v>
          </cell>
        </row>
        <row r="1436">
          <cell r="B1436" t="str">
            <v>HTA MENOR (5% de M. de O.)</v>
          </cell>
        </row>
        <row r="1437">
          <cell r="A1437">
            <v>0</v>
          </cell>
          <cell r="B1437">
            <v>0</v>
          </cell>
          <cell r="C1437">
            <v>0</v>
          </cell>
        </row>
        <row r="1438">
          <cell r="A1438">
            <v>0</v>
          </cell>
          <cell r="B1438">
            <v>0</v>
          </cell>
          <cell r="C1438">
            <v>0</v>
          </cell>
        </row>
        <row r="1439">
          <cell r="A1439">
            <v>0</v>
          </cell>
          <cell r="B1439">
            <v>0</v>
          </cell>
          <cell r="C1439">
            <v>0</v>
          </cell>
        </row>
        <row r="1441">
          <cell r="B1441" t="str">
            <v>MANO DE OBRA</v>
          </cell>
        </row>
        <row r="1442">
          <cell r="B1442">
            <v>0</v>
          </cell>
          <cell r="C1442">
            <v>0</v>
          </cell>
        </row>
        <row r="1443">
          <cell r="A1443">
            <v>0</v>
          </cell>
          <cell r="B1443">
            <v>0</v>
          </cell>
          <cell r="C1443">
            <v>0</v>
          </cell>
        </row>
        <row r="1444">
          <cell r="A1444">
            <v>0</v>
          </cell>
          <cell r="B1444">
            <v>0</v>
          </cell>
          <cell r="C1444">
            <v>0</v>
          </cell>
        </row>
        <row r="1445">
          <cell r="A1445">
            <v>0</v>
          </cell>
          <cell r="B1445">
            <v>0</v>
          </cell>
          <cell r="C1445">
            <v>0</v>
          </cell>
        </row>
        <row r="1447">
          <cell r="B1447" t="str">
            <v>TRANSPORTE</v>
          </cell>
        </row>
        <row r="1449">
          <cell r="A1449">
            <v>0</v>
          </cell>
          <cell r="B1449">
            <v>0</v>
          </cell>
          <cell r="C1449">
            <v>0</v>
          </cell>
        </row>
        <row r="1450">
          <cell r="A1450">
            <v>0</v>
          </cell>
          <cell r="B1450">
            <v>0</v>
          </cell>
          <cell r="C1450">
            <v>0</v>
          </cell>
        </row>
        <row r="1451">
          <cell r="A1451">
            <v>0</v>
          </cell>
          <cell r="B1451">
            <v>0</v>
          </cell>
          <cell r="C1451">
            <v>0</v>
          </cell>
        </row>
        <row r="1456">
          <cell r="A1456" t="str">
            <v>CODIGO</v>
          </cell>
          <cell r="B1456" t="str">
            <v>ITEM</v>
          </cell>
          <cell r="C1456" t="str">
            <v>UNIDAD</v>
          </cell>
        </row>
        <row r="1457">
          <cell r="D1457">
            <v>0</v>
          </cell>
        </row>
        <row r="1458">
          <cell r="B1458" t="str">
            <v>CODIGO</v>
          </cell>
        </row>
        <row r="1459">
          <cell r="A1459" t="str">
            <v>CODIGO</v>
          </cell>
          <cell r="B1459" t="str">
            <v>RECURSOS</v>
          </cell>
          <cell r="C1459" t="str">
            <v>UNIDAD</v>
          </cell>
          <cell r="D1459" t="str">
            <v>CANT.</v>
          </cell>
        </row>
        <row r="1460">
          <cell r="B1460" t="str">
            <v>MATERIALES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6">
          <cell r="B1466" t="str">
            <v>EQUIPO</v>
          </cell>
        </row>
        <row r="1467">
          <cell r="B1467" t="str">
            <v>HTA MENOR (5% de M. de O.)</v>
          </cell>
        </row>
        <row r="1468">
          <cell r="A1468">
            <v>0</v>
          </cell>
          <cell r="B1468">
            <v>0</v>
          </cell>
          <cell r="C1468">
            <v>0</v>
          </cell>
        </row>
        <row r="1469">
          <cell r="A1469">
            <v>0</v>
          </cell>
          <cell r="B1469">
            <v>0</v>
          </cell>
          <cell r="C1469">
            <v>0</v>
          </cell>
        </row>
        <row r="1470">
          <cell r="A1470">
            <v>0</v>
          </cell>
          <cell r="B1470">
            <v>0</v>
          </cell>
          <cell r="C1470">
            <v>0</v>
          </cell>
        </row>
        <row r="1472">
          <cell r="B1472" t="str">
            <v>MANO DE OBRA</v>
          </cell>
        </row>
        <row r="1473">
          <cell r="B1473">
            <v>0</v>
          </cell>
          <cell r="C1473">
            <v>0</v>
          </cell>
        </row>
        <row r="1474">
          <cell r="A1474">
            <v>0</v>
          </cell>
          <cell r="B1474">
            <v>0</v>
          </cell>
          <cell r="C1474">
            <v>0</v>
          </cell>
        </row>
        <row r="1475">
          <cell r="A1475">
            <v>0</v>
          </cell>
          <cell r="B1475">
            <v>0</v>
          </cell>
          <cell r="C1475">
            <v>0</v>
          </cell>
        </row>
        <row r="1476">
          <cell r="A1476">
            <v>0</v>
          </cell>
          <cell r="B1476">
            <v>0</v>
          </cell>
          <cell r="C1476">
            <v>0</v>
          </cell>
        </row>
        <row r="1478">
          <cell r="B1478" t="str">
            <v>TRANSPORTE</v>
          </cell>
        </row>
        <row r="1480">
          <cell r="A1480">
            <v>0</v>
          </cell>
          <cell r="B1480">
            <v>0</v>
          </cell>
          <cell r="C1480">
            <v>0</v>
          </cell>
        </row>
        <row r="1481">
          <cell r="A1481">
            <v>0</v>
          </cell>
          <cell r="B1481">
            <v>0</v>
          </cell>
          <cell r="C1481">
            <v>0</v>
          </cell>
        </row>
        <row r="1482">
          <cell r="A1482">
            <v>0</v>
          </cell>
          <cell r="B1482">
            <v>0</v>
          </cell>
          <cell r="C1482">
            <v>0</v>
          </cell>
        </row>
        <row r="1487">
          <cell r="A1487" t="str">
            <v>CODIGO</v>
          </cell>
          <cell r="B1487" t="str">
            <v>ITEM</v>
          </cell>
          <cell r="C1487" t="str">
            <v>UNIDAD</v>
          </cell>
        </row>
        <row r="1488">
          <cell r="D1488">
            <v>0</v>
          </cell>
        </row>
        <row r="1489">
          <cell r="B1489" t="str">
            <v>CODIGO</v>
          </cell>
        </row>
        <row r="1490">
          <cell r="A1490" t="str">
            <v>CODIGO</v>
          </cell>
          <cell r="B1490" t="str">
            <v>RECURSOS</v>
          </cell>
          <cell r="C1490" t="str">
            <v>UNIDAD</v>
          </cell>
          <cell r="D1490" t="str">
            <v>CANT.</v>
          </cell>
        </row>
        <row r="1491">
          <cell r="B1491" t="str">
            <v>MATERIALES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7">
          <cell r="B1497" t="str">
            <v>EQUIPO</v>
          </cell>
        </row>
        <row r="1498">
          <cell r="B1498" t="str">
            <v>HTA MENOR (5% de M. de O.)</v>
          </cell>
        </row>
        <row r="1499">
          <cell r="A1499">
            <v>0</v>
          </cell>
          <cell r="B1499">
            <v>0</v>
          </cell>
          <cell r="C1499">
            <v>0</v>
          </cell>
        </row>
        <row r="1500">
          <cell r="A1500">
            <v>0</v>
          </cell>
          <cell r="B1500">
            <v>0</v>
          </cell>
          <cell r="C1500">
            <v>0</v>
          </cell>
        </row>
        <row r="1501">
          <cell r="A1501">
            <v>0</v>
          </cell>
          <cell r="B1501">
            <v>0</v>
          </cell>
          <cell r="C1501">
            <v>0</v>
          </cell>
        </row>
        <row r="1503">
          <cell r="B1503" t="str">
            <v>MANO DE OBRA</v>
          </cell>
        </row>
        <row r="1504">
          <cell r="B1504">
            <v>0</v>
          </cell>
          <cell r="C1504">
            <v>0</v>
          </cell>
        </row>
        <row r="1505">
          <cell r="A1505">
            <v>0</v>
          </cell>
          <cell r="B1505">
            <v>0</v>
          </cell>
          <cell r="C1505">
            <v>0</v>
          </cell>
        </row>
        <row r="1506">
          <cell r="A1506">
            <v>0</v>
          </cell>
          <cell r="B1506">
            <v>0</v>
          </cell>
          <cell r="C1506">
            <v>0</v>
          </cell>
        </row>
        <row r="1507">
          <cell r="A1507">
            <v>0</v>
          </cell>
          <cell r="B1507">
            <v>0</v>
          </cell>
          <cell r="C1507">
            <v>0</v>
          </cell>
        </row>
        <row r="1509">
          <cell r="B1509" t="str">
            <v>TRANSPORTE</v>
          </cell>
        </row>
        <row r="1511">
          <cell r="A1511">
            <v>0</v>
          </cell>
          <cell r="B1511">
            <v>0</v>
          </cell>
          <cell r="C1511">
            <v>0</v>
          </cell>
        </row>
        <row r="1512">
          <cell r="A1512">
            <v>0</v>
          </cell>
          <cell r="B1512">
            <v>0</v>
          </cell>
          <cell r="C1512">
            <v>0</v>
          </cell>
        </row>
        <row r="1513">
          <cell r="A1513">
            <v>0</v>
          </cell>
          <cell r="B1513">
            <v>0</v>
          </cell>
          <cell r="C1513">
            <v>0</v>
          </cell>
        </row>
        <row r="1518">
          <cell r="A1518" t="str">
            <v>CODIGO</v>
          </cell>
          <cell r="B1518" t="str">
            <v>ITEM</v>
          </cell>
          <cell r="C1518" t="str">
            <v>UNIDAD</v>
          </cell>
        </row>
        <row r="1519">
          <cell r="D1519">
            <v>0</v>
          </cell>
        </row>
        <row r="1520">
          <cell r="B1520" t="str">
            <v>CODIGO</v>
          </cell>
        </row>
        <row r="1521">
          <cell r="A1521" t="str">
            <v>CODIGO</v>
          </cell>
          <cell r="B1521" t="str">
            <v>RECURSOS</v>
          </cell>
          <cell r="C1521" t="str">
            <v>UNIDAD</v>
          </cell>
          <cell r="D1521" t="str">
            <v>CANT.</v>
          </cell>
        </row>
        <row r="1522">
          <cell r="B1522" t="str">
            <v>MATERIALES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8">
          <cell r="B1528" t="str">
            <v>EQUIPO</v>
          </cell>
        </row>
        <row r="1529">
          <cell r="B1529" t="str">
            <v>HTA MENOR (5% de M. de O.)</v>
          </cell>
        </row>
        <row r="1530">
          <cell r="A1530">
            <v>0</v>
          </cell>
          <cell r="B1530">
            <v>0</v>
          </cell>
          <cell r="C1530">
            <v>0</v>
          </cell>
        </row>
        <row r="1531">
          <cell r="A1531">
            <v>0</v>
          </cell>
          <cell r="B1531">
            <v>0</v>
          </cell>
          <cell r="C1531">
            <v>0</v>
          </cell>
        </row>
        <row r="1532">
          <cell r="A1532">
            <v>0</v>
          </cell>
          <cell r="B1532">
            <v>0</v>
          </cell>
          <cell r="C1532">
            <v>0</v>
          </cell>
        </row>
        <row r="1534">
          <cell r="B1534" t="str">
            <v>MANO DE OBRA</v>
          </cell>
        </row>
        <row r="1535">
          <cell r="B1535">
            <v>0</v>
          </cell>
          <cell r="C1535">
            <v>0</v>
          </cell>
        </row>
        <row r="1536">
          <cell r="A1536">
            <v>0</v>
          </cell>
          <cell r="B1536">
            <v>0</v>
          </cell>
          <cell r="C1536">
            <v>0</v>
          </cell>
        </row>
        <row r="1537">
          <cell r="A1537">
            <v>0</v>
          </cell>
          <cell r="B1537">
            <v>0</v>
          </cell>
          <cell r="C1537">
            <v>0</v>
          </cell>
        </row>
        <row r="1538">
          <cell r="A1538">
            <v>0</v>
          </cell>
          <cell r="B1538">
            <v>0</v>
          </cell>
          <cell r="C1538">
            <v>0</v>
          </cell>
        </row>
        <row r="1540">
          <cell r="B1540" t="str">
            <v>TRANSPORTE</v>
          </cell>
        </row>
        <row r="1542">
          <cell r="A1542">
            <v>0</v>
          </cell>
          <cell r="B1542">
            <v>0</v>
          </cell>
          <cell r="C1542">
            <v>0</v>
          </cell>
        </row>
        <row r="1543">
          <cell r="A1543">
            <v>0</v>
          </cell>
          <cell r="B1543">
            <v>0</v>
          </cell>
          <cell r="C1543">
            <v>0</v>
          </cell>
        </row>
        <row r="1544">
          <cell r="A1544">
            <v>0</v>
          </cell>
          <cell r="B1544">
            <v>0</v>
          </cell>
          <cell r="C1544">
            <v>0</v>
          </cell>
        </row>
        <row r="1549">
          <cell r="A1549" t="str">
            <v>CODIGO</v>
          </cell>
          <cell r="B1549" t="str">
            <v>ITEM</v>
          </cell>
          <cell r="C1549" t="str">
            <v>UNIDAD</v>
          </cell>
        </row>
        <row r="1550">
          <cell r="D1550">
            <v>0</v>
          </cell>
        </row>
        <row r="1551">
          <cell r="B1551" t="str">
            <v>CODIGO</v>
          </cell>
        </row>
        <row r="1552">
          <cell r="A1552" t="str">
            <v>CODIGO</v>
          </cell>
          <cell r="B1552" t="str">
            <v>RECURSOS</v>
          </cell>
          <cell r="C1552" t="str">
            <v>UNIDAD</v>
          </cell>
          <cell r="D1552" t="str">
            <v>CANT.</v>
          </cell>
        </row>
        <row r="1553">
          <cell r="B1553" t="str">
            <v>MATERIALES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9">
          <cell r="B1559" t="str">
            <v>EQUIPO</v>
          </cell>
        </row>
        <row r="1560">
          <cell r="B1560" t="str">
            <v>HTA MENOR (5% de M. de O.)</v>
          </cell>
        </row>
        <row r="1561">
          <cell r="A1561">
            <v>0</v>
          </cell>
          <cell r="B1561">
            <v>0</v>
          </cell>
          <cell r="C1561">
            <v>0</v>
          </cell>
        </row>
        <row r="1562">
          <cell r="A1562">
            <v>0</v>
          </cell>
          <cell r="B1562">
            <v>0</v>
          </cell>
          <cell r="C1562">
            <v>0</v>
          </cell>
        </row>
        <row r="1563">
          <cell r="A1563">
            <v>0</v>
          </cell>
          <cell r="B1563">
            <v>0</v>
          </cell>
          <cell r="C1563">
            <v>0</v>
          </cell>
        </row>
        <row r="1565">
          <cell r="B1565" t="str">
            <v>MANO DE OBRA</v>
          </cell>
        </row>
        <row r="1566">
          <cell r="B1566">
            <v>0</v>
          </cell>
          <cell r="C1566">
            <v>0</v>
          </cell>
        </row>
        <row r="1567">
          <cell r="A1567">
            <v>0</v>
          </cell>
          <cell r="B1567">
            <v>0</v>
          </cell>
          <cell r="C1567">
            <v>0</v>
          </cell>
        </row>
        <row r="1568">
          <cell r="A1568">
            <v>0</v>
          </cell>
          <cell r="B1568">
            <v>0</v>
          </cell>
          <cell r="C1568">
            <v>0</v>
          </cell>
        </row>
        <row r="1569">
          <cell r="A1569">
            <v>0</v>
          </cell>
          <cell r="B1569">
            <v>0</v>
          </cell>
          <cell r="C1569">
            <v>0</v>
          </cell>
        </row>
        <row r="1571">
          <cell r="B1571" t="str">
            <v>TRANSPORTE</v>
          </cell>
        </row>
        <row r="1573">
          <cell r="A1573">
            <v>0</v>
          </cell>
          <cell r="B1573">
            <v>0</v>
          </cell>
          <cell r="C1573">
            <v>0</v>
          </cell>
        </row>
        <row r="1574">
          <cell r="A1574">
            <v>0</v>
          </cell>
          <cell r="B1574">
            <v>0</v>
          </cell>
          <cell r="C1574">
            <v>0</v>
          </cell>
        </row>
        <row r="1575">
          <cell r="A1575">
            <v>0</v>
          </cell>
          <cell r="B1575">
            <v>0</v>
          </cell>
          <cell r="C1575">
            <v>0</v>
          </cell>
        </row>
        <row r="1580">
          <cell r="A1580" t="str">
            <v>CODIGO</v>
          </cell>
          <cell r="B1580" t="str">
            <v>ITEM</v>
          </cell>
          <cell r="C1580" t="str">
            <v>UNIDAD</v>
          </cell>
        </row>
        <row r="1581">
          <cell r="D1581">
            <v>0</v>
          </cell>
        </row>
        <row r="1582">
          <cell r="B1582" t="str">
            <v>CODIGO</v>
          </cell>
        </row>
        <row r="1583">
          <cell r="A1583" t="str">
            <v>CODIGO</v>
          </cell>
          <cell r="B1583" t="str">
            <v>RECURSOS</v>
          </cell>
          <cell r="C1583" t="str">
            <v>UNIDAD</v>
          </cell>
          <cell r="D1583" t="str">
            <v>CANT.</v>
          </cell>
        </row>
        <row r="1584">
          <cell r="B1584" t="str">
            <v>MATERIALES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90">
          <cell r="B1590" t="str">
            <v>EQUIPO</v>
          </cell>
        </row>
        <row r="1591">
          <cell r="B1591" t="str">
            <v>HTA MENOR (5% de M. de O.)</v>
          </cell>
        </row>
        <row r="1592">
          <cell r="A1592">
            <v>0</v>
          </cell>
          <cell r="B1592">
            <v>0</v>
          </cell>
          <cell r="C1592">
            <v>0</v>
          </cell>
        </row>
        <row r="1593">
          <cell r="A1593">
            <v>0</v>
          </cell>
          <cell r="B1593">
            <v>0</v>
          </cell>
          <cell r="C1593">
            <v>0</v>
          </cell>
        </row>
        <row r="1594">
          <cell r="A1594">
            <v>0</v>
          </cell>
          <cell r="B1594">
            <v>0</v>
          </cell>
          <cell r="C1594">
            <v>0</v>
          </cell>
        </row>
        <row r="1596">
          <cell r="B1596" t="str">
            <v>MANO DE OBRA</v>
          </cell>
        </row>
        <row r="1597">
          <cell r="B1597">
            <v>0</v>
          </cell>
          <cell r="C1597">
            <v>0</v>
          </cell>
        </row>
        <row r="1598">
          <cell r="A1598">
            <v>0</v>
          </cell>
          <cell r="B1598">
            <v>0</v>
          </cell>
          <cell r="C1598">
            <v>0</v>
          </cell>
        </row>
        <row r="1599">
          <cell r="A1599">
            <v>0</v>
          </cell>
          <cell r="B1599">
            <v>0</v>
          </cell>
          <cell r="C1599">
            <v>0</v>
          </cell>
        </row>
        <row r="1600">
          <cell r="A1600">
            <v>0</v>
          </cell>
          <cell r="B1600">
            <v>0</v>
          </cell>
          <cell r="C1600">
            <v>0</v>
          </cell>
        </row>
        <row r="1602">
          <cell r="B1602" t="str">
            <v>TRANSPORTE</v>
          </cell>
        </row>
        <row r="1604">
          <cell r="A1604">
            <v>0</v>
          </cell>
          <cell r="B1604">
            <v>0</v>
          </cell>
          <cell r="C1604">
            <v>0</v>
          </cell>
        </row>
        <row r="1605">
          <cell r="A1605">
            <v>0</v>
          </cell>
          <cell r="B1605">
            <v>0</v>
          </cell>
          <cell r="C1605">
            <v>0</v>
          </cell>
        </row>
        <row r="1606">
          <cell r="A1606">
            <v>0</v>
          </cell>
          <cell r="B1606">
            <v>0</v>
          </cell>
          <cell r="C1606">
            <v>0</v>
          </cell>
        </row>
        <row r="1611">
          <cell r="A1611" t="str">
            <v>CODIGO</v>
          </cell>
          <cell r="B1611" t="str">
            <v>ITEM</v>
          </cell>
          <cell r="C1611" t="str">
            <v>UNIDAD</v>
          </cell>
        </row>
        <row r="1612">
          <cell r="D1612">
            <v>0</v>
          </cell>
        </row>
        <row r="1613">
          <cell r="B1613" t="str">
            <v>CODIGO</v>
          </cell>
        </row>
        <row r="1614">
          <cell r="A1614" t="str">
            <v>CODIGO</v>
          </cell>
          <cell r="B1614" t="str">
            <v>RECURSOS</v>
          </cell>
          <cell r="C1614" t="str">
            <v>UNIDAD</v>
          </cell>
          <cell r="D1614" t="str">
            <v>CANT.</v>
          </cell>
        </row>
        <row r="1615">
          <cell r="B1615" t="str">
            <v>MATERIALES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1">
          <cell r="B1621" t="str">
            <v>EQUIPO</v>
          </cell>
        </row>
        <row r="1622">
          <cell r="B1622" t="str">
            <v>HTA MENOR (5% de M. de O.)</v>
          </cell>
        </row>
        <row r="1623">
          <cell r="A1623">
            <v>0</v>
          </cell>
          <cell r="B1623">
            <v>0</v>
          </cell>
          <cell r="C1623">
            <v>0</v>
          </cell>
        </row>
        <row r="1624">
          <cell r="A1624">
            <v>0</v>
          </cell>
          <cell r="B1624">
            <v>0</v>
          </cell>
          <cell r="C1624">
            <v>0</v>
          </cell>
        </row>
        <row r="1625">
          <cell r="A1625">
            <v>0</v>
          </cell>
          <cell r="B1625">
            <v>0</v>
          </cell>
          <cell r="C1625">
            <v>0</v>
          </cell>
        </row>
        <row r="1627">
          <cell r="B1627" t="str">
            <v>MANO DE OBRA</v>
          </cell>
        </row>
        <row r="1628">
          <cell r="B1628">
            <v>0</v>
          </cell>
          <cell r="C1628">
            <v>0</v>
          </cell>
        </row>
        <row r="1629">
          <cell r="A1629">
            <v>0</v>
          </cell>
          <cell r="B1629">
            <v>0</v>
          </cell>
          <cell r="C1629">
            <v>0</v>
          </cell>
        </row>
        <row r="1630">
          <cell r="A1630">
            <v>0</v>
          </cell>
          <cell r="B1630">
            <v>0</v>
          </cell>
          <cell r="C1630">
            <v>0</v>
          </cell>
        </row>
        <row r="1631">
          <cell r="A1631">
            <v>0</v>
          </cell>
          <cell r="B1631">
            <v>0</v>
          </cell>
          <cell r="C1631">
            <v>0</v>
          </cell>
        </row>
        <row r="1633">
          <cell r="B1633" t="str">
            <v>TRANSPORTE</v>
          </cell>
        </row>
        <row r="1635">
          <cell r="A1635">
            <v>0</v>
          </cell>
          <cell r="B1635">
            <v>0</v>
          </cell>
          <cell r="C1635">
            <v>0</v>
          </cell>
        </row>
        <row r="1636">
          <cell r="A1636">
            <v>0</v>
          </cell>
          <cell r="B1636">
            <v>0</v>
          </cell>
          <cell r="C1636">
            <v>0</v>
          </cell>
        </row>
        <row r="1637">
          <cell r="A1637">
            <v>0</v>
          </cell>
          <cell r="B1637">
            <v>0</v>
          </cell>
          <cell r="C1637">
            <v>0</v>
          </cell>
        </row>
        <row r="1642">
          <cell r="A1642" t="str">
            <v>CODIGO</v>
          </cell>
          <cell r="B1642" t="str">
            <v>ITEM</v>
          </cell>
          <cell r="C1642" t="str">
            <v>UNIDAD</v>
          </cell>
        </row>
        <row r="1643">
          <cell r="D1643">
            <v>0</v>
          </cell>
        </row>
        <row r="1644">
          <cell r="B1644" t="str">
            <v>CODIGO</v>
          </cell>
        </row>
        <row r="1645">
          <cell r="A1645" t="str">
            <v>CODIGO</v>
          </cell>
          <cell r="B1645" t="str">
            <v>RECURSOS</v>
          </cell>
          <cell r="C1645" t="str">
            <v>UNIDAD</v>
          </cell>
          <cell r="D1645" t="str">
            <v>CANT.</v>
          </cell>
        </row>
        <row r="1646">
          <cell r="B1646" t="str">
            <v>MATERIALES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2">
          <cell r="B1652" t="str">
            <v>EQUIPO</v>
          </cell>
        </row>
        <row r="1653">
          <cell r="B1653" t="str">
            <v>HTA MENOR (5% de M. de O.)</v>
          </cell>
        </row>
        <row r="1654">
          <cell r="A1654">
            <v>0</v>
          </cell>
          <cell r="B1654">
            <v>0</v>
          </cell>
          <cell r="C1654">
            <v>0</v>
          </cell>
        </row>
        <row r="1655">
          <cell r="A1655">
            <v>0</v>
          </cell>
          <cell r="B1655">
            <v>0</v>
          </cell>
          <cell r="C1655">
            <v>0</v>
          </cell>
        </row>
        <row r="1656">
          <cell r="A1656">
            <v>0</v>
          </cell>
          <cell r="B1656">
            <v>0</v>
          </cell>
          <cell r="C1656">
            <v>0</v>
          </cell>
        </row>
        <row r="1658">
          <cell r="B1658" t="str">
            <v>MANO DE OBRA</v>
          </cell>
        </row>
        <row r="1659">
          <cell r="B1659">
            <v>0</v>
          </cell>
          <cell r="C1659">
            <v>0</v>
          </cell>
        </row>
        <row r="1660">
          <cell r="A1660">
            <v>0</v>
          </cell>
          <cell r="B1660">
            <v>0</v>
          </cell>
          <cell r="C1660">
            <v>0</v>
          </cell>
        </row>
        <row r="1661">
          <cell r="A1661">
            <v>0</v>
          </cell>
          <cell r="B1661">
            <v>0</v>
          </cell>
          <cell r="C1661">
            <v>0</v>
          </cell>
        </row>
        <row r="1662">
          <cell r="A1662">
            <v>0</v>
          </cell>
          <cell r="B1662">
            <v>0</v>
          </cell>
          <cell r="C1662">
            <v>0</v>
          </cell>
        </row>
        <row r="1664">
          <cell r="B1664" t="str">
            <v>TRANSPORTE</v>
          </cell>
        </row>
        <row r="1666">
          <cell r="A1666">
            <v>0</v>
          </cell>
          <cell r="B1666">
            <v>0</v>
          </cell>
          <cell r="C1666">
            <v>0</v>
          </cell>
        </row>
        <row r="1667">
          <cell r="A1667">
            <v>0</v>
          </cell>
          <cell r="B1667">
            <v>0</v>
          </cell>
          <cell r="C1667">
            <v>0</v>
          </cell>
        </row>
        <row r="1668">
          <cell r="A1668">
            <v>0</v>
          </cell>
          <cell r="B1668">
            <v>0</v>
          </cell>
          <cell r="C1668">
            <v>0</v>
          </cell>
        </row>
        <row r="1673">
          <cell r="A1673" t="str">
            <v>CODIGO</v>
          </cell>
          <cell r="B1673" t="str">
            <v>ITEM</v>
          </cell>
          <cell r="C1673" t="str">
            <v>UNIDAD</v>
          </cell>
        </row>
        <row r="1674">
          <cell r="D1674">
            <v>0</v>
          </cell>
        </row>
        <row r="1675">
          <cell r="B1675" t="str">
            <v>CODIGO</v>
          </cell>
        </row>
        <row r="1676">
          <cell r="A1676" t="str">
            <v>CODIGO</v>
          </cell>
          <cell r="B1676" t="str">
            <v>RECURSOS</v>
          </cell>
          <cell r="C1676" t="str">
            <v>UNIDAD</v>
          </cell>
          <cell r="D1676" t="str">
            <v>CANT.</v>
          </cell>
        </row>
        <row r="1677">
          <cell r="B1677" t="str">
            <v>MATERIALES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3">
          <cell r="B1683" t="str">
            <v>EQUIPO</v>
          </cell>
        </row>
        <row r="1684">
          <cell r="B1684" t="str">
            <v>HTA MENOR (5% de M. de O.)</v>
          </cell>
        </row>
        <row r="1685">
          <cell r="A1685">
            <v>0</v>
          </cell>
          <cell r="B1685">
            <v>0</v>
          </cell>
          <cell r="C1685">
            <v>0</v>
          </cell>
        </row>
        <row r="1686">
          <cell r="A1686">
            <v>0</v>
          </cell>
          <cell r="B1686">
            <v>0</v>
          </cell>
          <cell r="C1686">
            <v>0</v>
          </cell>
        </row>
        <row r="1687">
          <cell r="A1687">
            <v>0</v>
          </cell>
          <cell r="B1687">
            <v>0</v>
          </cell>
          <cell r="C1687">
            <v>0</v>
          </cell>
        </row>
        <row r="1689">
          <cell r="B1689" t="str">
            <v>MANO DE OBRA</v>
          </cell>
        </row>
        <row r="1690">
          <cell r="B1690">
            <v>0</v>
          </cell>
          <cell r="C1690">
            <v>0</v>
          </cell>
        </row>
        <row r="1691">
          <cell r="A1691">
            <v>0</v>
          </cell>
          <cell r="B1691">
            <v>0</v>
          </cell>
          <cell r="C1691">
            <v>0</v>
          </cell>
        </row>
        <row r="1692">
          <cell r="A1692">
            <v>0</v>
          </cell>
          <cell r="B1692">
            <v>0</v>
          </cell>
          <cell r="C1692">
            <v>0</v>
          </cell>
        </row>
        <row r="1693">
          <cell r="A1693">
            <v>0</v>
          </cell>
          <cell r="B1693">
            <v>0</v>
          </cell>
          <cell r="C1693">
            <v>0</v>
          </cell>
        </row>
        <row r="1695">
          <cell r="B1695" t="str">
            <v>TRANSPORTE</v>
          </cell>
        </row>
        <row r="1697">
          <cell r="A1697">
            <v>0</v>
          </cell>
          <cell r="B1697">
            <v>0</v>
          </cell>
          <cell r="C1697">
            <v>0</v>
          </cell>
        </row>
        <row r="1698">
          <cell r="A1698">
            <v>0</v>
          </cell>
          <cell r="B1698">
            <v>0</v>
          </cell>
          <cell r="C1698">
            <v>0</v>
          </cell>
        </row>
        <row r="1699">
          <cell r="A1699">
            <v>0</v>
          </cell>
          <cell r="B1699">
            <v>0</v>
          </cell>
          <cell r="C1699">
            <v>0</v>
          </cell>
        </row>
        <row r="1705">
          <cell r="A1705" t="str">
            <v>CODIGO</v>
          </cell>
          <cell r="B1705" t="str">
            <v>ITEM</v>
          </cell>
          <cell r="C1705" t="str">
            <v>UNIDAD</v>
          </cell>
        </row>
        <row r="1706">
          <cell r="D1706">
            <v>0</v>
          </cell>
        </row>
        <row r="1707">
          <cell r="B1707" t="str">
            <v>CODIGO</v>
          </cell>
        </row>
        <row r="1708">
          <cell r="A1708" t="str">
            <v>CODIGO</v>
          </cell>
          <cell r="B1708" t="str">
            <v>RECURSOS</v>
          </cell>
          <cell r="C1708" t="str">
            <v>UNIDAD</v>
          </cell>
          <cell r="D1708" t="str">
            <v>CANT.</v>
          </cell>
        </row>
        <row r="1709">
          <cell r="B1709" t="str">
            <v>MATERIALES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5">
          <cell r="B1715" t="str">
            <v>EQUIPO</v>
          </cell>
        </row>
        <row r="1716">
          <cell r="B1716" t="str">
            <v>HTA MENOR (5% de M. de O.)</v>
          </cell>
        </row>
        <row r="1717">
          <cell r="A1717">
            <v>0</v>
          </cell>
          <cell r="B1717">
            <v>0</v>
          </cell>
          <cell r="C1717">
            <v>0</v>
          </cell>
        </row>
        <row r="1718">
          <cell r="A1718">
            <v>0</v>
          </cell>
          <cell r="B1718">
            <v>0</v>
          </cell>
          <cell r="C1718">
            <v>0</v>
          </cell>
        </row>
        <row r="1719">
          <cell r="A1719">
            <v>0</v>
          </cell>
          <cell r="B1719">
            <v>0</v>
          </cell>
          <cell r="C1719">
            <v>0</v>
          </cell>
        </row>
        <row r="1721">
          <cell r="B1721" t="str">
            <v>MANO DE OBRA</v>
          </cell>
        </row>
        <row r="1722">
          <cell r="B1722">
            <v>0</v>
          </cell>
          <cell r="C1722">
            <v>0</v>
          </cell>
        </row>
        <row r="1723">
          <cell r="A1723">
            <v>0</v>
          </cell>
          <cell r="B1723">
            <v>0</v>
          </cell>
          <cell r="C1723">
            <v>0</v>
          </cell>
        </row>
        <row r="1724">
          <cell r="A1724">
            <v>0</v>
          </cell>
          <cell r="B1724">
            <v>0</v>
          </cell>
          <cell r="C1724">
            <v>0</v>
          </cell>
        </row>
        <row r="1725">
          <cell r="A1725">
            <v>0</v>
          </cell>
          <cell r="B1725">
            <v>0</v>
          </cell>
          <cell r="C1725">
            <v>0</v>
          </cell>
        </row>
        <row r="1727">
          <cell r="B1727" t="str">
            <v>TRANSPORTE</v>
          </cell>
        </row>
        <row r="1729">
          <cell r="A1729">
            <v>0</v>
          </cell>
          <cell r="B1729">
            <v>0</v>
          </cell>
          <cell r="C1729">
            <v>0</v>
          </cell>
        </row>
        <row r="1730">
          <cell r="A1730">
            <v>0</v>
          </cell>
          <cell r="B1730">
            <v>0</v>
          </cell>
          <cell r="C1730">
            <v>0</v>
          </cell>
        </row>
        <row r="1731">
          <cell r="A1731">
            <v>0</v>
          </cell>
          <cell r="B1731">
            <v>0</v>
          </cell>
          <cell r="C1731">
            <v>0</v>
          </cell>
        </row>
        <row r="1736">
          <cell r="A1736" t="str">
            <v>CODIGO</v>
          </cell>
          <cell r="B1736" t="str">
            <v>ITEM</v>
          </cell>
          <cell r="C1736" t="str">
            <v>UNIDAD</v>
          </cell>
        </row>
        <row r="1737">
          <cell r="D1737">
            <v>0</v>
          </cell>
        </row>
        <row r="1738">
          <cell r="B1738" t="str">
            <v>CODIGO</v>
          </cell>
        </row>
        <row r="1739">
          <cell r="A1739" t="str">
            <v>CODIGO</v>
          </cell>
          <cell r="B1739" t="str">
            <v>RECURSOS</v>
          </cell>
          <cell r="C1739" t="str">
            <v>UNIDAD</v>
          </cell>
          <cell r="D1739" t="str">
            <v>CANT.</v>
          </cell>
        </row>
        <row r="1740">
          <cell r="B1740" t="str">
            <v>MATERIALES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6">
          <cell r="B1746" t="str">
            <v>EQUIPO</v>
          </cell>
        </row>
        <row r="1747">
          <cell r="B1747" t="str">
            <v>HTA MENOR (5% de M. de O.)</v>
          </cell>
        </row>
        <row r="1748">
          <cell r="A1748">
            <v>0</v>
          </cell>
          <cell r="B1748">
            <v>0</v>
          </cell>
          <cell r="C1748">
            <v>0</v>
          </cell>
        </row>
        <row r="1749">
          <cell r="A1749">
            <v>0</v>
          </cell>
          <cell r="B1749">
            <v>0</v>
          </cell>
          <cell r="C1749">
            <v>0</v>
          </cell>
        </row>
        <row r="1750">
          <cell r="A1750">
            <v>0</v>
          </cell>
          <cell r="B1750">
            <v>0</v>
          </cell>
          <cell r="C1750">
            <v>0</v>
          </cell>
        </row>
        <row r="1752">
          <cell r="B1752" t="str">
            <v>MANO DE OBRA</v>
          </cell>
        </row>
        <row r="1753">
          <cell r="B1753">
            <v>0</v>
          </cell>
          <cell r="C1753">
            <v>0</v>
          </cell>
        </row>
        <row r="1754">
          <cell r="A1754">
            <v>0</v>
          </cell>
          <cell r="B1754">
            <v>0</v>
          </cell>
          <cell r="C1754">
            <v>0</v>
          </cell>
        </row>
        <row r="1755">
          <cell r="A1755">
            <v>0</v>
          </cell>
          <cell r="B1755">
            <v>0</v>
          </cell>
          <cell r="C1755">
            <v>0</v>
          </cell>
        </row>
        <row r="1756">
          <cell r="A1756">
            <v>0</v>
          </cell>
          <cell r="B1756">
            <v>0</v>
          </cell>
          <cell r="C1756">
            <v>0</v>
          </cell>
        </row>
        <row r="1758">
          <cell r="B1758" t="str">
            <v>TRANSPORTE</v>
          </cell>
        </row>
        <row r="1760">
          <cell r="A1760">
            <v>0</v>
          </cell>
          <cell r="B1760">
            <v>0</v>
          </cell>
          <cell r="C1760">
            <v>0</v>
          </cell>
        </row>
        <row r="1761">
          <cell r="A1761">
            <v>0</v>
          </cell>
          <cell r="B1761">
            <v>0</v>
          </cell>
          <cell r="C1761">
            <v>0</v>
          </cell>
        </row>
        <row r="1762">
          <cell r="A1762">
            <v>0</v>
          </cell>
          <cell r="B1762">
            <v>0</v>
          </cell>
          <cell r="C1762">
            <v>0</v>
          </cell>
        </row>
        <row r="1767">
          <cell r="A1767" t="str">
            <v>CODIGO</v>
          </cell>
          <cell r="B1767" t="str">
            <v>ITEM</v>
          </cell>
          <cell r="C1767" t="str">
            <v>UNIDAD</v>
          </cell>
        </row>
        <row r="1768">
          <cell r="D1768">
            <v>0</v>
          </cell>
        </row>
        <row r="1769">
          <cell r="B1769" t="str">
            <v>CODIGO</v>
          </cell>
        </row>
        <row r="1770">
          <cell r="A1770" t="str">
            <v>CODIGO</v>
          </cell>
          <cell r="B1770" t="str">
            <v>RECURSOS</v>
          </cell>
          <cell r="C1770" t="str">
            <v>UNIDAD</v>
          </cell>
          <cell r="D1770" t="str">
            <v>CANT.</v>
          </cell>
        </row>
        <row r="1771">
          <cell r="B1771" t="str">
            <v>MATERIALES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7">
          <cell r="B1777" t="str">
            <v>EQUIPO</v>
          </cell>
        </row>
        <row r="1778">
          <cell r="B1778" t="str">
            <v>HTA MENOR (5% de M. de O.)</v>
          </cell>
        </row>
        <row r="1779">
          <cell r="A1779">
            <v>0</v>
          </cell>
          <cell r="B1779">
            <v>0</v>
          </cell>
          <cell r="C1779">
            <v>0</v>
          </cell>
        </row>
        <row r="1780">
          <cell r="A1780">
            <v>0</v>
          </cell>
          <cell r="B1780">
            <v>0</v>
          </cell>
          <cell r="C1780">
            <v>0</v>
          </cell>
        </row>
        <row r="1781">
          <cell r="A1781">
            <v>0</v>
          </cell>
          <cell r="B1781">
            <v>0</v>
          </cell>
          <cell r="C1781">
            <v>0</v>
          </cell>
        </row>
        <row r="1783">
          <cell r="B1783" t="str">
            <v>MANO DE OBRA</v>
          </cell>
        </row>
        <row r="1784">
          <cell r="B1784">
            <v>0</v>
          </cell>
          <cell r="C1784">
            <v>0</v>
          </cell>
        </row>
        <row r="1785">
          <cell r="A1785">
            <v>0</v>
          </cell>
          <cell r="B1785">
            <v>0</v>
          </cell>
          <cell r="C1785">
            <v>0</v>
          </cell>
        </row>
        <row r="1786">
          <cell r="A1786">
            <v>0</v>
          </cell>
          <cell r="B1786">
            <v>0</v>
          </cell>
          <cell r="C1786">
            <v>0</v>
          </cell>
        </row>
        <row r="1787">
          <cell r="A1787">
            <v>0</v>
          </cell>
          <cell r="B1787">
            <v>0</v>
          </cell>
          <cell r="C1787">
            <v>0</v>
          </cell>
        </row>
        <row r="1789">
          <cell r="B1789" t="str">
            <v>TRANSPORTE</v>
          </cell>
        </row>
        <row r="1791">
          <cell r="A1791">
            <v>0</v>
          </cell>
          <cell r="B1791">
            <v>0</v>
          </cell>
          <cell r="C1791">
            <v>0</v>
          </cell>
        </row>
        <row r="1792">
          <cell r="A1792">
            <v>0</v>
          </cell>
          <cell r="B1792">
            <v>0</v>
          </cell>
          <cell r="C1792">
            <v>0</v>
          </cell>
        </row>
        <row r="1793">
          <cell r="A1793">
            <v>0</v>
          </cell>
          <cell r="B1793">
            <v>0</v>
          </cell>
          <cell r="C1793">
            <v>0</v>
          </cell>
        </row>
        <row r="1798">
          <cell r="A1798" t="str">
            <v>CODIGO</v>
          </cell>
          <cell r="B1798" t="str">
            <v>ITEM</v>
          </cell>
          <cell r="C1798" t="str">
            <v>UNIDAD</v>
          </cell>
        </row>
        <row r="1799">
          <cell r="D1799">
            <v>0</v>
          </cell>
        </row>
        <row r="1800">
          <cell r="B1800" t="str">
            <v>CODIGO</v>
          </cell>
        </row>
        <row r="1801">
          <cell r="A1801" t="str">
            <v>CODIGO</v>
          </cell>
          <cell r="B1801" t="str">
            <v>RECURSOS</v>
          </cell>
          <cell r="C1801" t="str">
            <v>UNIDAD</v>
          </cell>
          <cell r="D1801" t="str">
            <v>CANT.</v>
          </cell>
        </row>
        <row r="1802">
          <cell r="B1802" t="str">
            <v>MATERIALES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8">
          <cell r="B1808" t="str">
            <v>EQUIPO</v>
          </cell>
        </row>
        <row r="1809">
          <cell r="B1809" t="str">
            <v>HTA MENOR (5% de M. de O.)</v>
          </cell>
        </row>
        <row r="1810">
          <cell r="A1810">
            <v>0</v>
          </cell>
          <cell r="B1810">
            <v>0</v>
          </cell>
          <cell r="C1810">
            <v>0</v>
          </cell>
        </row>
        <row r="1811">
          <cell r="A1811">
            <v>0</v>
          </cell>
          <cell r="B1811">
            <v>0</v>
          </cell>
          <cell r="C1811">
            <v>0</v>
          </cell>
        </row>
        <row r="1812">
          <cell r="A1812">
            <v>0</v>
          </cell>
          <cell r="B1812">
            <v>0</v>
          </cell>
          <cell r="C1812">
            <v>0</v>
          </cell>
        </row>
        <row r="1814">
          <cell r="B1814" t="str">
            <v>MANO DE OBRA</v>
          </cell>
        </row>
        <row r="1815">
          <cell r="B1815">
            <v>0</v>
          </cell>
          <cell r="C1815">
            <v>0</v>
          </cell>
        </row>
        <row r="1816">
          <cell r="A1816">
            <v>0</v>
          </cell>
          <cell r="B1816">
            <v>0</v>
          </cell>
          <cell r="C1816">
            <v>0</v>
          </cell>
        </row>
        <row r="1817">
          <cell r="A1817">
            <v>0</v>
          </cell>
          <cell r="B1817">
            <v>0</v>
          </cell>
          <cell r="C1817">
            <v>0</v>
          </cell>
        </row>
        <row r="1818">
          <cell r="A1818">
            <v>0</v>
          </cell>
          <cell r="B1818">
            <v>0</v>
          </cell>
          <cell r="C1818">
            <v>0</v>
          </cell>
        </row>
        <row r="1820">
          <cell r="B1820" t="str">
            <v>TRANSPORTE</v>
          </cell>
        </row>
        <row r="1822">
          <cell r="A1822">
            <v>0</v>
          </cell>
          <cell r="B1822">
            <v>0</v>
          </cell>
          <cell r="C1822">
            <v>0</v>
          </cell>
        </row>
        <row r="1823">
          <cell r="A1823">
            <v>0</v>
          </cell>
          <cell r="B1823">
            <v>0</v>
          </cell>
          <cell r="C1823">
            <v>0</v>
          </cell>
        </row>
        <row r="1824">
          <cell r="A1824">
            <v>0</v>
          </cell>
          <cell r="B1824">
            <v>0</v>
          </cell>
          <cell r="C1824">
            <v>0</v>
          </cell>
        </row>
        <row r="1829">
          <cell r="A1829" t="str">
            <v>CODIGO</v>
          </cell>
          <cell r="B1829" t="str">
            <v>ITEM</v>
          </cell>
          <cell r="C1829" t="str">
            <v>UNIDAD</v>
          </cell>
        </row>
        <row r="1830">
          <cell r="D1830">
            <v>0</v>
          </cell>
        </row>
        <row r="1831">
          <cell r="B1831" t="str">
            <v>CODIGO</v>
          </cell>
        </row>
        <row r="1832">
          <cell r="A1832" t="str">
            <v>CODIGO</v>
          </cell>
          <cell r="B1832" t="str">
            <v>RECURSOS</v>
          </cell>
          <cell r="C1832" t="str">
            <v>UNIDAD</v>
          </cell>
          <cell r="D1832" t="str">
            <v>CANT.</v>
          </cell>
        </row>
        <row r="1833">
          <cell r="B1833" t="str">
            <v>MATERIALES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9">
          <cell r="B1839" t="str">
            <v>EQUIPO</v>
          </cell>
        </row>
        <row r="1840">
          <cell r="B1840" t="str">
            <v>HTA MENOR (5% de M. de O.)</v>
          </cell>
        </row>
        <row r="1841">
          <cell r="A1841">
            <v>0</v>
          </cell>
          <cell r="B1841">
            <v>0</v>
          </cell>
          <cell r="C1841">
            <v>0</v>
          </cell>
        </row>
        <row r="1842">
          <cell r="A1842">
            <v>0</v>
          </cell>
          <cell r="B1842">
            <v>0</v>
          </cell>
          <cell r="C1842">
            <v>0</v>
          </cell>
        </row>
        <row r="1843">
          <cell r="A1843">
            <v>0</v>
          </cell>
          <cell r="B1843">
            <v>0</v>
          </cell>
          <cell r="C1843">
            <v>0</v>
          </cell>
        </row>
        <row r="1845">
          <cell r="B1845" t="str">
            <v>MANO DE OBRA</v>
          </cell>
        </row>
        <row r="1846">
          <cell r="B1846">
            <v>0</v>
          </cell>
          <cell r="C1846">
            <v>0</v>
          </cell>
        </row>
        <row r="1847">
          <cell r="A1847">
            <v>0</v>
          </cell>
          <cell r="B1847">
            <v>0</v>
          </cell>
          <cell r="C1847">
            <v>0</v>
          </cell>
        </row>
        <row r="1848">
          <cell r="A1848">
            <v>0</v>
          </cell>
          <cell r="B1848">
            <v>0</v>
          </cell>
          <cell r="C1848">
            <v>0</v>
          </cell>
        </row>
        <row r="1849">
          <cell r="A1849">
            <v>0</v>
          </cell>
          <cell r="B1849">
            <v>0</v>
          </cell>
          <cell r="C1849">
            <v>0</v>
          </cell>
        </row>
        <row r="1851">
          <cell r="B1851" t="str">
            <v>TRANSPORTE</v>
          </cell>
        </row>
        <row r="1853">
          <cell r="A1853">
            <v>0</v>
          </cell>
          <cell r="B1853">
            <v>0</v>
          </cell>
          <cell r="C1853">
            <v>0</v>
          </cell>
        </row>
        <row r="1854">
          <cell r="A1854">
            <v>0</v>
          </cell>
          <cell r="B1854">
            <v>0</v>
          </cell>
          <cell r="C1854">
            <v>0</v>
          </cell>
        </row>
        <row r="1855">
          <cell r="A1855">
            <v>0</v>
          </cell>
          <cell r="B1855">
            <v>0</v>
          </cell>
          <cell r="C1855">
            <v>0</v>
          </cell>
        </row>
        <row r="1860">
          <cell r="A1860" t="str">
            <v>CODIGO</v>
          </cell>
          <cell r="B1860" t="str">
            <v>ITEM</v>
          </cell>
          <cell r="C1860" t="str">
            <v>UNIDAD</v>
          </cell>
        </row>
        <row r="1861">
          <cell r="D1861">
            <v>0</v>
          </cell>
        </row>
        <row r="1862">
          <cell r="B1862" t="str">
            <v>CODIGO</v>
          </cell>
        </row>
        <row r="1863">
          <cell r="A1863" t="str">
            <v>CODIGO</v>
          </cell>
          <cell r="B1863" t="str">
            <v>RECURSOS</v>
          </cell>
          <cell r="C1863" t="str">
            <v>UNIDAD</v>
          </cell>
          <cell r="D1863" t="str">
            <v>CANT.</v>
          </cell>
        </row>
        <row r="1864">
          <cell r="B1864" t="str">
            <v>MATERIALES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70">
          <cell r="B1870" t="str">
            <v>EQUIPO</v>
          </cell>
        </row>
        <row r="1871">
          <cell r="B1871" t="str">
            <v>HTA MENOR (5% de M. de O.)</v>
          </cell>
        </row>
        <row r="1872">
          <cell r="A1872">
            <v>0</v>
          </cell>
          <cell r="B1872">
            <v>0</v>
          </cell>
          <cell r="C1872">
            <v>0</v>
          </cell>
        </row>
        <row r="1873">
          <cell r="A1873">
            <v>0</v>
          </cell>
          <cell r="B1873">
            <v>0</v>
          </cell>
          <cell r="C1873">
            <v>0</v>
          </cell>
        </row>
        <row r="1874">
          <cell r="A1874">
            <v>0</v>
          </cell>
          <cell r="B1874">
            <v>0</v>
          </cell>
          <cell r="C1874">
            <v>0</v>
          </cell>
        </row>
        <row r="1876">
          <cell r="B1876" t="str">
            <v>MANO DE OBRA</v>
          </cell>
        </row>
        <row r="1877">
          <cell r="B1877">
            <v>0</v>
          </cell>
          <cell r="C1877">
            <v>0</v>
          </cell>
        </row>
        <row r="1878">
          <cell r="A1878">
            <v>0</v>
          </cell>
          <cell r="B1878">
            <v>0</v>
          </cell>
          <cell r="C1878">
            <v>0</v>
          </cell>
        </row>
        <row r="1879">
          <cell r="A1879">
            <v>0</v>
          </cell>
          <cell r="B1879">
            <v>0</v>
          </cell>
          <cell r="C1879">
            <v>0</v>
          </cell>
        </row>
        <row r="1880">
          <cell r="A1880">
            <v>0</v>
          </cell>
          <cell r="B1880">
            <v>0</v>
          </cell>
          <cell r="C1880">
            <v>0</v>
          </cell>
        </row>
        <row r="1882">
          <cell r="B1882" t="str">
            <v>TRANSPORTE</v>
          </cell>
        </row>
        <row r="1884">
          <cell r="A1884">
            <v>0</v>
          </cell>
          <cell r="B1884">
            <v>0</v>
          </cell>
          <cell r="C1884">
            <v>0</v>
          </cell>
        </row>
        <row r="1885">
          <cell r="A1885">
            <v>0</v>
          </cell>
          <cell r="B1885">
            <v>0</v>
          </cell>
          <cell r="C1885">
            <v>0</v>
          </cell>
        </row>
        <row r="1886">
          <cell r="A1886">
            <v>0</v>
          </cell>
          <cell r="B1886">
            <v>0</v>
          </cell>
          <cell r="C1886">
            <v>0</v>
          </cell>
        </row>
        <row r="1891">
          <cell r="A1891" t="str">
            <v>CODIGO</v>
          </cell>
          <cell r="B1891" t="str">
            <v>ITEM</v>
          </cell>
          <cell r="C1891" t="str">
            <v>UNIDAD</v>
          </cell>
        </row>
        <row r="1892">
          <cell r="D1892">
            <v>0</v>
          </cell>
        </row>
        <row r="1893">
          <cell r="B1893" t="str">
            <v>CODIGO</v>
          </cell>
        </row>
        <row r="1894">
          <cell r="A1894" t="str">
            <v>CODIGO</v>
          </cell>
          <cell r="B1894" t="str">
            <v>RECURSOS</v>
          </cell>
          <cell r="C1894" t="str">
            <v>UNIDAD</v>
          </cell>
          <cell r="D1894" t="str">
            <v>CANT.</v>
          </cell>
        </row>
        <row r="1895">
          <cell r="B1895" t="str">
            <v>MATERIALES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1">
          <cell r="B1901" t="str">
            <v>EQUIPO</v>
          </cell>
        </row>
        <row r="1902">
          <cell r="B1902" t="str">
            <v>HTA MENOR (5% de M. de O.)</v>
          </cell>
        </row>
        <row r="1903">
          <cell r="A1903">
            <v>0</v>
          </cell>
          <cell r="B1903">
            <v>0</v>
          </cell>
          <cell r="C1903">
            <v>0</v>
          </cell>
        </row>
        <row r="1904">
          <cell r="A1904">
            <v>0</v>
          </cell>
          <cell r="B1904">
            <v>0</v>
          </cell>
          <cell r="C1904">
            <v>0</v>
          </cell>
        </row>
        <row r="1905">
          <cell r="A1905">
            <v>0</v>
          </cell>
          <cell r="B1905">
            <v>0</v>
          </cell>
          <cell r="C1905">
            <v>0</v>
          </cell>
        </row>
        <row r="1907">
          <cell r="B1907" t="str">
            <v>MANO DE OBRA</v>
          </cell>
        </row>
        <row r="1908">
          <cell r="B1908">
            <v>0</v>
          </cell>
          <cell r="C1908">
            <v>0</v>
          </cell>
        </row>
        <row r="1909">
          <cell r="A1909">
            <v>0</v>
          </cell>
          <cell r="B1909">
            <v>0</v>
          </cell>
          <cell r="C1909">
            <v>0</v>
          </cell>
        </row>
        <row r="1910">
          <cell r="A1910">
            <v>0</v>
          </cell>
          <cell r="B1910">
            <v>0</v>
          </cell>
          <cell r="C1910">
            <v>0</v>
          </cell>
        </row>
        <row r="1911">
          <cell r="A1911">
            <v>0</v>
          </cell>
          <cell r="B1911">
            <v>0</v>
          </cell>
          <cell r="C1911">
            <v>0</v>
          </cell>
        </row>
        <row r="1913">
          <cell r="B1913" t="str">
            <v>TRANSPORTE</v>
          </cell>
        </row>
        <row r="1915">
          <cell r="A1915">
            <v>0</v>
          </cell>
          <cell r="B1915">
            <v>0</v>
          </cell>
          <cell r="C1915">
            <v>0</v>
          </cell>
        </row>
        <row r="1916">
          <cell r="A1916">
            <v>0</v>
          </cell>
          <cell r="B1916">
            <v>0</v>
          </cell>
          <cell r="C1916">
            <v>0</v>
          </cell>
        </row>
        <row r="1917">
          <cell r="A1917">
            <v>0</v>
          </cell>
          <cell r="B1917">
            <v>0</v>
          </cell>
          <cell r="C1917">
            <v>0</v>
          </cell>
        </row>
        <row r="1922">
          <cell r="A1922" t="str">
            <v>CODIGO</v>
          </cell>
          <cell r="B1922" t="str">
            <v>ITEM</v>
          </cell>
          <cell r="C1922" t="str">
            <v>UNIDAD</v>
          </cell>
        </row>
        <row r="1923">
          <cell r="D1923">
            <v>0</v>
          </cell>
        </row>
        <row r="1924">
          <cell r="B1924" t="str">
            <v>CODIGO</v>
          </cell>
        </row>
        <row r="1925">
          <cell r="A1925" t="str">
            <v>CODIGO</v>
          </cell>
          <cell r="B1925" t="str">
            <v>RECURSOS</v>
          </cell>
          <cell r="C1925" t="str">
            <v>UNIDAD</v>
          </cell>
          <cell r="D1925" t="str">
            <v>CANT.</v>
          </cell>
        </row>
        <row r="1926">
          <cell r="B1926" t="str">
            <v>MATERIALES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2">
          <cell r="B1932" t="str">
            <v>EQUIPO</v>
          </cell>
        </row>
        <row r="1933">
          <cell r="B1933" t="str">
            <v>HTA MENOR (5% de M. de O.)</v>
          </cell>
        </row>
        <row r="1934">
          <cell r="A1934">
            <v>0</v>
          </cell>
          <cell r="B1934">
            <v>0</v>
          </cell>
          <cell r="C1934">
            <v>0</v>
          </cell>
        </row>
        <row r="1935">
          <cell r="A1935">
            <v>0</v>
          </cell>
          <cell r="B1935">
            <v>0</v>
          </cell>
          <cell r="C1935">
            <v>0</v>
          </cell>
        </row>
        <row r="1936">
          <cell r="A1936">
            <v>0</v>
          </cell>
          <cell r="B1936">
            <v>0</v>
          </cell>
          <cell r="C1936">
            <v>0</v>
          </cell>
        </row>
        <row r="1938">
          <cell r="B1938" t="str">
            <v>MANO DE OBRA</v>
          </cell>
        </row>
        <row r="1939">
          <cell r="B1939">
            <v>0</v>
          </cell>
          <cell r="C1939">
            <v>0</v>
          </cell>
        </row>
        <row r="1940">
          <cell r="A1940">
            <v>0</v>
          </cell>
          <cell r="B1940">
            <v>0</v>
          </cell>
          <cell r="C1940">
            <v>0</v>
          </cell>
        </row>
        <row r="1941">
          <cell r="A1941">
            <v>0</v>
          </cell>
          <cell r="B1941">
            <v>0</v>
          </cell>
          <cell r="C1941">
            <v>0</v>
          </cell>
        </row>
        <row r="1942">
          <cell r="A1942">
            <v>0</v>
          </cell>
          <cell r="B1942">
            <v>0</v>
          </cell>
          <cell r="C1942">
            <v>0</v>
          </cell>
        </row>
        <row r="1944">
          <cell r="B1944" t="str">
            <v>TRANSPORTE</v>
          </cell>
        </row>
        <row r="1946">
          <cell r="A1946">
            <v>0</v>
          </cell>
          <cell r="B1946">
            <v>0</v>
          </cell>
          <cell r="C1946">
            <v>0</v>
          </cell>
        </row>
        <row r="1947">
          <cell r="A1947">
            <v>0</v>
          </cell>
          <cell r="B1947">
            <v>0</v>
          </cell>
          <cell r="C1947">
            <v>0</v>
          </cell>
        </row>
        <row r="1948">
          <cell r="A1948">
            <v>0</v>
          </cell>
          <cell r="B1948">
            <v>0</v>
          </cell>
          <cell r="C1948">
            <v>0</v>
          </cell>
        </row>
        <row r="1953">
          <cell r="A1953" t="str">
            <v>CODIGO</v>
          </cell>
          <cell r="B1953" t="str">
            <v>ITEM</v>
          </cell>
          <cell r="C1953" t="str">
            <v>UNIDAD</v>
          </cell>
        </row>
        <row r="1954">
          <cell r="D1954">
            <v>0</v>
          </cell>
        </row>
        <row r="1955">
          <cell r="B1955" t="str">
            <v>CODIGO</v>
          </cell>
        </row>
        <row r="1956">
          <cell r="A1956" t="str">
            <v>CODIGO</v>
          </cell>
          <cell r="B1956" t="str">
            <v>RECURSOS</v>
          </cell>
          <cell r="C1956" t="str">
            <v>UNIDAD</v>
          </cell>
          <cell r="D1956" t="str">
            <v>CANT.</v>
          </cell>
        </row>
        <row r="1957">
          <cell r="B1957" t="str">
            <v>MATERIALES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3">
          <cell r="B1963" t="str">
            <v>EQUIPO</v>
          </cell>
        </row>
        <row r="1964">
          <cell r="B1964" t="str">
            <v>HTA MENOR (5% de M. de O.)</v>
          </cell>
        </row>
        <row r="1965">
          <cell r="A1965">
            <v>0</v>
          </cell>
          <cell r="B1965">
            <v>0</v>
          </cell>
          <cell r="C1965">
            <v>0</v>
          </cell>
        </row>
        <row r="1966">
          <cell r="A1966">
            <v>0</v>
          </cell>
          <cell r="B1966">
            <v>0</v>
          </cell>
          <cell r="C1966">
            <v>0</v>
          </cell>
        </row>
        <row r="1967">
          <cell r="A1967">
            <v>0</v>
          </cell>
          <cell r="B1967">
            <v>0</v>
          </cell>
          <cell r="C1967">
            <v>0</v>
          </cell>
        </row>
        <row r="1969">
          <cell r="B1969" t="str">
            <v>MANO DE OBRA</v>
          </cell>
        </row>
        <row r="1970">
          <cell r="B1970">
            <v>0</v>
          </cell>
          <cell r="C1970">
            <v>0</v>
          </cell>
        </row>
        <row r="1971">
          <cell r="A1971">
            <v>0</v>
          </cell>
          <cell r="B1971">
            <v>0</v>
          </cell>
          <cell r="C1971">
            <v>0</v>
          </cell>
        </row>
        <row r="1972">
          <cell r="A1972">
            <v>0</v>
          </cell>
          <cell r="B1972">
            <v>0</v>
          </cell>
          <cell r="C1972">
            <v>0</v>
          </cell>
        </row>
        <row r="1973">
          <cell r="A1973">
            <v>0</v>
          </cell>
          <cell r="B1973">
            <v>0</v>
          </cell>
          <cell r="C1973">
            <v>0</v>
          </cell>
        </row>
        <row r="1975">
          <cell r="B1975" t="str">
            <v>TRANSPORTE</v>
          </cell>
        </row>
        <row r="1977">
          <cell r="A1977">
            <v>0</v>
          </cell>
          <cell r="B1977">
            <v>0</v>
          </cell>
          <cell r="C1977">
            <v>0</v>
          </cell>
        </row>
        <row r="1978">
          <cell r="A1978">
            <v>0</v>
          </cell>
          <cell r="B1978">
            <v>0</v>
          </cell>
          <cell r="C1978">
            <v>0</v>
          </cell>
        </row>
        <row r="1979">
          <cell r="A1979">
            <v>0</v>
          </cell>
          <cell r="B1979">
            <v>0</v>
          </cell>
          <cell r="C1979">
            <v>0</v>
          </cell>
        </row>
        <row r="1984">
          <cell r="A1984" t="str">
            <v>CODIGO</v>
          </cell>
          <cell r="B1984" t="str">
            <v>ITEM</v>
          </cell>
          <cell r="C1984" t="str">
            <v>UNIDAD</v>
          </cell>
        </row>
        <row r="1985">
          <cell r="D1985">
            <v>0</v>
          </cell>
        </row>
        <row r="1986">
          <cell r="B1986" t="str">
            <v>CODIGO</v>
          </cell>
        </row>
        <row r="1987">
          <cell r="A1987" t="str">
            <v>CODIGO</v>
          </cell>
          <cell r="B1987" t="str">
            <v>RECURSOS</v>
          </cell>
          <cell r="C1987" t="str">
            <v>UNIDAD</v>
          </cell>
          <cell r="D1987" t="str">
            <v>CANT.</v>
          </cell>
        </row>
        <row r="1988">
          <cell r="B1988" t="str">
            <v>MATERIALES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4">
          <cell r="B1994" t="str">
            <v>EQUIPO</v>
          </cell>
        </row>
        <row r="1995">
          <cell r="B1995" t="str">
            <v>HTA MENOR (5% de M. de O.)</v>
          </cell>
        </row>
        <row r="1996">
          <cell r="A1996">
            <v>0</v>
          </cell>
          <cell r="B1996">
            <v>0</v>
          </cell>
          <cell r="C1996">
            <v>0</v>
          </cell>
        </row>
        <row r="1997">
          <cell r="A1997">
            <v>0</v>
          </cell>
          <cell r="B1997">
            <v>0</v>
          </cell>
          <cell r="C1997">
            <v>0</v>
          </cell>
        </row>
        <row r="1998">
          <cell r="A1998">
            <v>0</v>
          </cell>
          <cell r="B1998">
            <v>0</v>
          </cell>
          <cell r="C1998">
            <v>0</v>
          </cell>
        </row>
        <row r="2000">
          <cell r="B2000" t="str">
            <v>MANO DE OBRA</v>
          </cell>
        </row>
        <row r="2001">
          <cell r="B2001">
            <v>0</v>
          </cell>
          <cell r="C2001">
            <v>0</v>
          </cell>
        </row>
        <row r="2002">
          <cell r="A2002">
            <v>0</v>
          </cell>
          <cell r="B2002">
            <v>0</v>
          </cell>
          <cell r="C2002">
            <v>0</v>
          </cell>
        </row>
        <row r="2003">
          <cell r="A2003">
            <v>0</v>
          </cell>
          <cell r="B2003">
            <v>0</v>
          </cell>
          <cell r="C2003">
            <v>0</v>
          </cell>
        </row>
        <row r="2004">
          <cell r="A2004">
            <v>0</v>
          </cell>
          <cell r="B2004">
            <v>0</v>
          </cell>
          <cell r="C2004">
            <v>0</v>
          </cell>
        </row>
        <row r="2006">
          <cell r="B2006" t="str">
            <v>TRANSPORTE</v>
          </cell>
        </row>
        <row r="2008">
          <cell r="A2008">
            <v>0</v>
          </cell>
          <cell r="B2008">
            <v>0</v>
          </cell>
          <cell r="C2008">
            <v>0</v>
          </cell>
        </row>
        <row r="2009">
          <cell r="A2009">
            <v>0</v>
          </cell>
          <cell r="B2009">
            <v>0</v>
          </cell>
          <cell r="C2009">
            <v>0</v>
          </cell>
        </row>
        <row r="2010">
          <cell r="A2010">
            <v>0</v>
          </cell>
          <cell r="B2010">
            <v>0</v>
          </cell>
          <cell r="C2010">
            <v>0</v>
          </cell>
        </row>
        <row r="2015">
          <cell r="A2015" t="str">
            <v>CODIGO</v>
          </cell>
          <cell r="B2015" t="str">
            <v>ITEM</v>
          </cell>
          <cell r="C2015" t="str">
            <v>UNIDAD</v>
          </cell>
        </row>
        <row r="2016">
          <cell r="D2016">
            <v>0</v>
          </cell>
        </row>
        <row r="2017">
          <cell r="B2017" t="str">
            <v>CODIGO</v>
          </cell>
        </row>
        <row r="2018">
          <cell r="A2018" t="str">
            <v>CODIGO</v>
          </cell>
          <cell r="B2018" t="str">
            <v>RECURSOS</v>
          </cell>
          <cell r="C2018" t="str">
            <v>UNIDAD</v>
          </cell>
          <cell r="D2018" t="str">
            <v>CANT.</v>
          </cell>
        </row>
        <row r="2019">
          <cell r="B2019" t="str">
            <v>MATERIALES</v>
          </cell>
        </row>
        <row r="2020">
          <cell r="B2020">
            <v>0</v>
          </cell>
          <cell r="C2020">
            <v>0</v>
          </cell>
        </row>
        <row r="2021">
          <cell r="B2021">
            <v>0</v>
          </cell>
          <cell r="C2021">
            <v>0</v>
          </cell>
        </row>
        <row r="2022">
          <cell r="B2022">
            <v>0</v>
          </cell>
          <cell r="C2022">
            <v>0</v>
          </cell>
        </row>
        <row r="2023">
          <cell r="B2023">
            <v>0</v>
          </cell>
          <cell r="C2023">
            <v>0</v>
          </cell>
        </row>
        <row r="2025">
          <cell r="B2025" t="str">
            <v>EQUIPO</v>
          </cell>
        </row>
        <row r="2026">
          <cell r="B2026" t="str">
            <v>HTA MENOR (5% de M. de O.)</v>
          </cell>
        </row>
        <row r="2027">
          <cell r="A2027">
            <v>0</v>
          </cell>
          <cell r="B2027">
            <v>0</v>
          </cell>
          <cell r="C2027">
            <v>0</v>
          </cell>
        </row>
        <row r="2028">
          <cell r="A2028">
            <v>0</v>
          </cell>
          <cell r="B2028">
            <v>0</v>
          </cell>
          <cell r="C2028">
            <v>0</v>
          </cell>
        </row>
        <row r="2029">
          <cell r="A2029">
            <v>0</v>
          </cell>
          <cell r="B2029">
            <v>0</v>
          </cell>
          <cell r="C2029">
            <v>0</v>
          </cell>
        </row>
        <row r="2031">
          <cell r="B2031" t="str">
            <v>MANO DE OBRA</v>
          </cell>
        </row>
        <row r="2032">
          <cell r="B2032">
            <v>0</v>
          </cell>
          <cell r="C2032">
            <v>0</v>
          </cell>
        </row>
        <row r="2033">
          <cell r="A2033">
            <v>0</v>
          </cell>
          <cell r="B2033">
            <v>0</v>
          </cell>
          <cell r="C2033">
            <v>0</v>
          </cell>
        </row>
        <row r="2034">
          <cell r="A2034">
            <v>0</v>
          </cell>
          <cell r="B2034">
            <v>0</v>
          </cell>
          <cell r="C2034">
            <v>0</v>
          </cell>
        </row>
        <row r="2035">
          <cell r="A2035">
            <v>0</v>
          </cell>
          <cell r="B2035">
            <v>0</v>
          </cell>
          <cell r="C2035">
            <v>0</v>
          </cell>
        </row>
        <row r="2037">
          <cell r="B2037" t="str">
            <v>TRANSPORTE</v>
          </cell>
        </row>
        <row r="2039">
          <cell r="A2039">
            <v>0</v>
          </cell>
          <cell r="B2039">
            <v>0</v>
          </cell>
          <cell r="C2039">
            <v>0</v>
          </cell>
        </row>
        <row r="2040">
          <cell r="A2040">
            <v>0</v>
          </cell>
          <cell r="B2040">
            <v>0</v>
          </cell>
          <cell r="C2040">
            <v>0</v>
          </cell>
        </row>
        <row r="2041">
          <cell r="A2041">
            <v>0</v>
          </cell>
          <cell r="B2041">
            <v>0</v>
          </cell>
          <cell r="C2041">
            <v>0</v>
          </cell>
        </row>
        <row r="2046">
          <cell r="A2046" t="str">
            <v>CODIGO</v>
          </cell>
          <cell r="B2046" t="str">
            <v>ITEM</v>
          </cell>
          <cell r="C2046" t="str">
            <v>UNIDAD</v>
          </cell>
        </row>
        <row r="2047">
          <cell r="D2047">
            <v>0</v>
          </cell>
        </row>
        <row r="2048">
          <cell r="B2048" t="str">
            <v>CODIGO</v>
          </cell>
        </row>
        <row r="2049">
          <cell r="A2049" t="str">
            <v>CODIGO</v>
          </cell>
          <cell r="B2049" t="str">
            <v>RECURSOS</v>
          </cell>
          <cell r="C2049" t="str">
            <v>UNIDAD</v>
          </cell>
          <cell r="D2049" t="str">
            <v>CANT.</v>
          </cell>
        </row>
        <row r="2050">
          <cell r="B2050" t="str">
            <v>MATERIALES</v>
          </cell>
        </row>
        <row r="2051">
          <cell r="B2051">
            <v>0</v>
          </cell>
          <cell r="C2051">
            <v>0</v>
          </cell>
        </row>
        <row r="2052">
          <cell r="B2052">
            <v>0</v>
          </cell>
          <cell r="C2052">
            <v>0</v>
          </cell>
        </row>
        <row r="2053">
          <cell r="B2053">
            <v>0</v>
          </cell>
          <cell r="C2053">
            <v>0</v>
          </cell>
        </row>
        <row r="2054">
          <cell r="B2054">
            <v>0</v>
          </cell>
          <cell r="C2054">
            <v>0</v>
          </cell>
        </row>
        <row r="2056">
          <cell r="B2056" t="str">
            <v>EQUIPO</v>
          </cell>
        </row>
        <row r="2057">
          <cell r="B2057" t="str">
            <v>HTA MENOR (5% de M. de O.)</v>
          </cell>
        </row>
        <row r="2058">
          <cell r="A2058">
            <v>0</v>
          </cell>
          <cell r="B2058">
            <v>0</v>
          </cell>
          <cell r="C2058">
            <v>0</v>
          </cell>
        </row>
        <row r="2059">
          <cell r="A2059">
            <v>0</v>
          </cell>
          <cell r="B2059">
            <v>0</v>
          </cell>
          <cell r="C2059">
            <v>0</v>
          </cell>
        </row>
        <row r="2060">
          <cell r="A2060">
            <v>0</v>
          </cell>
          <cell r="B2060">
            <v>0</v>
          </cell>
          <cell r="C2060">
            <v>0</v>
          </cell>
        </row>
        <row r="2062">
          <cell r="B2062" t="str">
            <v>MANO DE OBRA</v>
          </cell>
        </row>
        <row r="2063">
          <cell r="B2063">
            <v>0</v>
          </cell>
          <cell r="C2063">
            <v>0</v>
          </cell>
        </row>
        <row r="2064">
          <cell r="A2064">
            <v>0</v>
          </cell>
          <cell r="B2064">
            <v>0</v>
          </cell>
          <cell r="C2064">
            <v>0</v>
          </cell>
        </row>
        <row r="2065">
          <cell r="A2065">
            <v>0</v>
          </cell>
          <cell r="B2065">
            <v>0</v>
          </cell>
          <cell r="C2065">
            <v>0</v>
          </cell>
        </row>
        <row r="2066">
          <cell r="A2066">
            <v>0</v>
          </cell>
          <cell r="B2066">
            <v>0</v>
          </cell>
          <cell r="C2066">
            <v>0</v>
          </cell>
        </row>
        <row r="2068">
          <cell r="B2068" t="str">
            <v>TRANSPORTE</v>
          </cell>
        </row>
        <row r="2070">
          <cell r="A2070">
            <v>0</v>
          </cell>
          <cell r="B2070">
            <v>0</v>
          </cell>
          <cell r="C2070">
            <v>0</v>
          </cell>
        </row>
        <row r="2071">
          <cell r="A2071">
            <v>0</v>
          </cell>
          <cell r="B2071">
            <v>0</v>
          </cell>
          <cell r="C2071">
            <v>0</v>
          </cell>
        </row>
        <row r="2072">
          <cell r="A2072">
            <v>0</v>
          </cell>
          <cell r="B2072">
            <v>0</v>
          </cell>
          <cell r="C2072">
            <v>0</v>
          </cell>
        </row>
        <row r="2078">
          <cell r="A2078" t="str">
            <v>CODIGO</v>
          </cell>
          <cell r="B2078" t="str">
            <v>ITEM</v>
          </cell>
          <cell r="C2078" t="str">
            <v>UNIDAD</v>
          </cell>
        </row>
        <row r="2079">
          <cell r="D2079">
            <v>0</v>
          </cell>
        </row>
        <row r="2080">
          <cell r="B2080" t="str">
            <v>CODIGO</v>
          </cell>
        </row>
        <row r="2081">
          <cell r="A2081" t="str">
            <v>CODIGO</v>
          </cell>
          <cell r="B2081" t="str">
            <v>RECURSOS</v>
          </cell>
          <cell r="C2081" t="str">
            <v>UNIDAD</v>
          </cell>
          <cell r="D2081" t="str">
            <v>CANT.</v>
          </cell>
        </row>
        <row r="2082">
          <cell r="B2082" t="str">
            <v>MATERIALES</v>
          </cell>
        </row>
        <row r="2083">
          <cell r="B2083">
            <v>0</v>
          </cell>
          <cell r="C2083">
            <v>0</v>
          </cell>
        </row>
        <row r="2084">
          <cell r="B2084">
            <v>0</v>
          </cell>
          <cell r="C2084">
            <v>0</v>
          </cell>
        </row>
        <row r="2085">
          <cell r="B2085">
            <v>0</v>
          </cell>
          <cell r="C2085">
            <v>0</v>
          </cell>
        </row>
        <row r="2086">
          <cell r="B2086">
            <v>0</v>
          </cell>
          <cell r="C2086">
            <v>0</v>
          </cell>
        </row>
        <row r="2088">
          <cell r="B2088" t="str">
            <v>EQUIPO</v>
          </cell>
        </row>
        <row r="2089">
          <cell r="B2089" t="str">
            <v>HTA MENOR (5% de M. de O.)</v>
          </cell>
        </row>
        <row r="2090">
          <cell r="A2090">
            <v>0</v>
          </cell>
          <cell r="B2090">
            <v>0</v>
          </cell>
          <cell r="C2090">
            <v>0</v>
          </cell>
        </row>
        <row r="2091">
          <cell r="A2091">
            <v>0</v>
          </cell>
          <cell r="B2091">
            <v>0</v>
          </cell>
          <cell r="C2091">
            <v>0</v>
          </cell>
        </row>
        <row r="2092">
          <cell r="A2092">
            <v>0</v>
          </cell>
          <cell r="B2092">
            <v>0</v>
          </cell>
          <cell r="C2092">
            <v>0</v>
          </cell>
        </row>
        <row r="2094">
          <cell r="B2094" t="str">
            <v>MANO DE OBRA</v>
          </cell>
        </row>
        <row r="2095">
          <cell r="B2095">
            <v>0</v>
          </cell>
          <cell r="C2095">
            <v>0</v>
          </cell>
        </row>
        <row r="2096">
          <cell r="A2096">
            <v>0</v>
          </cell>
          <cell r="B2096">
            <v>0</v>
          </cell>
          <cell r="C2096">
            <v>0</v>
          </cell>
        </row>
        <row r="2097">
          <cell r="A2097">
            <v>0</v>
          </cell>
          <cell r="B2097">
            <v>0</v>
          </cell>
          <cell r="C2097">
            <v>0</v>
          </cell>
        </row>
        <row r="2098">
          <cell r="A2098">
            <v>0</v>
          </cell>
          <cell r="B2098">
            <v>0</v>
          </cell>
          <cell r="C2098">
            <v>0</v>
          </cell>
        </row>
        <row r="2100">
          <cell r="B2100" t="str">
            <v>TRANSPORTE</v>
          </cell>
        </row>
        <row r="2102">
          <cell r="A2102">
            <v>0</v>
          </cell>
          <cell r="B2102">
            <v>0</v>
          </cell>
          <cell r="C2102">
            <v>0</v>
          </cell>
        </row>
        <row r="2103">
          <cell r="A2103">
            <v>0</v>
          </cell>
          <cell r="B2103">
            <v>0</v>
          </cell>
          <cell r="C2103">
            <v>0</v>
          </cell>
        </row>
        <row r="2104">
          <cell r="A2104">
            <v>0</v>
          </cell>
          <cell r="B2104">
            <v>0</v>
          </cell>
          <cell r="C2104">
            <v>0</v>
          </cell>
        </row>
        <row r="2109">
          <cell r="A2109" t="str">
            <v>CODIGO</v>
          </cell>
          <cell r="B2109" t="str">
            <v>ITEM</v>
          </cell>
          <cell r="C2109" t="str">
            <v>UNIDAD</v>
          </cell>
        </row>
        <row r="2110">
          <cell r="D2110">
            <v>0</v>
          </cell>
        </row>
        <row r="2111">
          <cell r="B2111" t="str">
            <v>CODIGO</v>
          </cell>
        </row>
        <row r="2112">
          <cell r="A2112" t="str">
            <v>CODIGO</v>
          </cell>
          <cell r="B2112" t="str">
            <v>RECURSOS</v>
          </cell>
          <cell r="C2112" t="str">
            <v>UNIDAD</v>
          </cell>
          <cell r="D2112" t="str">
            <v>CANT.</v>
          </cell>
        </row>
        <row r="2113">
          <cell r="B2113" t="str">
            <v>MATERIALES</v>
          </cell>
        </row>
        <row r="2114">
          <cell r="B2114">
            <v>0</v>
          </cell>
          <cell r="C2114">
            <v>0</v>
          </cell>
        </row>
        <row r="2115">
          <cell r="B2115">
            <v>0</v>
          </cell>
          <cell r="C2115">
            <v>0</v>
          </cell>
        </row>
        <row r="2116">
          <cell r="B2116">
            <v>0</v>
          </cell>
          <cell r="C2116">
            <v>0</v>
          </cell>
        </row>
        <row r="2117">
          <cell r="B2117">
            <v>0</v>
          </cell>
          <cell r="C2117">
            <v>0</v>
          </cell>
        </row>
        <row r="2119">
          <cell r="B2119" t="str">
            <v>EQUIPO</v>
          </cell>
        </row>
        <row r="2120">
          <cell r="B2120" t="str">
            <v>HTA MENOR (5% de M. de O.)</v>
          </cell>
        </row>
        <row r="2121">
          <cell r="A2121">
            <v>0</v>
          </cell>
          <cell r="B2121">
            <v>0</v>
          </cell>
          <cell r="C2121">
            <v>0</v>
          </cell>
        </row>
        <row r="2122">
          <cell r="A2122">
            <v>0</v>
          </cell>
          <cell r="B2122">
            <v>0</v>
          </cell>
          <cell r="C2122">
            <v>0</v>
          </cell>
        </row>
        <row r="2123">
          <cell r="A2123">
            <v>0</v>
          </cell>
          <cell r="B2123">
            <v>0</v>
          </cell>
          <cell r="C2123">
            <v>0</v>
          </cell>
        </row>
        <row r="2125">
          <cell r="B2125" t="str">
            <v>MANO DE OBRA</v>
          </cell>
        </row>
        <row r="2126">
          <cell r="B2126">
            <v>0</v>
          </cell>
          <cell r="C2126">
            <v>0</v>
          </cell>
        </row>
        <row r="2127">
          <cell r="A2127">
            <v>0</v>
          </cell>
          <cell r="B2127">
            <v>0</v>
          </cell>
          <cell r="C2127">
            <v>0</v>
          </cell>
        </row>
        <row r="2128">
          <cell r="A2128">
            <v>0</v>
          </cell>
          <cell r="B2128">
            <v>0</v>
          </cell>
          <cell r="C2128">
            <v>0</v>
          </cell>
        </row>
        <row r="2129">
          <cell r="A2129">
            <v>0</v>
          </cell>
          <cell r="B2129">
            <v>0</v>
          </cell>
          <cell r="C2129">
            <v>0</v>
          </cell>
        </row>
        <row r="2131">
          <cell r="B2131" t="str">
            <v>TRANSPORTE</v>
          </cell>
        </row>
        <row r="2133">
          <cell r="A2133">
            <v>0</v>
          </cell>
          <cell r="B2133">
            <v>0</v>
          </cell>
          <cell r="C2133">
            <v>0</v>
          </cell>
        </row>
        <row r="2134">
          <cell r="A2134">
            <v>0</v>
          </cell>
          <cell r="B2134">
            <v>0</v>
          </cell>
          <cell r="C2134">
            <v>0</v>
          </cell>
        </row>
        <row r="2135">
          <cell r="A2135">
            <v>0</v>
          </cell>
          <cell r="B2135">
            <v>0</v>
          </cell>
          <cell r="C2135">
            <v>0</v>
          </cell>
        </row>
        <row r="2140">
          <cell r="A2140" t="str">
            <v>CODIGO</v>
          </cell>
          <cell r="B2140" t="str">
            <v>ITEM</v>
          </cell>
          <cell r="C2140" t="str">
            <v>UNIDAD</v>
          </cell>
        </row>
        <row r="2141">
          <cell r="D2141">
            <v>0</v>
          </cell>
        </row>
        <row r="2142">
          <cell r="B2142" t="str">
            <v>CODIGO</v>
          </cell>
        </row>
        <row r="2143">
          <cell r="A2143" t="str">
            <v>CODIGO</v>
          </cell>
          <cell r="B2143" t="str">
            <v>RECURSOS</v>
          </cell>
          <cell r="C2143" t="str">
            <v>UNIDAD</v>
          </cell>
          <cell r="D2143" t="str">
            <v>CANT.</v>
          </cell>
        </row>
        <row r="2144">
          <cell r="B2144" t="str">
            <v>MATERIALES</v>
          </cell>
        </row>
        <row r="2145">
          <cell r="B2145">
            <v>0</v>
          </cell>
          <cell r="C2145">
            <v>0</v>
          </cell>
        </row>
        <row r="2146">
          <cell r="B2146">
            <v>0</v>
          </cell>
          <cell r="C2146">
            <v>0</v>
          </cell>
        </row>
        <row r="2147">
          <cell r="B2147">
            <v>0</v>
          </cell>
          <cell r="C2147">
            <v>0</v>
          </cell>
        </row>
        <row r="2148">
          <cell r="B2148">
            <v>0</v>
          </cell>
          <cell r="C2148">
            <v>0</v>
          </cell>
        </row>
        <row r="2150">
          <cell r="B2150" t="str">
            <v>EQUIPO</v>
          </cell>
        </row>
        <row r="2151">
          <cell r="B2151" t="str">
            <v>HTA MENOR (5% de M. de O.)</v>
          </cell>
        </row>
        <row r="2152">
          <cell r="A2152">
            <v>0</v>
          </cell>
          <cell r="B2152">
            <v>0</v>
          </cell>
          <cell r="C2152">
            <v>0</v>
          </cell>
        </row>
        <row r="2153">
          <cell r="A2153">
            <v>0</v>
          </cell>
          <cell r="B2153">
            <v>0</v>
          </cell>
          <cell r="C2153">
            <v>0</v>
          </cell>
        </row>
        <row r="2154">
          <cell r="A2154">
            <v>0</v>
          </cell>
          <cell r="B2154">
            <v>0</v>
          </cell>
          <cell r="C2154">
            <v>0</v>
          </cell>
        </row>
        <row r="2156">
          <cell r="B2156" t="str">
            <v>MANO DE OBRA</v>
          </cell>
        </row>
        <row r="2157">
          <cell r="B2157">
            <v>0</v>
          </cell>
          <cell r="C2157">
            <v>0</v>
          </cell>
        </row>
        <row r="2158">
          <cell r="A2158">
            <v>0</v>
          </cell>
          <cell r="B2158">
            <v>0</v>
          </cell>
          <cell r="C2158">
            <v>0</v>
          </cell>
        </row>
        <row r="2159">
          <cell r="A2159">
            <v>0</v>
          </cell>
          <cell r="B2159">
            <v>0</v>
          </cell>
          <cell r="C2159">
            <v>0</v>
          </cell>
        </row>
        <row r="2160">
          <cell r="A2160">
            <v>0</v>
          </cell>
          <cell r="B2160">
            <v>0</v>
          </cell>
          <cell r="C2160">
            <v>0</v>
          </cell>
        </row>
        <row r="2162">
          <cell r="B2162" t="str">
            <v>TRANSPORTE</v>
          </cell>
        </row>
        <row r="2164">
          <cell r="A2164">
            <v>0</v>
          </cell>
          <cell r="B2164">
            <v>0</v>
          </cell>
          <cell r="C2164">
            <v>0</v>
          </cell>
        </row>
        <row r="2165">
          <cell r="A2165">
            <v>0</v>
          </cell>
          <cell r="B2165">
            <v>0</v>
          </cell>
          <cell r="C2165">
            <v>0</v>
          </cell>
        </row>
        <row r="2166">
          <cell r="A2166">
            <v>0</v>
          </cell>
          <cell r="B2166">
            <v>0</v>
          </cell>
          <cell r="C2166">
            <v>0</v>
          </cell>
        </row>
        <row r="2171">
          <cell r="A2171" t="str">
            <v>CODIGO</v>
          </cell>
          <cell r="B2171" t="str">
            <v>ITEM</v>
          </cell>
          <cell r="C2171" t="str">
            <v>UNIDAD</v>
          </cell>
        </row>
        <row r="2172">
          <cell r="D2172">
            <v>0</v>
          </cell>
        </row>
        <row r="2173">
          <cell r="B2173" t="str">
            <v>CODIGO</v>
          </cell>
        </row>
        <row r="2174">
          <cell r="A2174" t="str">
            <v>CODIGO</v>
          </cell>
          <cell r="B2174" t="str">
            <v>RECURSOS</v>
          </cell>
          <cell r="C2174" t="str">
            <v>UNIDAD</v>
          </cell>
          <cell r="D2174" t="str">
            <v>CANT.</v>
          </cell>
        </row>
        <row r="2175">
          <cell r="B2175" t="str">
            <v>MATERIALES</v>
          </cell>
        </row>
        <row r="2176">
          <cell r="B2176">
            <v>0</v>
          </cell>
          <cell r="C2176">
            <v>0</v>
          </cell>
        </row>
        <row r="2177">
          <cell r="B2177">
            <v>0</v>
          </cell>
          <cell r="C2177">
            <v>0</v>
          </cell>
        </row>
        <row r="2178">
          <cell r="B2178">
            <v>0</v>
          </cell>
          <cell r="C2178">
            <v>0</v>
          </cell>
        </row>
        <row r="2179">
          <cell r="B2179">
            <v>0</v>
          </cell>
          <cell r="C2179">
            <v>0</v>
          </cell>
        </row>
        <row r="2181">
          <cell r="B2181" t="str">
            <v>EQUIPO</v>
          </cell>
        </row>
        <row r="2182">
          <cell r="B2182" t="str">
            <v>HTA MENOR (5% de M. de O.)</v>
          </cell>
        </row>
        <row r="2183">
          <cell r="A2183">
            <v>0</v>
          </cell>
          <cell r="B2183">
            <v>0</v>
          </cell>
          <cell r="C2183">
            <v>0</v>
          </cell>
        </row>
        <row r="2184">
          <cell r="A2184">
            <v>0</v>
          </cell>
          <cell r="B2184">
            <v>0</v>
          </cell>
          <cell r="C2184">
            <v>0</v>
          </cell>
        </row>
        <row r="2185">
          <cell r="A2185">
            <v>0</v>
          </cell>
          <cell r="B2185">
            <v>0</v>
          </cell>
          <cell r="C2185">
            <v>0</v>
          </cell>
        </row>
        <row r="2187">
          <cell r="B2187" t="str">
            <v>MANO DE OBRA</v>
          </cell>
        </row>
        <row r="2188">
          <cell r="B2188">
            <v>0</v>
          </cell>
          <cell r="C2188">
            <v>0</v>
          </cell>
        </row>
        <row r="2189">
          <cell r="A2189">
            <v>0</v>
          </cell>
          <cell r="B2189">
            <v>0</v>
          </cell>
          <cell r="C2189">
            <v>0</v>
          </cell>
        </row>
        <row r="2190">
          <cell r="A2190">
            <v>0</v>
          </cell>
          <cell r="B2190">
            <v>0</v>
          </cell>
          <cell r="C2190">
            <v>0</v>
          </cell>
        </row>
        <row r="2191">
          <cell r="A2191">
            <v>0</v>
          </cell>
          <cell r="B2191">
            <v>0</v>
          </cell>
          <cell r="C2191">
            <v>0</v>
          </cell>
        </row>
        <row r="2193">
          <cell r="B2193" t="str">
            <v>TRANSPORTE</v>
          </cell>
        </row>
        <row r="2195">
          <cell r="A2195">
            <v>0</v>
          </cell>
          <cell r="B2195">
            <v>0</v>
          </cell>
          <cell r="C2195">
            <v>0</v>
          </cell>
        </row>
        <row r="2196">
          <cell r="A2196">
            <v>0</v>
          </cell>
          <cell r="B2196">
            <v>0</v>
          </cell>
          <cell r="C2196">
            <v>0</v>
          </cell>
        </row>
        <row r="2197">
          <cell r="A2197">
            <v>0</v>
          </cell>
          <cell r="B2197">
            <v>0</v>
          </cell>
          <cell r="C2197">
            <v>0</v>
          </cell>
        </row>
        <row r="2202">
          <cell r="A2202" t="str">
            <v>CODIGO</v>
          </cell>
          <cell r="B2202" t="str">
            <v>ITEM</v>
          </cell>
          <cell r="C2202" t="str">
            <v>UNIDAD</v>
          </cell>
        </row>
        <row r="2203">
          <cell r="D2203">
            <v>0</v>
          </cell>
        </row>
        <row r="2204">
          <cell r="B2204" t="str">
            <v>CODIGO</v>
          </cell>
        </row>
        <row r="2205">
          <cell r="A2205" t="str">
            <v>CODIGO</v>
          </cell>
          <cell r="B2205" t="str">
            <v>RECURSOS</v>
          </cell>
          <cell r="C2205" t="str">
            <v>UNIDAD</v>
          </cell>
          <cell r="D2205" t="str">
            <v>CANT.</v>
          </cell>
        </row>
        <row r="2206">
          <cell r="B2206" t="str">
            <v>MATERIALES</v>
          </cell>
        </row>
        <row r="2207">
          <cell r="B2207">
            <v>0</v>
          </cell>
          <cell r="C2207">
            <v>0</v>
          </cell>
        </row>
        <row r="2208">
          <cell r="B2208">
            <v>0</v>
          </cell>
          <cell r="C2208">
            <v>0</v>
          </cell>
        </row>
        <row r="2209">
          <cell r="B2209">
            <v>0</v>
          </cell>
          <cell r="C2209">
            <v>0</v>
          </cell>
        </row>
        <row r="2210">
          <cell r="B2210">
            <v>0</v>
          </cell>
          <cell r="C2210">
            <v>0</v>
          </cell>
        </row>
        <row r="2212">
          <cell r="B2212" t="str">
            <v>EQUIPO</v>
          </cell>
        </row>
        <row r="2213">
          <cell r="B2213" t="str">
            <v>HTA MENOR (5% de M. de O.)</v>
          </cell>
        </row>
        <row r="2214">
          <cell r="A2214">
            <v>0</v>
          </cell>
          <cell r="B2214">
            <v>0</v>
          </cell>
          <cell r="C2214">
            <v>0</v>
          </cell>
        </row>
        <row r="2215">
          <cell r="A2215">
            <v>0</v>
          </cell>
          <cell r="B2215">
            <v>0</v>
          </cell>
          <cell r="C2215">
            <v>0</v>
          </cell>
        </row>
        <row r="2216">
          <cell r="A2216">
            <v>0</v>
          </cell>
          <cell r="B2216">
            <v>0</v>
          </cell>
          <cell r="C2216">
            <v>0</v>
          </cell>
        </row>
        <row r="2218">
          <cell r="B2218" t="str">
            <v>MANO DE OBRA</v>
          </cell>
        </row>
        <row r="2219">
          <cell r="B2219">
            <v>0</v>
          </cell>
          <cell r="C2219">
            <v>0</v>
          </cell>
        </row>
        <row r="2220">
          <cell r="A2220">
            <v>0</v>
          </cell>
          <cell r="B2220">
            <v>0</v>
          </cell>
          <cell r="C2220">
            <v>0</v>
          </cell>
        </row>
        <row r="2221">
          <cell r="A2221">
            <v>0</v>
          </cell>
          <cell r="B2221">
            <v>0</v>
          </cell>
          <cell r="C2221">
            <v>0</v>
          </cell>
        </row>
        <row r="2222">
          <cell r="A2222">
            <v>0</v>
          </cell>
          <cell r="B2222">
            <v>0</v>
          </cell>
          <cell r="C2222">
            <v>0</v>
          </cell>
        </row>
        <row r="2224">
          <cell r="B2224" t="str">
            <v>TRANSPORTE</v>
          </cell>
        </row>
        <row r="2226">
          <cell r="A2226">
            <v>0</v>
          </cell>
          <cell r="B2226">
            <v>0</v>
          </cell>
          <cell r="C2226">
            <v>0</v>
          </cell>
        </row>
        <row r="2227">
          <cell r="A2227">
            <v>0</v>
          </cell>
          <cell r="B2227">
            <v>0</v>
          </cell>
          <cell r="C2227">
            <v>0</v>
          </cell>
        </row>
        <row r="2228">
          <cell r="A2228">
            <v>0</v>
          </cell>
          <cell r="B2228">
            <v>0</v>
          </cell>
          <cell r="C2228">
            <v>0</v>
          </cell>
        </row>
        <row r="2233">
          <cell r="A2233" t="str">
            <v>CODIGO</v>
          </cell>
          <cell r="B2233" t="str">
            <v>ITEM</v>
          </cell>
          <cell r="C2233" t="str">
            <v>UNIDAD</v>
          </cell>
        </row>
        <row r="2234">
          <cell r="D2234">
            <v>0</v>
          </cell>
        </row>
        <row r="2235">
          <cell r="B2235" t="str">
            <v>CODIGO</v>
          </cell>
        </row>
        <row r="2236">
          <cell r="A2236" t="str">
            <v>CODIGO</v>
          </cell>
          <cell r="B2236" t="str">
            <v>RECURSOS</v>
          </cell>
          <cell r="C2236" t="str">
            <v>UNIDAD</v>
          </cell>
          <cell r="D2236" t="str">
            <v>CANT.</v>
          </cell>
        </row>
        <row r="2237">
          <cell r="B2237" t="str">
            <v>MATERIALES</v>
          </cell>
        </row>
        <row r="2238">
          <cell r="B2238">
            <v>0</v>
          </cell>
          <cell r="C2238">
            <v>0</v>
          </cell>
        </row>
        <row r="2239">
          <cell r="B2239">
            <v>0</v>
          </cell>
          <cell r="C2239">
            <v>0</v>
          </cell>
        </row>
        <row r="2240">
          <cell r="B2240">
            <v>0</v>
          </cell>
          <cell r="C2240">
            <v>0</v>
          </cell>
        </row>
        <row r="2241">
          <cell r="B2241">
            <v>0</v>
          </cell>
          <cell r="C2241">
            <v>0</v>
          </cell>
        </row>
        <row r="2243">
          <cell r="B2243" t="str">
            <v>EQUIPO</v>
          </cell>
        </row>
        <row r="2244">
          <cell r="B2244" t="str">
            <v>HTA MENOR (5% de M. de O.)</v>
          </cell>
        </row>
        <row r="2245">
          <cell r="A2245">
            <v>0</v>
          </cell>
          <cell r="B2245">
            <v>0</v>
          </cell>
          <cell r="C2245">
            <v>0</v>
          </cell>
        </row>
        <row r="2246">
          <cell r="A2246">
            <v>0</v>
          </cell>
          <cell r="B2246">
            <v>0</v>
          </cell>
          <cell r="C2246">
            <v>0</v>
          </cell>
        </row>
        <row r="2247">
          <cell r="A2247">
            <v>0</v>
          </cell>
          <cell r="B2247">
            <v>0</v>
          </cell>
          <cell r="C2247">
            <v>0</v>
          </cell>
        </row>
        <row r="2249">
          <cell r="B2249" t="str">
            <v>MANO DE OBRA</v>
          </cell>
        </row>
        <row r="2250">
          <cell r="B2250">
            <v>0</v>
          </cell>
          <cell r="C2250">
            <v>0</v>
          </cell>
        </row>
        <row r="2251">
          <cell r="A2251">
            <v>0</v>
          </cell>
          <cell r="B2251">
            <v>0</v>
          </cell>
          <cell r="C2251">
            <v>0</v>
          </cell>
        </row>
        <row r="2252">
          <cell r="A2252">
            <v>0</v>
          </cell>
          <cell r="B2252">
            <v>0</v>
          </cell>
          <cell r="C2252">
            <v>0</v>
          </cell>
        </row>
        <row r="2253">
          <cell r="A2253">
            <v>0</v>
          </cell>
          <cell r="B2253">
            <v>0</v>
          </cell>
          <cell r="C2253">
            <v>0</v>
          </cell>
        </row>
        <row r="2255">
          <cell r="B2255" t="str">
            <v>TRANSPORTE</v>
          </cell>
        </row>
        <row r="2257">
          <cell r="A2257">
            <v>0</v>
          </cell>
          <cell r="B2257">
            <v>0</v>
          </cell>
          <cell r="C2257">
            <v>0</v>
          </cell>
        </row>
        <row r="2258">
          <cell r="A2258">
            <v>0</v>
          </cell>
          <cell r="B2258">
            <v>0</v>
          </cell>
          <cell r="C2258">
            <v>0</v>
          </cell>
        </row>
        <row r="2259">
          <cell r="A2259">
            <v>0</v>
          </cell>
          <cell r="B2259">
            <v>0</v>
          </cell>
          <cell r="C2259">
            <v>0</v>
          </cell>
        </row>
        <row r="2264">
          <cell r="A2264" t="str">
            <v>CODIGO</v>
          </cell>
          <cell r="B2264" t="str">
            <v>ITEM</v>
          </cell>
          <cell r="C2264" t="str">
            <v>UNIDAD</v>
          </cell>
        </row>
        <row r="2265">
          <cell r="D2265">
            <v>0</v>
          </cell>
        </row>
        <row r="2266">
          <cell r="B2266" t="str">
            <v>CODIGO</v>
          </cell>
        </row>
        <row r="2267">
          <cell r="A2267" t="str">
            <v>CODIGO</v>
          </cell>
          <cell r="B2267" t="str">
            <v>RECURSOS</v>
          </cell>
          <cell r="C2267" t="str">
            <v>UNIDAD</v>
          </cell>
          <cell r="D2267" t="str">
            <v>CANT.</v>
          </cell>
        </row>
        <row r="2268">
          <cell r="B2268" t="str">
            <v>MATERIALES</v>
          </cell>
        </row>
        <row r="2269">
          <cell r="B2269">
            <v>0</v>
          </cell>
          <cell r="C2269">
            <v>0</v>
          </cell>
        </row>
        <row r="2270">
          <cell r="B2270">
            <v>0</v>
          </cell>
          <cell r="C2270">
            <v>0</v>
          </cell>
        </row>
        <row r="2271">
          <cell r="B2271">
            <v>0</v>
          </cell>
          <cell r="C2271">
            <v>0</v>
          </cell>
        </row>
        <row r="2272">
          <cell r="B2272">
            <v>0</v>
          </cell>
          <cell r="C2272">
            <v>0</v>
          </cell>
        </row>
        <row r="2274">
          <cell r="B2274" t="str">
            <v>EQUIPO</v>
          </cell>
        </row>
        <row r="2275">
          <cell r="B2275" t="str">
            <v>HTA MENOR (5% de M. de O.)</v>
          </cell>
        </row>
        <row r="2276">
          <cell r="A2276">
            <v>0</v>
          </cell>
          <cell r="B2276">
            <v>0</v>
          </cell>
          <cell r="C2276">
            <v>0</v>
          </cell>
        </row>
        <row r="2277">
          <cell r="A2277">
            <v>0</v>
          </cell>
          <cell r="B2277">
            <v>0</v>
          </cell>
          <cell r="C2277">
            <v>0</v>
          </cell>
        </row>
        <row r="2278">
          <cell r="A2278">
            <v>0</v>
          </cell>
          <cell r="B2278">
            <v>0</v>
          </cell>
          <cell r="C2278">
            <v>0</v>
          </cell>
        </row>
        <row r="2280">
          <cell r="B2280" t="str">
            <v>MANO DE OBRA</v>
          </cell>
        </row>
        <row r="2281">
          <cell r="B2281">
            <v>0</v>
          </cell>
          <cell r="C2281">
            <v>0</v>
          </cell>
        </row>
        <row r="2282">
          <cell r="A2282">
            <v>0</v>
          </cell>
          <cell r="B2282">
            <v>0</v>
          </cell>
          <cell r="C2282">
            <v>0</v>
          </cell>
        </row>
        <row r="2283">
          <cell r="A2283">
            <v>0</v>
          </cell>
          <cell r="B2283">
            <v>0</v>
          </cell>
          <cell r="C2283">
            <v>0</v>
          </cell>
        </row>
        <row r="2284">
          <cell r="A2284">
            <v>0</v>
          </cell>
          <cell r="B2284">
            <v>0</v>
          </cell>
          <cell r="C2284">
            <v>0</v>
          </cell>
        </row>
        <row r="2286">
          <cell r="B2286" t="str">
            <v>TRANSPORTE</v>
          </cell>
        </row>
        <row r="2288">
          <cell r="A2288">
            <v>0</v>
          </cell>
          <cell r="B2288">
            <v>0</v>
          </cell>
          <cell r="C2288">
            <v>0</v>
          </cell>
        </row>
        <row r="2289">
          <cell r="A2289">
            <v>0</v>
          </cell>
          <cell r="B2289">
            <v>0</v>
          </cell>
          <cell r="C2289">
            <v>0</v>
          </cell>
        </row>
        <row r="2290">
          <cell r="A2290">
            <v>0</v>
          </cell>
          <cell r="B2290">
            <v>0</v>
          </cell>
          <cell r="C2290">
            <v>0</v>
          </cell>
        </row>
        <row r="2295">
          <cell r="A2295" t="str">
            <v>CODIGO</v>
          </cell>
          <cell r="B2295" t="str">
            <v>ITEM</v>
          </cell>
          <cell r="C2295" t="str">
            <v>UNIDAD</v>
          </cell>
        </row>
        <row r="2296">
          <cell r="D2296">
            <v>0</v>
          </cell>
        </row>
        <row r="2297">
          <cell r="B2297" t="str">
            <v>CODIGO</v>
          </cell>
        </row>
        <row r="2298">
          <cell r="A2298" t="str">
            <v>CODIGO</v>
          </cell>
          <cell r="B2298" t="str">
            <v>RECURSOS</v>
          </cell>
          <cell r="C2298" t="str">
            <v>UNIDAD</v>
          </cell>
          <cell r="D2298" t="str">
            <v>CANT.</v>
          </cell>
        </row>
        <row r="2299">
          <cell r="B2299" t="str">
            <v>MATERIALES</v>
          </cell>
        </row>
        <row r="2300">
          <cell r="B2300">
            <v>0</v>
          </cell>
          <cell r="C2300">
            <v>0</v>
          </cell>
        </row>
        <row r="2301">
          <cell r="B2301">
            <v>0</v>
          </cell>
          <cell r="C2301">
            <v>0</v>
          </cell>
        </row>
        <row r="2302">
          <cell r="B2302">
            <v>0</v>
          </cell>
          <cell r="C2302">
            <v>0</v>
          </cell>
        </row>
        <row r="2303">
          <cell r="B2303">
            <v>0</v>
          </cell>
          <cell r="C2303">
            <v>0</v>
          </cell>
        </row>
        <row r="2305">
          <cell r="B2305" t="str">
            <v>EQUIPO</v>
          </cell>
        </row>
        <row r="2306">
          <cell r="B2306" t="str">
            <v>HTA MENOR (5% de M. de O.)</v>
          </cell>
        </row>
        <row r="2307">
          <cell r="A2307">
            <v>0</v>
          </cell>
          <cell r="B2307">
            <v>0</v>
          </cell>
          <cell r="C2307">
            <v>0</v>
          </cell>
        </row>
        <row r="2308">
          <cell r="A2308">
            <v>0</v>
          </cell>
          <cell r="B2308">
            <v>0</v>
          </cell>
          <cell r="C2308">
            <v>0</v>
          </cell>
        </row>
        <row r="2309">
          <cell r="A2309">
            <v>0</v>
          </cell>
          <cell r="B2309">
            <v>0</v>
          </cell>
          <cell r="C2309">
            <v>0</v>
          </cell>
        </row>
        <row r="2311">
          <cell r="B2311" t="str">
            <v>MANO DE OBRA</v>
          </cell>
        </row>
        <row r="2312">
          <cell r="B2312">
            <v>0</v>
          </cell>
          <cell r="C2312">
            <v>0</v>
          </cell>
        </row>
        <row r="2313">
          <cell r="A2313">
            <v>0</v>
          </cell>
          <cell r="B2313">
            <v>0</v>
          </cell>
          <cell r="C2313">
            <v>0</v>
          </cell>
        </row>
        <row r="2314">
          <cell r="A2314">
            <v>0</v>
          </cell>
          <cell r="B2314">
            <v>0</v>
          </cell>
          <cell r="C2314">
            <v>0</v>
          </cell>
        </row>
        <row r="2315">
          <cell r="A2315">
            <v>0</v>
          </cell>
          <cell r="B2315">
            <v>0</v>
          </cell>
          <cell r="C2315">
            <v>0</v>
          </cell>
        </row>
        <row r="2317">
          <cell r="B2317" t="str">
            <v>TRANSPORTE</v>
          </cell>
        </row>
        <row r="2319">
          <cell r="A2319">
            <v>0</v>
          </cell>
          <cell r="B2319">
            <v>0</v>
          </cell>
          <cell r="C2319">
            <v>0</v>
          </cell>
        </row>
        <row r="2320">
          <cell r="A2320">
            <v>0</v>
          </cell>
          <cell r="B2320">
            <v>0</v>
          </cell>
          <cell r="C2320">
            <v>0</v>
          </cell>
        </row>
        <row r="2321">
          <cell r="A2321">
            <v>0</v>
          </cell>
          <cell r="B2321">
            <v>0</v>
          </cell>
          <cell r="C2321">
            <v>0</v>
          </cell>
        </row>
        <row r="2326">
          <cell r="A2326" t="str">
            <v>CODIGO</v>
          </cell>
          <cell r="B2326" t="str">
            <v>ITEM</v>
          </cell>
          <cell r="C2326" t="str">
            <v>UNIDAD</v>
          </cell>
        </row>
        <row r="2327">
          <cell r="D2327">
            <v>0</v>
          </cell>
        </row>
        <row r="2328">
          <cell r="B2328" t="str">
            <v>CODIGO</v>
          </cell>
        </row>
        <row r="2329">
          <cell r="A2329" t="str">
            <v>CODIGO</v>
          </cell>
          <cell r="B2329" t="str">
            <v>RECURSOS</v>
          </cell>
          <cell r="C2329" t="str">
            <v>UNIDAD</v>
          </cell>
          <cell r="D2329" t="str">
            <v>CANT.</v>
          </cell>
        </row>
        <row r="2330">
          <cell r="B2330" t="str">
            <v>MATERIALES</v>
          </cell>
        </row>
        <row r="2331">
          <cell r="B2331">
            <v>0</v>
          </cell>
          <cell r="C2331">
            <v>0</v>
          </cell>
        </row>
        <row r="2332">
          <cell r="B2332">
            <v>0</v>
          </cell>
          <cell r="C2332">
            <v>0</v>
          </cell>
        </row>
        <row r="2333">
          <cell r="B2333">
            <v>0</v>
          </cell>
          <cell r="C2333">
            <v>0</v>
          </cell>
        </row>
        <row r="2334">
          <cell r="B2334">
            <v>0</v>
          </cell>
          <cell r="C2334">
            <v>0</v>
          </cell>
        </row>
        <row r="2336">
          <cell r="B2336" t="str">
            <v>EQUIPO</v>
          </cell>
        </row>
        <row r="2337">
          <cell r="B2337" t="str">
            <v>HTA MENOR (5% de M. de O.)</v>
          </cell>
        </row>
        <row r="2338">
          <cell r="A2338">
            <v>0</v>
          </cell>
          <cell r="B2338">
            <v>0</v>
          </cell>
          <cell r="C2338">
            <v>0</v>
          </cell>
        </row>
        <row r="2339">
          <cell r="A2339">
            <v>0</v>
          </cell>
          <cell r="B2339">
            <v>0</v>
          </cell>
          <cell r="C2339">
            <v>0</v>
          </cell>
        </row>
        <row r="2340">
          <cell r="A2340">
            <v>0</v>
          </cell>
          <cell r="B2340">
            <v>0</v>
          </cell>
          <cell r="C2340">
            <v>0</v>
          </cell>
        </row>
        <row r="2342">
          <cell r="B2342" t="str">
            <v>MANO DE OBRA</v>
          </cell>
        </row>
        <row r="2343">
          <cell r="B2343">
            <v>0</v>
          </cell>
          <cell r="C2343">
            <v>0</v>
          </cell>
        </row>
        <row r="2344">
          <cell r="A2344">
            <v>0</v>
          </cell>
          <cell r="B2344">
            <v>0</v>
          </cell>
          <cell r="C2344">
            <v>0</v>
          </cell>
        </row>
        <row r="2345">
          <cell r="A2345">
            <v>0</v>
          </cell>
          <cell r="B2345">
            <v>0</v>
          </cell>
          <cell r="C2345">
            <v>0</v>
          </cell>
        </row>
        <row r="2346">
          <cell r="A2346">
            <v>0</v>
          </cell>
          <cell r="B2346">
            <v>0</v>
          </cell>
          <cell r="C2346">
            <v>0</v>
          </cell>
        </row>
        <row r="2348">
          <cell r="B2348" t="str">
            <v>TRANSPORTE</v>
          </cell>
        </row>
        <row r="2350">
          <cell r="A2350">
            <v>0</v>
          </cell>
          <cell r="B2350">
            <v>0</v>
          </cell>
          <cell r="C2350">
            <v>0</v>
          </cell>
        </row>
        <row r="2351">
          <cell r="A2351">
            <v>0</v>
          </cell>
          <cell r="B2351">
            <v>0</v>
          </cell>
          <cell r="C2351">
            <v>0</v>
          </cell>
        </row>
        <row r="2352">
          <cell r="A2352">
            <v>0</v>
          </cell>
          <cell r="B2352">
            <v>0</v>
          </cell>
          <cell r="C2352">
            <v>0</v>
          </cell>
        </row>
        <row r="2357">
          <cell r="A2357" t="str">
            <v>CODIGO</v>
          </cell>
          <cell r="B2357" t="str">
            <v>ITEM</v>
          </cell>
          <cell r="C2357" t="str">
            <v>UNIDAD</v>
          </cell>
        </row>
        <row r="2358">
          <cell r="D2358">
            <v>0</v>
          </cell>
        </row>
        <row r="2359">
          <cell r="B2359" t="str">
            <v>CODIGO</v>
          </cell>
        </row>
        <row r="2360">
          <cell r="A2360" t="str">
            <v>CODIGO</v>
          </cell>
          <cell r="B2360" t="str">
            <v>RECURSOS</v>
          </cell>
          <cell r="C2360" t="str">
            <v>UNIDAD</v>
          </cell>
          <cell r="D2360" t="str">
            <v>CANT.</v>
          </cell>
        </row>
        <row r="2361">
          <cell r="B2361" t="str">
            <v>MATERIALES</v>
          </cell>
        </row>
        <row r="2362">
          <cell r="B2362">
            <v>0</v>
          </cell>
          <cell r="C2362">
            <v>0</v>
          </cell>
        </row>
        <row r="2363">
          <cell r="B2363">
            <v>0</v>
          </cell>
          <cell r="C2363">
            <v>0</v>
          </cell>
        </row>
        <row r="2364">
          <cell r="B2364">
            <v>0</v>
          </cell>
          <cell r="C2364">
            <v>0</v>
          </cell>
        </row>
        <row r="2365">
          <cell r="B2365">
            <v>0</v>
          </cell>
          <cell r="C2365">
            <v>0</v>
          </cell>
        </row>
        <row r="2367">
          <cell r="B2367" t="str">
            <v>EQUIPO</v>
          </cell>
        </row>
        <row r="2368">
          <cell r="B2368" t="str">
            <v>HTA MENOR (5% de M. de O.)</v>
          </cell>
        </row>
        <row r="2369">
          <cell r="A2369">
            <v>0</v>
          </cell>
          <cell r="B2369">
            <v>0</v>
          </cell>
          <cell r="C2369">
            <v>0</v>
          </cell>
        </row>
        <row r="2370">
          <cell r="A2370">
            <v>0</v>
          </cell>
          <cell r="B2370">
            <v>0</v>
          </cell>
          <cell r="C2370">
            <v>0</v>
          </cell>
        </row>
        <row r="2371">
          <cell r="A2371">
            <v>0</v>
          </cell>
          <cell r="B2371">
            <v>0</v>
          </cell>
          <cell r="C2371">
            <v>0</v>
          </cell>
        </row>
        <row r="2373">
          <cell r="B2373" t="str">
            <v>MANO DE OBRA</v>
          </cell>
        </row>
        <row r="2374">
          <cell r="B2374">
            <v>0</v>
          </cell>
          <cell r="C2374">
            <v>0</v>
          </cell>
        </row>
        <row r="2375">
          <cell r="A2375">
            <v>0</v>
          </cell>
          <cell r="B2375">
            <v>0</v>
          </cell>
          <cell r="C2375">
            <v>0</v>
          </cell>
        </row>
        <row r="2376">
          <cell r="A2376">
            <v>0</v>
          </cell>
          <cell r="B2376">
            <v>0</v>
          </cell>
          <cell r="C2376">
            <v>0</v>
          </cell>
        </row>
        <row r="2377">
          <cell r="A2377">
            <v>0</v>
          </cell>
          <cell r="B2377">
            <v>0</v>
          </cell>
          <cell r="C2377">
            <v>0</v>
          </cell>
        </row>
        <row r="2379">
          <cell r="B2379" t="str">
            <v>TRANSPORTE</v>
          </cell>
        </row>
        <row r="2381">
          <cell r="A2381">
            <v>0</v>
          </cell>
          <cell r="B2381">
            <v>0</v>
          </cell>
          <cell r="C2381">
            <v>0</v>
          </cell>
        </row>
        <row r="2382">
          <cell r="A2382">
            <v>0</v>
          </cell>
          <cell r="B2382">
            <v>0</v>
          </cell>
          <cell r="C2382">
            <v>0</v>
          </cell>
        </row>
        <row r="2383">
          <cell r="A2383">
            <v>0</v>
          </cell>
          <cell r="B2383">
            <v>0</v>
          </cell>
          <cell r="C2383">
            <v>0</v>
          </cell>
        </row>
        <row r="2388">
          <cell r="A2388" t="str">
            <v>CODIGO</v>
          </cell>
          <cell r="B2388" t="str">
            <v>ITEM</v>
          </cell>
          <cell r="C2388" t="str">
            <v>UNIDAD</v>
          </cell>
        </row>
        <row r="2389">
          <cell r="D2389">
            <v>0</v>
          </cell>
        </row>
        <row r="2390">
          <cell r="B2390" t="str">
            <v>CODIGO</v>
          </cell>
        </row>
        <row r="2391">
          <cell r="A2391" t="str">
            <v>CODIGO</v>
          </cell>
          <cell r="B2391" t="str">
            <v>RECURSOS</v>
          </cell>
          <cell r="C2391" t="str">
            <v>UNIDAD</v>
          </cell>
          <cell r="D2391" t="str">
            <v>CANT.</v>
          </cell>
        </row>
        <row r="2392">
          <cell r="B2392" t="str">
            <v>MATERIALES</v>
          </cell>
        </row>
        <row r="2393">
          <cell r="B2393">
            <v>0</v>
          </cell>
          <cell r="C2393">
            <v>0</v>
          </cell>
        </row>
        <row r="2394">
          <cell r="B2394">
            <v>0</v>
          </cell>
          <cell r="C2394">
            <v>0</v>
          </cell>
        </row>
        <row r="2395">
          <cell r="B2395">
            <v>0</v>
          </cell>
          <cell r="C2395">
            <v>0</v>
          </cell>
        </row>
        <row r="2396">
          <cell r="B2396">
            <v>0</v>
          </cell>
          <cell r="C2396">
            <v>0</v>
          </cell>
        </row>
        <row r="2398">
          <cell r="B2398" t="str">
            <v>EQUIPO</v>
          </cell>
        </row>
        <row r="2399">
          <cell r="B2399" t="str">
            <v>HTA MENOR (5% de M. de O.)</v>
          </cell>
        </row>
        <row r="2400">
          <cell r="A2400">
            <v>0</v>
          </cell>
          <cell r="B2400">
            <v>0</v>
          </cell>
          <cell r="C2400">
            <v>0</v>
          </cell>
        </row>
        <row r="2401">
          <cell r="A2401">
            <v>0</v>
          </cell>
          <cell r="B2401">
            <v>0</v>
          </cell>
          <cell r="C2401">
            <v>0</v>
          </cell>
        </row>
        <row r="2402">
          <cell r="A2402">
            <v>0</v>
          </cell>
          <cell r="B2402">
            <v>0</v>
          </cell>
          <cell r="C2402">
            <v>0</v>
          </cell>
        </row>
        <row r="2404">
          <cell r="B2404" t="str">
            <v>MANO DE OBRA</v>
          </cell>
        </row>
        <row r="2405">
          <cell r="B2405">
            <v>0</v>
          </cell>
          <cell r="C2405">
            <v>0</v>
          </cell>
        </row>
        <row r="2406">
          <cell r="A2406">
            <v>0</v>
          </cell>
          <cell r="B2406">
            <v>0</v>
          </cell>
          <cell r="C2406">
            <v>0</v>
          </cell>
        </row>
        <row r="2407">
          <cell r="A2407">
            <v>0</v>
          </cell>
          <cell r="B2407">
            <v>0</v>
          </cell>
          <cell r="C2407">
            <v>0</v>
          </cell>
        </row>
        <row r="2408">
          <cell r="A2408">
            <v>0</v>
          </cell>
          <cell r="B2408">
            <v>0</v>
          </cell>
          <cell r="C2408">
            <v>0</v>
          </cell>
        </row>
        <row r="2410">
          <cell r="B2410" t="str">
            <v>TRANSPORTE</v>
          </cell>
        </row>
        <row r="2412">
          <cell r="A2412">
            <v>0</v>
          </cell>
          <cell r="B2412">
            <v>0</v>
          </cell>
          <cell r="C2412">
            <v>0</v>
          </cell>
        </row>
        <row r="2413">
          <cell r="A2413">
            <v>0</v>
          </cell>
          <cell r="B2413">
            <v>0</v>
          </cell>
          <cell r="C2413">
            <v>0</v>
          </cell>
        </row>
        <row r="2414">
          <cell r="A2414">
            <v>0</v>
          </cell>
          <cell r="B2414">
            <v>0</v>
          </cell>
          <cell r="C2414">
            <v>0</v>
          </cell>
        </row>
        <row r="2419">
          <cell r="A2419" t="str">
            <v>CODIGO</v>
          </cell>
          <cell r="B2419" t="str">
            <v>ITEM</v>
          </cell>
          <cell r="C2419" t="str">
            <v>UNIDAD</v>
          </cell>
        </row>
        <row r="2420">
          <cell r="D2420">
            <v>0</v>
          </cell>
        </row>
        <row r="2421">
          <cell r="B2421" t="str">
            <v>CODIGO</v>
          </cell>
        </row>
        <row r="2422">
          <cell r="A2422" t="str">
            <v>CODIGO</v>
          </cell>
          <cell r="B2422" t="str">
            <v>RECURSOS</v>
          </cell>
          <cell r="C2422" t="str">
            <v>UNIDAD</v>
          </cell>
          <cell r="D2422" t="str">
            <v>CANT.</v>
          </cell>
        </row>
        <row r="2423">
          <cell r="B2423" t="str">
            <v>MATERIALES</v>
          </cell>
        </row>
        <row r="2424">
          <cell r="B2424">
            <v>0</v>
          </cell>
          <cell r="C2424">
            <v>0</v>
          </cell>
        </row>
        <row r="2425">
          <cell r="B2425">
            <v>0</v>
          </cell>
          <cell r="C2425">
            <v>0</v>
          </cell>
        </row>
        <row r="2426">
          <cell r="B2426">
            <v>0</v>
          </cell>
          <cell r="C2426">
            <v>0</v>
          </cell>
        </row>
        <row r="2427">
          <cell r="B2427">
            <v>0</v>
          </cell>
          <cell r="C2427">
            <v>0</v>
          </cell>
        </row>
        <row r="2429">
          <cell r="B2429" t="str">
            <v>EQUIPO</v>
          </cell>
        </row>
        <row r="2430">
          <cell r="B2430" t="str">
            <v>HTA MENOR (5% de M. de O.)</v>
          </cell>
        </row>
        <row r="2431">
          <cell r="A2431">
            <v>0</v>
          </cell>
          <cell r="B2431">
            <v>0</v>
          </cell>
          <cell r="C2431">
            <v>0</v>
          </cell>
        </row>
        <row r="2432">
          <cell r="A2432">
            <v>0</v>
          </cell>
          <cell r="B2432">
            <v>0</v>
          </cell>
          <cell r="C2432">
            <v>0</v>
          </cell>
        </row>
        <row r="2433">
          <cell r="A2433">
            <v>0</v>
          </cell>
          <cell r="B2433">
            <v>0</v>
          </cell>
          <cell r="C2433">
            <v>0</v>
          </cell>
        </row>
        <row r="2435">
          <cell r="B2435" t="str">
            <v>MANO DE OBRA</v>
          </cell>
        </row>
        <row r="2436">
          <cell r="B2436">
            <v>0</v>
          </cell>
          <cell r="C2436">
            <v>0</v>
          </cell>
        </row>
        <row r="2437">
          <cell r="A2437">
            <v>0</v>
          </cell>
          <cell r="B2437">
            <v>0</v>
          </cell>
          <cell r="C2437">
            <v>0</v>
          </cell>
        </row>
        <row r="2438">
          <cell r="A2438">
            <v>0</v>
          </cell>
          <cell r="B2438">
            <v>0</v>
          </cell>
          <cell r="C2438">
            <v>0</v>
          </cell>
        </row>
        <row r="2439">
          <cell r="A2439">
            <v>0</v>
          </cell>
          <cell r="B2439">
            <v>0</v>
          </cell>
          <cell r="C2439">
            <v>0</v>
          </cell>
        </row>
        <row r="2441">
          <cell r="B2441" t="str">
            <v>TRANSPORTE</v>
          </cell>
        </row>
        <row r="2443">
          <cell r="A2443">
            <v>0</v>
          </cell>
          <cell r="B2443">
            <v>0</v>
          </cell>
          <cell r="C2443">
            <v>0</v>
          </cell>
        </row>
        <row r="2444">
          <cell r="A2444">
            <v>0</v>
          </cell>
          <cell r="B2444">
            <v>0</v>
          </cell>
          <cell r="C2444">
            <v>0</v>
          </cell>
        </row>
        <row r="2445">
          <cell r="A2445">
            <v>0</v>
          </cell>
          <cell r="B2445">
            <v>0</v>
          </cell>
          <cell r="C2445">
            <v>0</v>
          </cell>
        </row>
        <row r="2451">
          <cell r="A2451" t="str">
            <v>CODIGO</v>
          </cell>
          <cell r="B2451" t="str">
            <v>ITEM</v>
          </cell>
          <cell r="C2451" t="str">
            <v>UNIDAD</v>
          </cell>
        </row>
        <row r="2452">
          <cell r="D2452">
            <v>0</v>
          </cell>
        </row>
        <row r="2453">
          <cell r="B2453" t="str">
            <v>CODIGO</v>
          </cell>
        </row>
        <row r="2454">
          <cell r="A2454" t="str">
            <v>CODIGO</v>
          </cell>
          <cell r="B2454" t="str">
            <v>RECURSOS</v>
          </cell>
          <cell r="C2454" t="str">
            <v>UNIDAD</v>
          </cell>
          <cell r="D2454" t="str">
            <v>CANT.</v>
          </cell>
        </row>
        <row r="2455">
          <cell r="B2455" t="str">
            <v>MATERIALES</v>
          </cell>
        </row>
        <row r="2456">
          <cell r="B2456">
            <v>0</v>
          </cell>
          <cell r="C2456">
            <v>0</v>
          </cell>
        </row>
        <row r="2457">
          <cell r="B2457">
            <v>0</v>
          </cell>
          <cell r="C2457">
            <v>0</v>
          </cell>
        </row>
        <row r="2458">
          <cell r="B2458">
            <v>0</v>
          </cell>
          <cell r="C2458">
            <v>0</v>
          </cell>
        </row>
        <row r="2459">
          <cell r="B2459">
            <v>0</v>
          </cell>
          <cell r="C2459">
            <v>0</v>
          </cell>
        </row>
        <row r="2461">
          <cell r="B2461" t="str">
            <v>EQUIPO</v>
          </cell>
        </row>
        <row r="2462">
          <cell r="B2462" t="str">
            <v>HTA MENOR (5% de M. de O.)</v>
          </cell>
        </row>
        <row r="2463">
          <cell r="A2463">
            <v>0</v>
          </cell>
          <cell r="B2463">
            <v>0</v>
          </cell>
          <cell r="C2463">
            <v>0</v>
          </cell>
        </row>
        <row r="2464">
          <cell r="A2464">
            <v>0</v>
          </cell>
          <cell r="B2464">
            <v>0</v>
          </cell>
          <cell r="C2464">
            <v>0</v>
          </cell>
        </row>
        <row r="2465">
          <cell r="A2465">
            <v>0</v>
          </cell>
          <cell r="B2465">
            <v>0</v>
          </cell>
          <cell r="C2465">
            <v>0</v>
          </cell>
        </row>
        <row r="2467">
          <cell r="B2467" t="str">
            <v>MANO DE OBRA</v>
          </cell>
        </row>
        <row r="2468">
          <cell r="B2468">
            <v>0</v>
          </cell>
          <cell r="C2468">
            <v>0</v>
          </cell>
        </row>
        <row r="2469">
          <cell r="A2469">
            <v>0</v>
          </cell>
          <cell r="B2469">
            <v>0</v>
          </cell>
          <cell r="C2469">
            <v>0</v>
          </cell>
        </row>
        <row r="2470">
          <cell r="A2470">
            <v>0</v>
          </cell>
          <cell r="B2470">
            <v>0</v>
          </cell>
          <cell r="C2470">
            <v>0</v>
          </cell>
        </row>
        <row r="2471">
          <cell r="A2471">
            <v>0</v>
          </cell>
          <cell r="B2471">
            <v>0</v>
          </cell>
          <cell r="C2471">
            <v>0</v>
          </cell>
        </row>
        <row r="2473">
          <cell r="B2473" t="str">
            <v>TRANSPORTE</v>
          </cell>
        </row>
        <row r="2475">
          <cell r="A2475">
            <v>0</v>
          </cell>
          <cell r="B2475">
            <v>0</v>
          </cell>
          <cell r="C2475">
            <v>0</v>
          </cell>
        </row>
        <row r="2476">
          <cell r="A2476">
            <v>0</v>
          </cell>
          <cell r="B2476">
            <v>0</v>
          </cell>
          <cell r="C2476">
            <v>0</v>
          </cell>
        </row>
        <row r="2477">
          <cell r="A2477">
            <v>0</v>
          </cell>
          <cell r="B2477">
            <v>0</v>
          </cell>
          <cell r="C2477">
            <v>0</v>
          </cell>
        </row>
        <row r="2482">
          <cell r="A2482" t="str">
            <v>CODIGO</v>
          </cell>
          <cell r="B2482" t="str">
            <v>ITEM</v>
          </cell>
          <cell r="C2482" t="str">
            <v>UNIDAD</v>
          </cell>
        </row>
        <row r="2483">
          <cell r="D2483">
            <v>0</v>
          </cell>
        </row>
        <row r="2484">
          <cell r="B2484" t="str">
            <v>CODIGO</v>
          </cell>
        </row>
        <row r="2485">
          <cell r="A2485" t="str">
            <v>CODIGO</v>
          </cell>
          <cell r="B2485" t="str">
            <v>RECURSOS</v>
          </cell>
          <cell r="C2485" t="str">
            <v>UNIDAD</v>
          </cell>
          <cell r="D2485" t="str">
            <v>CANT.</v>
          </cell>
        </row>
        <row r="2486">
          <cell r="B2486" t="str">
            <v>MATERIALES</v>
          </cell>
        </row>
        <row r="2487">
          <cell r="B2487">
            <v>0</v>
          </cell>
          <cell r="C2487">
            <v>0</v>
          </cell>
        </row>
        <row r="2488">
          <cell r="B2488">
            <v>0</v>
          </cell>
          <cell r="C2488">
            <v>0</v>
          </cell>
        </row>
        <row r="2489">
          <cell r="B2489">
            <v>0</v>
          </cell>
          <cell r="C2489">
            <v>0</v>
          </cell>
        </row>
        <row r="2490">
          <cell r="B2490">
            <v>0</v>
          </cell>
          <cell r="C2490">
            <v>0</v>
          </cell>
        </row>
        <row r="2492">
          <cell r="B2492" t="str">
            <v>EQUIPO</v>
          </cell>
        </row>
        <row r="2493">
          <cell r="B2493" t="str">
            <v>HTA MENOR (5% de M. de O.)</v>
          </cell>
        </row>
        <row r="2494">
          <cell r="A2494">
            <v>0</v>
          </cell>
          <cell r="B2494">
            <v>0</v>
          </cell>
          <cell r="C2494">
            <v>0</v>
          </cell>
        </row>
        <row r="2495">
          <cell r="A2495">
            <v>0</v>
          </cell>
          <cell r="B2495">
            <v>0</v>
          </cell>
          <cell r="C2495">
            <v>0</v>
          </cell>
        </row>
        <row r="2496">
          <cell r="A2496">
            <v>0</v>
          </cell>
          <cell r="B2496">
            <v>0</v>
          </cell>
          <cell r="C2496">
            <v>0</v>
          </cell>
        </row>
        <row r="2498">
          <cell r="B2498" t="str">
            <v>MANO DE OBRA</v>
          </cell>
        </row>
        <row r="2499">
          <cell r="B2499">
            <v>0</v>
          </cell>
          <cell r="C2499">
            <v>0</v>
          </cell>
        </row>
        <row r="2500">
          <cell r="A2500">
            <v>0</v>
          </cell>
          <cell r="B2500">
            <v>0</v>
          </cell>
          <cell r="C2500">
            <v>0</v>
          </cell>
        </row>
        <row r="2501">
          <cell r="A2501">
            <v>0</v>
          </cell>
          <cell r="B2501">
            <v>0</v>
          </cell>
          <cell r="C2501">
            <v>0</v>
          </cell>
        </row>
        <row r="2502">
          <cell r="A2502">
            <v>0</v>
          </cell>
          <cell r="B2502">
            <v>0</v>
          </cell>
          <cell r="C2502">
            <v>0</v>
          </cell>
        </row>
        <row r="2504">
          <cell r="B2504" t="str">
            <v>TRANSPORTE</v>
          </cell>
        </row>
        <row r="2506">
          <cell r="A2506">
            <v>0</v>
          </cell>
          <cell r="B2506">
            <v>0</v>
          </cell>
          <cell r="C2506">
            <v>0</v>
          </cell>
        </row>
        <row r="2507">
          <cell r="A2507">
            <v>0</v>
          </cell>
          <cell r="B2507">
            <v>0</v>
          </cell>
          <cell r="C2507">
            <v>0</v>
          </cell>
        </row>
        <row r="2508">
          <cell r="A2508">
            <v>0</v>
          </cell>
          <cell r="B2508">
            <v>0</v>
          </cell>
          <cell r="C2508">
            <v>0</v>
          </cell>
        </row>
        <row r="2513">
          <cell r="A2513" t="str">
            <v>CODIGO</v>
          </cell>
          <cell r="B2513" t="str">
            <v>ITEM</v>
          </cell>
          <cell r="C2513" t="str">
            <v>UNIDAD</v>
          </cell>
        </row>
        <row r="2514">
          <cell r="D2514">
            <v>0</v>
          </cell>
        </row>
        <row r="2515">
          <cell r="B2515" t="str">
            <v>CODIGO</v>
          </cell>
        </row>
        <row r="2516">
          <cell r="A2516" t="str">
            <v>CODIGO</v>
          </cell>
          <cell r="B2516" t="str">
            <v>RECURSOS</v>
          </cell>
          <cell r="C2516" t="str">
            <v>UNIDAD</v>
          </cell>
          <cell r="D2516" t="str">
            <v>CANT.</v>
          </cell>
        </row>
        <row r="2517">
          <cell r="B2517" t="str">
            <v>MATERIALES</v>
          </cell>
        </row>
        <row r="2518">
          <cell r="B2518">
            <v>0</v>
          </cell>
          <cell r="C2518">
            <v>0</v>
          </cell>
        </row>
        <row r="2519">
          <cell r="B2519">
            <v>0</v>
          </cell>
          <cell r="C2519">
            <v>0</v>
          </cell>
        </row>
        <row r="2520">
          <cell r="B2520">
            <v>0</v>
          </cell>
          <cell r="C2520">
            <v>0</v>
          </cell>
        </row>
        <row r="2521">
          <cell r="B2521">
            <v>0</v>
          </cell>
          <cell r="C2521">
            <v>0</v>
          </cell>
        </row>
        <row r="2523">
          <cell r="B2523" t="str">
            <v>EQUIPO</v>
          </cell>
        </row>
        <row r="2524">
          <cell r="B2524" t="str">
            <v>HTA MENOR (5% de M. de O.)</v>
          </cell>
        </row>
        <row r="2525">
          <cell r="A2525">
            <v>0</v>
          </cell>
          <cell r="B2525">
            <v>0</v>
          </cell>
          <cell r="C2525">
            <v>0</v>
          </cell>
        </row>
        <row r="2526">
          <cell r="A2526">
            <v>0</v>
          </cell>
          <cell r="B2526">
            <v>0</v>
          </cell>
          <cell r="C2526">
            <v>0</v>
          </cell>
        </row>
        <row r="2527">
          <cell r="A2527">
            <v>0</v>
          </cell>
          <cell r="B2527">
            <v>0</v>
          </cell>
          <cell r="C2527">
            <v>0</v>
          </cell>
        </row>
        <row r="2529">
          <cell r="B2529" t="str">
            <v>MANO DE OBRA</v>
          </cell>
        </row>
        <row r="2530">
          <cell r="B2530">
            <v>0</v>
          </cell>
          <cell r="C2530">
            <v>0</v>
          </cell>
        </row>
        <row r="2531">
          <cell r="A2531">
            <v>0</v>
          </cell>
          <cell r="B2531">
            <v>0</v>
          </cell>
          <cell r="C2531">
            <v>0</v>
          </cell>
        </row>
        <row r="2532">
          <cell r="A2532">
            <v>0</v>
          </cell>
          <cell r="B2532">
            <v>0</v>
          </cell>
          <cell r="C2532">
            <v>0</v>
          </cell>
        </row>
        <row r="2533">
          <cell r="A2533">
            <v>0</v>
          </cell>
          <cell r="B2533">
            <v>0</v>
          </cell>
          <cell r="C2533">
            <v>0</v>
          </cell>
        </row>
        <row r="2535">
          <cell r="B2535" t="str">
            <v>TRANSPORTE</v>
          </cell>
        </row>
        <row r="2537">
          <cell r="A2537">
            <v>0</v>
          </cell>
          <cell r="B2537">
            <v>0</v>
          </cell>
          <cell r="C2537">
            <v>0</v>
          </cell>
        </row>
        <row r="2538">
          <cell r="A2538">
            <v>0</v>
          </cell>
          <cell r="B2538">
            <v>0</v>
          </cell>
          <cell r="C2538">
            <v>0</v>
          </cell>
        </row>
        <row r="2539">
          <cell r="A2539">
            <v>0</v>
          </cell>
          <cell r="B2539">
            <v>0</v>
          </cell>
          <cell r="C2539">
            <v>0</v>
          </cell>
        </row>
        <row r="2544">
          <cell r="A2544" t="str">
            <v>CODIGO</v>
          </cell>
          <cell r="B2544" t="str">
            <v>ITEM</v>
          </cell>
          <cell r="C2544" t="str">
            <v>UNIDAD</v>
          </cell>
        </row>
        <row r="2545">
          <cell r="D2545">
            <v>0</v>
          </cell>
        </row>
        <row r="2546">
          <cell r="B2546" t="str">
            <v>CODIGO</v>
          </cell>
        </row>
        <row r="2547">
          <cell r="A2547" t="str">
            <v>CODIGO</v>
          </cell>
          <cell r="B2547" t="str">
            <v>RECURSOS</v>
          </cell>
          <cell r="C2547" t="str">
            <v>UNIDAD</v>
          </cell>
          <cell r="D2547" t="str">
            <v>CANT.</v>
          </cell>
        </row>
        <row r="2548">
          <cell r="B2548" t="str">
            <v>MATERIALES</v>
          </cell>
        </row>
        <row r="2549">
          <cell r="B2549">
            <v>0</v>
          </cell>
          <cell r="C2549">
            <v>0</v>
          </cell>
        </row>
        <row r="2550">
          <cell r="B2550">
            <v>0</v>
          </cell>
          <cell r="C2550">
            <v>0</v>
          </cell>
        </row>
        <row r="2551">
          <cell r="B2551">
            <v>0</v>
          </cell>
          <cell r="C2551">
            <v>0</v>
          </cell>
        </row>
        <row r="2552">
          <cell r="B2552">
            <v>0</v>
          </cell>
          <cell r="C2552">
            <v>0</v>
          </cell>
        </row>
        <row r="2554">
          <cell r="B2554" t="str">
            <v>EQUIPO</v>
          </cell>
        </row>
        <row r="2555">
          <cell r="B2555" t="str">
            <v>HTA MENOR (5% de M. de O.)</v>
          </cell>
        </row>
        <row r="2556">
          <cell r="A2556">
            <v>0</v>
          </cell>
          <cell r="B2556">
            <v>0</v>
          </cell>
          <cell r="C2556">
            <v>0</v>
          </cell>
        </row>
        <row r="2557">
          <cell r="A2557">
            <v>0</v>
          </cell>
          <cell r="B2557">
            <v>0</v>
          </cell>
          <cell r="C2557">
            <v>0</v>
          </cell>
        </row>
        <row r="2558">
          <cell r="A2558">
            <v>0</v>
          </cell>
          <cell r="B2558">
            <v>0</v>
          </cell>
          <cell r="C2558">
            <v>0</v>
          </cell>
        </row>
        <row r="2560">
          <cell r="B2560" t="str">
            <v>MANO DE OBRA</v>
          </cell>
        </row>
        <row r="2561">
          <cell r="B2561">
            <v>0</v>
          </cell>
          <cell r="C2561">
            <v>0</v>
          </cell>
        </row>
        <row r="2562">
          <cell r="A2562">
            <v>0</v>
          </cell>
          <cell r="B2562">
            <v>0</v>
          </cell>
          <cell r="C2562">
            <v>0</v>
          </cell>
        </row>
        <row r="2563">
          <cell r="A2563">
            <v>0</v>
          </cell>
          <cell r="B2563">
            <v>0</v>
          </cell>
          <cell r="C2563">
            <v>0</v>
          </cell>
        </row>
        <row r="2564">
          <cell r="A2564">
            <v>0</v>
          </cell>
          <cell r="B2564">
            <v>0</v>
          </cell>
          <cell r="C2564">
            <v>0</v>
          </cell>
        </row>
        <row r="2566">
          <cell r="B2566" t="str">
            <v>TRANSPORTE</v>
          </cell>
        </row>
        <row r="2568">
          <cell r="A2568">
            <v>0</v>
          </cell>
          <cell r="B2568">
            <v>0</v>
          </cell>
          <cell r="C2568">
            <v>0</v>
          </cell>
        </row>
        <row r="2569">
          <cell r="A2569">
            <v>0</v>
          </cell>
          <cell r="B2569">
            <v>0</v>
          </cell>
          <cell r="C2569">
            <v>0</v>
          </cell>
        </row>
        <row r="2570">
          <cell r="A2570">
            <v>0</v>
          </cell>
          <cell r="B2570">
            <v>0</v>
          </cell>
          <cell r="C2570">
            <v>0</v>
          </cell>
        </row>
        <row r="2575">
          <cell r="A2575" t="str">
            <v>CODIGO</v>
          </cell>
          <cell r="B2575" t="str">
            <v>ITEM</v>
          </cell>
          <cell r="C2575" t="str">
            <v>UNIDAD</v>
          </cell>
        </row>
        <row r="2576">
          <cell r="D2576">
            <v>0</v>
          </cell>
        </row>
        <row r="2577">
          <cell r="B2577" t="str">
            <v>CODIGO</v>
          </cell>
        </row>
        <row r="2578">
          <cell r="A2578" t="str">
            <v>CODIGO</v>
          </cell>
          <cell r="B2578" t="str">
            <v>RECURSOS</v>
          </cell>
          <cell r="C2578" t="str">
            <v>UNIDAD</v>
          </cell>
          <cell r="D2578" t="str">
            <v>CANT.</v>
          </cell>
        </row>
        <row r="2579">
          <cell r="B2579" t="str">
            <v>MATERIALES</v>
          </cell>
        </row>
        <row r="2580">
          <cell r="B2580">
            <v>0</v>
          </cell>
          <cell r="C2580">
            <v>0</v>
          </cell>
        </row>
        <row r="2581">
          <cell r="B2581">
            <v>0</v>
          </cell>
          <cell r="C2581">
            <v>0</v>
          </cell>
        </row>
        <row r="2582">
          <cell r="B2582">
            <v>0</v>
          </cell>
          <cell r="C2582">
            <v>0</v>
          </cell>
        </row>
        <row r="2583">
          <cell r="B2583">
            <v>0</v>
          </cell>
          <cell r="C2583">
            <v>0</v>
          </cell>
        </row>
        <row r="2585">
          <cell r="B2585" t="str">
            <v>EQUIPO</v>
          </cell>
        </row>
        <row r="2586">
          <cell r="B2586" t="str">
            <v>HTA MENOR (5% de M. de O.)</v>
          </cell>
        </row>
        <row r="2587">
          <cell r="A2587">
            <v>0</v>
          </cell>
          <cell r="B2587">
            <v>0</v>
          </cell>
          <cell r="C2587">
            <v>0</v>
          </cell>
        </row>
        <row r="2588">
          <cell r="A2588">
            <v>0</v>
          </cell>
          <cell r="B2588">
            <v>0</v>
          </cell>
          <cell r="C2588">
            <v>0</v>
          </cell>
        </row>
        <row r="2589">
          <cell r="A2589">
            <v>0</v>
          </cell>
          <cell r="B2589">
            <v>0</v>
          </cell>
          <cell r="C2589">
            <v>0</v>
          </cell>
        </row>
        <row r="2591">
          <cell r="B2591" t="str">
            <v>MANO DE OBRA</v>
          </cell>
        </row>
        <row r="2592">
          <cell r="B2592">
            <v>0</v>
          </cell>
          <cell r="C2592">
            <v>0</v>
          </cell>
        </row>
        <row r="2593">
          <cell r="A2593">
            <v>0</v>
          </cell>
          <cell r="B2593">
            <v>0</v>
          </cell>
          <cell r="C2593">
            <v>0</v>
          </cell>
        </row>
        <row r="2594">
          <cell r="A2594">
            <v>0</v>
          </cell>
          <cell r="B2594">
            <v>0</v>
          </cell>
          <cell r="C2594">
            <v>0</v>
          </cell>
        </row>
        <row r="2595">
          <cell r="A2595">
            <v>0</v>
          </cell>
          <cell r="B2595">
            <v>0</v>
          </cell>
          <cell r="C2595">
            <v>0</v>
          </cell>
        </row>
        <row r="2597">
          <cell r="B2597" t="str">
            <v>TRANSPORTE</v>
          </cell>
        </row>
        <row r="2599">
          <cell r="A2599">
            <v>0</v>
          </cell>
          <cell r="B2599">
            <v>0</v>
          </cell>
          <cell r="C2599">
            <v>0</v>
          </cell>
        </row>
        <row r="2600">
          <cell r="A2600">
            <v>0</v>
          </cell>
          <cell r="B2600">
            <v>0</v>
          </cell>
          <cell r="C2600">
            <v>0</v>
          </cell>
        </row>
        <row r="2601">
          <cell r="A2601">
            <v>0</v>
          </cell>
          <cell r="B2601">
            <v>0</v>
          </cell>
          <cell r="C2601">
            <v>0</v>
          </cell>
        </row>
        <row r="2606">
          <cell r="A2606" t="str">
            <v>CODIGO</v>
          </cell>
          <cell r="B2606" t="str">
            <v>ITEM</v>
          </cell>
          <cell r="C2606" t="str">
            <v>UNIDAD</v>
          </cell>
        </row>
        <row r="2607">
          <cell r="D2607">
            <v>0</v>
          </cell>
        </row>
        <row r="2608">
          <cell r="B2608" t="str">
            <v>CODIGO</v>
          </cell>
        </row>
        <row r="2609">
          <cell r="A2609" t="str">
            <v>CODIGO</v>
          </cell>
          <cell r="B2609" t="str">
            <v>RECURSOS</v>
          </cell>
          <cell r="C2609" t="str">
            <v>UNIDAD</v>
          </cell>
          <cell r="D2609" t="str">
            <v>CANT.</v>
          </cell>
        </row>
        <row r="2610">
          <cell r="B2610" t="str">
            <v>MATERIALES</v>
          </cell>
        </row>
        <row r="2611">
          <cell r="B2611">
            <v>0</v>
          </cell>
          <cell r="C2611">
            <v>0</v>
          </cell>
        </row>
        <row r="2612">
          <cell r="B2612">
            <v>0</v>
          </cell>
          <cell r="C2612">
            <v>0</v>
          </cell>
        </row>
        <row r="2613">
          <cell r="B2613">
            <v>0</v>
          </cell>
          <cell r="C2613">
            <v>0</v>
          </cell>
        </row>
        <row r="2614">
          <cell r="B2614">
            <v>0</v>
          </cell>
          <cell r="C2614">
            <v>0</v>
          </cell>
        </row>
        <row r="2616">
          <cell r="B2616" t="str">
            <v>EQUIPO</v>
          </cell>
        </row>
        <row r="2617">
          <cell r="B2617" t="str">
            <v>HTA MENOR (5% de M. de O.)</v>
          </cell>
        </row>
        <row r="2618">
          <cell r="A2618">
            <v>0</v>
          </cell>
          <cell r="B2618">
            <v>0</v>
          </cell>
          <cell r="C2618">
            <v>0</v>
          </cell>
        </row>
        <row r="2619">
          <cell r="A2619">
            <v>0</v>
          </cell>
          <cell r="B2619">
            <v>0</v>
          </cell>
          <cell r="C2619">
            <v>0</v>
          </cell>
        </row>
        <row r="2620">
          <cell r="A2620">
            <v>0</v>
          </cell>
          <cell r="B2620">
            <v>0</v>
          </cell>
          <cell r="C2620">
            <v>0</v>
          </cell>
        </row>
        <row r="2622">
          <cell r="B2622" t="str">
            <v>MANO DE OBRA</v>
          </cell>
        </row>
        <row r="2623">
          <cell r="B2623">
            <v>0</v>
          </cell>
          <cell r="C2623">
            <v>0</v>
          </cell>
        </row>
        <row r="2624">
          <cell r="A2624">
            <v>0</v>
          </cell>
          <cell r="B2624">
            <v>0</v>
          </cell>
          <cell r="C2624">
            <v>0</v>
          </cell>
        </row>
        <row r="2625">
          <cell r="A2625">
            <v>0</v>
          </cell>
          <cell r="B2625">
            <v>0</v>
          </cell>
          <cell r="C2625">
            <v>0</v>
          </cell>
        </row>
        <row r="2626">
          <cell r="A2626">
            <v>0</v>
          </cell>
          <cell r="B2626">
            <v>0</v>
          </cell>
          <cell r="C2626">
            <v>0</v>
          </cell>
        </row>
        <row r="2628">
          <cell r="B2628" t="str">
            <v>TRANSPORTE</v>
          </cell>
        </row>
        <row r="2630">
          <cell r="A2630">
            <v>0</v>
          </cell>
          <cell r="B2630">
            <v>0</v>
          </cell>
          <cell r="C2630">
            <v>0</v>
          </cell>
        </row>
        <row r="2631">
          <cell r="A2631">
            <v>0</v>
          </cell>
          <cell r="B2631">
            <v>0</v>
          </cell>
          <cell r="C2631">
            <v>0</v>
          </cell>
        </row>
        <row r="2632">
          <cell r="A2632">
            <v>0</v>
          </cell>
          <cell r="B2632">
            <v>0</v>
          </cell>
          <cell r="C2632">
            <v>0</v>
          </cell>
        </row>
        <row r="2637">
          <cell r="A2637" t="str">
            <v>CODIGO</v>
          </cell>
          <cell r="B2637" t="str">
            <v>ITEM</v>
          </cell>
          <cell r="C2637" t="str">
            <v>UNIDAD</v>
          </cell>
        </row>
        <row r="2638">
          <cell r="D2638">
            <v>0</v>
          </cell>
        </row>
        <row r="2639">
          <cell r="B2639" t="str">
            <v>CODIGO</v>
          </cell>
        </row>
        <row r="2640">
          <cell r="A2640" t="str">
            <v>CODIGO</v>
          </cell>
          <cell r="B2640" t="str">
            <v>RECURSOS</v>
          </cell>
          <cell r="C2640" t="str">
            <v>UNIDAD</v>
          </cell>
          <cell r="D2640" t="str">
            <v>CANT.</v>
          </cell>
        </row>
        <row r="2641">
          <cell r="B2641" t="str">
            <v>MATERIALES</v>
          </cell>
        </row>
        <row r="2642">
          <cell r="B2642">
            <v>0</v>
          </cell>
          <cell r="C2642">
            <v>0</v>
          </cell>
        </row>
        <row r="2643">
          <cell r="B2643">
            <v>0</v>
          </cell>
          <cell r="C2643">
            <v>0</v>
          </cell>
        </row>
        <row r="2644">
          <cell r="B2644">
            <v>0</v>
          </cell>
          <cell r="C2644">
            <v>0</v>
          </cell>
        </row>
        <row r="2645">
          <cell r="B2645">
            <v>0</v>
          </cell>
          <cell r="C2645">
            <v>0</v>
          </cell>
        </row>
        <row r="2647">
          <cell r="B2647" t="str">
            <v>EQUIPO</v>
          </cell>
        </row>
        <row r="2648">
          <cell r="B2648" t="str">
            <v>HTA MENOR (5% de M. de O.)</v>
          </cell>
        </row>
        <row r="2649">
          <cell r="A2649">
            <v>0</v>
          </cell>
          <cell r="B2649">
            <v>0</v>
          </cell>
          <cell r="C2649">
            <v>0</v>
          </cell>
        </row>
        <row r="2650">
          <cell r="A2650">
            <v>0</v>
          </cell>
          <cell r="B2650">
            <v>0</v>
          </cell>
          <cell r="C2650">
            <v>0</v>
          </cell>
        </row>
        <row r="2651">
          <cell r="A2651">
            <v>0</v>
          </cell>
          <cell r="B2651">
            <v>0</v>
          </cell>
          <cell r="C2651">
            <v>0</v>
          </cell>
        </row>
        <row r="2653">
          <cell r="B2653" t="str">
            <v>MANO DE OBRA</v>
          </cell>
        </row>
        <row r="2654">
          <cell r="B2654">
            <v>0</v>
          </cell>
          <cell r="C2654">
            <v>0</v>
          </cell>
        </row>
        <row r="2655">
          <cell r="A2655">
            <v>0</v>
          </cell>
          <cell r="B2655">
            <v>0</v>
          </cell>
          <cell r="C2655">
            <v>0</v>
          </cell>
        </row>
        <row r="2656">
          <cell r="A2656">
            <v>0</v>
          </cell>
          <cell r="B2656">
            <v>0</v>
          </cell>
          <cell r="C2656">
            <v>0</v>
          </cell>
        </row>
        <row r="2657">
          <cell r="A2657">
            <v>0</v>
          </cell>
          <cell r="B2657">
            <v>0</v>
          </cell>
          <cell r="C2657">
            <v>0</v>
          </cell>
        </row>
        <row r="2659">
          <cell r="B2659" t="str">
            <v>TRANSPORTE</v>
          </cell>
        </row>
        <row r="2661">
          <cell r="A2661">
            <v>0</v>
          </cell>
          <cell r="B2661">
            <v>0</v>
          </cell>
          <cell r="C2661">
            <v>0</v>
          </cell>
        </row>
        <row r="2662">
          <cell r="A2662">
            <v>0</v>
          </cell>
          <cell r="B2662">
            <v>0</v>
          </cell>
          <cell r="C2662">
            <v>0</v>
          </cell>
        </row>
        <row r="2663">
          <cell r="A2663">
            <v>0</v>
          </cell>
          <cell r="B2663">
            <v>0</v>
          </cell>
          <cell r="C2663">
            <v>0</v>
          </cell>
        </row>
        <row r="2668">
          <cell r="A2668" t="str">
            <v>CODIGO</v>
          </cell>
          <cell r="B2668" t="str">
            <v>ITEM</v>
          </cell>
          <cell r="C2668" t="str">
            <v>UNIDAD</v>
          </cell>
        </row>
        <row r="2669">
          <cell r="D2669">
            <v>0</v>
          </cell>
        </row>
        <row r="2670">
          <cell r="B2670" t="str">
            <v>CODIGO</v>
          </cell>
        </row>
        <row r="2671">
          <cell r="A2671" t="str">
            <v>CODIGO</v>
          </cell>
          <cell r="B2671" t="str">
            <v>RECURSOS</v>
          </cell>
          <cell r="C2671" t="str">
            <v>UNIDAD</v>
          </cell>
          <cell r="D2671" t="str">
            <v>CANT.</v>
          </cell>
        </row>
        <row r="2672">
          <cell r="B2672" t="str">
            <v>MATERIALES</v>
          </cell>
        </row>
        <row r="2673">
          <cell r="B2673">
            <v>0</v>
          </cell>
          <cell r="C2673">
            <v>0</v>
          </cell>
        </row>
        <row r="2674">
          <cell r="B2674">
            <v>0</v>
          </cell>
          <cell r="C2674">
            <v>0</v>
          </cell>
        </row>
        <row r="2675">
          <cell r="B2675">
            <v>0</v>
          </cell>
          <cell r="C2675">
            <v>0</v>
          </cell>
        </row>
        <row r="2676">
          <cell r="B2676">
            <v>0</v>
          </cell>
          <cell r="C2676">
            <v>0</v>
          </cell>
        </row>
        <row r="2678">
          <cell r="B2678" t="str">
            <v>EQUIPO</v>
          </cell>
        </row>
        <row r="2679">
          <cell r="B2679" t="str">
            <v>HTA MENOR (5% de M. de O.)</v>
          </cell>
        </row>
        <row r="2680">
          <cell r="A2680">
            <v>0</v>
          </cell>
          <cell r="B2680">
            <v>0</v>
          </cell>
          <cell r="C2680">
            <v>0</v>
          </cell>
        </row>
        <row r="2681">
          <cell r="A2681">
            <v>0</v>
          </cell>
          <cell r="B2681">
            <v>0</v>
          </cell>
          <cell r="C2681">
            <v>0</v>
          </cell>
        </row>
        <row r="2682">
          <cell r="A2682">
            <v>0</v>
          </cell>
          <cell r="B2682">
            <v>0</v>
          </cell>
          <cell r="C2682">
            <v>0</v>
          </cell>
        </row>
        <row r="2684">
          <cell r="B2684" t="str">
            <v>MANO DE OBRA</v>
          </cell>
        </row>
        <row r="2685">
          <cell r="B2685">
            <v>0</v>
          </cell>
          <cell r="C2685">
            <v>0</v>
          </cell>
        </row>
        <row r="2686">
          <cell r="A2686">
            <v>0</v>
          </cell>
          <cell r="B2686">
            <v>0</v>
          </cell>
          <cell r="C2686">
            <v>0</v>
          </cell>
        </row>
        <row r="2687">
          <cell r="A2687">
            <v>0</v>
          </cell>
          <cell r="B2687">
            <v>0</v>
          </cell>
          <cell r="C2687">
            <v>0</v>
          </cell>
        </row>
        <row r="2688">
          <cell r="A2688">
            <v>0</v>
          </cell>
          <cell r="B2688">
            <v>0</v>
          </cell>
          <cell r="C2688">
            <v>0</v>
          </cell>
        </row>
        <row r="2690">
          <cell r="B2690" t="str">
            <v>TRANSPORTE</v>
          </cell>
        </row>
        <row r="2692">
          <cell r="A2692">
            <v>0</v>
          </cell>
          <cell r="B2692">
            <v>0</v>
          </cell>
          <cell r="C2692">
            <v>0</v>
          </cell>
        </row>
        <row r="2693">
          <cell r="A2693">
            <v>0</v>
          </cell>
          <cell r="B2693">
            <v>0</v>
          </cell>
          <cell r="C2693">
            <v>0</v>
          </cell>
        </row>
        <row r="2694">
          <cell r="A2694">
            <v>0</v>
          </cell>
          <cell r="B2694">
            <v>0</v>
          </cell>
          <cell r="C2694">
            <v>0</v>
          </cell>
        </row>
        <row r="2699">
          <cell r="A2699" t="str">
            <v>CODIGO</v>
          </cell>
          <cell r="B2699" t="str">
            <v>ITEM</v>
          </cell>
          <cell r="C2699" t="str">
            <v>UNIDAD</v>
          </cell>
        </row>
        <row r="2700">
          <cell r="D2700">
            <v>0</v>
          </cell>
        </row>
        <row r="2701">
          <cell r="B2701" t="str">
            <v>CODIGO</v>
          </cell>
        </row>
        <row r="2702">
          <cell r="A2702" t="str">
            <v>CODIGO</v>
          </cell>
          <cell r="B2702" t="str">
            <v>RECURSOS</v>
          </cell>
          <cell r="C2702" t="str">
            <v>UNIDAD</v>
          </cell>
          <cell r="D2702" t="str">
            <v>CANT.</v>
          </cell>
        </row>
        <row r="2703">
          <cell r="B2703" t="str">
            <v>MATERIALES</v>
          </cell>
        </row>
        <row r="2704">
          <cell r="B2704">
            <v>0</v>
          </cell>
          <cell r="C2704">
            <v>0</v>
          </cell>
        </row>
        <row r="2705">
          <cell r="B2705">
            <v>0</v>
          </cell>
          <cell r="C2705">
            <v>0</v>
          </cell>
        </row>
        <row r="2706">
          <cell r="B2706">
            <v>0</v>
          </cell>
          <cell r="C2706">
            <v>0</v>
          </cell>
        </row>
        <row r="2707">
          <cell r="B2707">
            <v>0</v>
          </cell>
          <cell r="C2707">
            <v>0</v>
          </cell>
        </row>
        <row r="2709">
          <cell r="B2709" t="str">
            <v>EQUIPO</v>
          </cell>
        </row>
        <row r="2710">
          <cell r="B2710" t="str">
            <v>HTA MENOR (5% de M. de O.)</v>
          </cell>
        </row>
        <row r="2711">
          <cell r="A2711">
            <v>0</v>
          </cell>
          <cell r="B2711">
            <v>0</v>
          </cell>
          <cell r="C2711">
            <v>0</v>
          </cell>
        </row>
        <row r="2712">
          <cell r="A2712">
            <v>0</v>
          </cell>
          <cell r="B2712">
            <v>0</v>
          </cell>
          <cell r="C2712">
            <v>0</v>
          </cell>
        </row>
        <row r="2713">
          <cell r="A2713">
            <v>0</v>
          </cell>
          <cell r="B2713">
            <v>0</v>
          </cell>
          <cell r="C2713">
            <v>0</v>
          </cell>
        </row>
        <row r="2715">
          <cell r="B2715" t="str">
            <v>MANO DE OBRA</v>
          </cell>
        </row>
        <row r="2716">
          <cell r="B2716">
            <v>0</v>
          </cell>
          <cell r="C2716">
            <v>0</v>
          </cell>
        </row>
        <row r="2717">
          <cell r="A2717">
            <v>0</v>
          </cell>
          <cell r="B2717">
            <v>0</v>
          </cell>
          <cell r="C2717">
            <v>0</v>
          </cell>
        </row>
        <row r="2718">
          <cell r="A2718">
            <v>0</v>
          </cell>
          <cell r="B2718">
            <v>0</v>
          </cell>
          <cell r="C2718">
            <v>0</v>
          </cell>
        </row>
        <row r="2719">
          <cell r="A2719">
            <v>0</v>
          </cell>
          <cell r="B2719">
            <v>0</v>
          </cell>
          <cell r="C2719">
            <v>0</v>
          </cell>
        </row>
        <row r="2721">
          <cell r="B2721" t="str">
            <v>TRANSPORTE</v>
          </cell>
        </row>
        <row r="2723">
          <cell r="A2723">
            <v>0</v>
          </cell>
          <cell r="B2723">
            <v>0</v>
          </cell>
          <cell r="C2723">
            <v>0</v>
          </cell>
        </row>
        <row r="2724">
          <cell r="A2724">
            <v>0</v>
          </cell>
          <cell r="B2724">
            <v>0</v>
          </cell>
          <cell r="C2724">
            <v>0</v>
          </cell>
        </row>
        <row r="2725">
          <cell r="A2725">
            <v>0</v>
          </cell>
          <cell r="B2725">
            <v>0</v>
          </cell>
          <cell r="C2725">
            <v>0</v>
          </cell>
        </row>
        <row r="2730">
          <cell r="A2730" t="str">
            <v>CODIGO</v>
          </cell>
          <cell r="B2730" t="str">
            <v>ITEM</v>
          </cell>
          <cell r="C2730" t="str">
            <v>UNIDAD</v>
          </cell>
        </row>
        <row r="2731">
          <cell r="D2731">
            <v>0</v>
          </cell>
        </row>
        <row r="2732">
          <cell r="B2732" t="str">
            <v>CODIGO</v>
          </cell>
        </row>
        <row r="2733">
          <cell r="A2733" t="str">
            <v>CODIGO</v>
          </cell>
          <cell r="B2733" t="str">
            <v>RECURSOS</v>
          </cell>
          <cell r="C2733" t="str">
            <v>UNIDAD</v>
          </cell>
          <cell r="D2733" t="str">
            <v>CANT.</v>
          </cell>
        </row>
        <row r="2734">
          <cell r="B2734" t="str">
            <v>MATERIALES</v>
          </cell>
        </row>
        <row r="2735">
          <cell r="B2735">
            <v>0</v>
          </cell>
          <cell r="C2735">
            <v>0</v>
          </cell>
        </row>
        <row r="2736">
          <cell r="B2736">
            <v>0</v>
          </cell>
          <cell r="C2736">
            <v>0</v>
          </cell>
        </row>
        <row r="2737">
          <cell r="B2737">
            <v>0</v>
          </cell>
          <cell r="C2737">
            <v>0</v>
          </cell>
        </row>
        <row r="2738">
          <cell r="B2738">
            <v>0</v>
          </cell>
          <cell r="C2738">
            <v>0</v>
          </cell>
        </row>
        <row r="2740">
          <cell r="B2740" t="str">
            <v>EQUIPO</v>
          </cell>
        </row>
        <row r="2741">
          <cell r="B2741" t="str">
            <v>HTA MENOR (5% de M. de O.)</v>
          </cell>
        </row>
        <row r="2742">
          <cell r="A2742">
            <v>0</v>
          </cell>
          <cell r="B2742">
            <v>0</v>
          </cell>
          <cell r="C2742">
            <v>0</v>
          </cell>
        </row>
        <row r="2743">
          <cell r="A2743">
            <v>0</v>
          </cell>
          <cell r="B2743">
            <v>0</v>
          </cell>
          <cell r="C2743">
            <v>0</v>
          </cell>
        </row>
        <row r="2744">
          <cell r="A2744">
            <v>0</v>
          </cell>
          <cell r="B2744">
            <v>0</v>
          </cell>
          <cell r="C2744">
            <v>0</v>
          </cell>
        </row>
        <row r="2746">
          <cell r="B2746" t="str">
            <v>MANO DE OBRA</v>
          </cell>
        </row>
        <row r="2747">
          <cell r="B2747">
            <v>0</v>
          </cell>
          <cell r="C2747">
            <v>0</v>
          </cell>
        </row>
        <row r="2748">
          <cell r="A2748">
            <v>0</v>
          </cell>
          <cell r="B2748">
            <v>0</v>
          </cell>
          <cell r="C2748">
            <v>0</v>
          </cell>
        </row>
        <row r="2749">
          <cell r="A2749">
            <v>0</v>
          </cell>
          <cell r="B2749">
            <v>0</v>
          </cell>
          <cell r="C2749">
            <v>0</v>
          </cell>
        </row>
        <row r="2750">
          <cell r="A2750">
            <v>0</v>
          </cell>
          <cell r="B2750">
            <v>0</v>
          </cell>
          <cell r="C2750">
            <v>0</v>
          </cell>
        </row>
        <row r="2752">
          <cell r="B2752" t="str">
            <v>TRANSPORTE</v>
          </cell>
        </row>
        <row r="2754">
          <cell r="A2754">
            <v>0</v>
          </cell>
          <cell r="B2754">
            <v>0</v>
          </cell>
          <cell r="C2754">
            <v>0</v>
          </cell>
        </row>
        <row r="2755">
          <cell r="A2755">
            <v>0</v>
          </cell>
          <cell r="B2755">
            <v>0</v>
          </cell>
          <cell r="C2755">
            <v>0</v>
          </cell>
        </row>
        <row r="2756">
          <cell r="A2756">
            <v>0</v>
          </cell>
          <cell r="B2756">
            <v>0</v>
          </cell>
          <cell r="C2756">
            <v>0</v>
          </cell>
        </row>
        <row r="2761">
          <cell r="A2761" t="str">
            <v>CODIGO</v>
          </cell>
          <cell r="B2761" t="str">
            <v>ITEM</v>
          </cell>
          <cell r="C2761" t="str">
            <v>UNIDAD</v>
          </cell>
        </row>
        <row r="2762">
          <cell r="D2762">
            <v>0</v>
          </cell>
        </row>
        <row r="2763">
          <cell r="B2763" t="str">
            <v>CODIGO</v>
          </cell>
        </row>
        <row r="2764">
          <cell r="A2764" t="str">
            <v>CODIGO</v>
          </cell>
          <cell r="B2764" t="str">
            <v>RECURSOS</v>
          </cell>
          <cell r="C2764" t="str">
            <v>UNIDAD</v>
          </cell>
          <cell r="D2764" t="str">
            <v>CANT.</v>
          </cell>
        </row>
        <row r="2765">
          <cell r="B2765" t="str">
            <v>MATERIALES</v>
          </cell>
        </row>
        <row r="2766">
          <cell r="B2766">
            <v>0</v>
          </cell>
          <cell r="C2766">
            <v>0</v>
          </cell>
        </row>
        <row r="2767">
          <cell r="B2767">
            <v>0</v>
          </cell>
          <cell r="C2767">
            <v>0</v>
          </cell>
        </row>
        <row r="2768">
          <cell r="B2768">
            <v>0</v>
          </cell>
          <cell r="C2768">
            <v>0</v>
          </cell>
        </row>
        <row r="2769">
          <cell r="B2769">
            <v>0</v>
          </cell>
          <cell r="C2769">
            <v>0</v>
          </cell>
        </row>
        <row r="2771">
          <cell r="B2771" t="str">
            <v>EQUIPO</v>
          </cell>
        </row>
        <row r="2772">
          <cell r="B2772" t="str">
            <v>HTA MENOR (5% de M. de O.)</v>
          </cell>
        </row>
        <row r="2773">
          <cell r="A2773">
            <v>0</v>
          </cell>
          <cell r="B2773">
            <v>0</v>
          </cell>
          <cell r="C2773">
            <v>0</v>
          </cell>
        </row>
        <row r="2774">
          <cell r="A2774">
            <v>0</v>
          </cell>
          <cell r="B2774">
            <v>0</v>
          </cell>
          <cell r="C2774">
            <v>0</v>
          </cell>
        </row>
        <row r="2775">
          <cell r="A2775">
            <v>0</v>
          </cell>
          <cell r="B2775">
            <v>0</v>
          </cell>
          <cell r="C2775">
            <v>0</v>
          </cell>
        </row>
        <row r="2777">
          <cell r="B2777" t="str">
            <v>MANO DE OBRA</v>
          </cell>
        </row>
        <row r="2778">
          <cell r="B2778">
            <v>0</v>
          </cell>
          <cell r="C2778">
            <v>0</v>
          </cell>
        </row>
        <row r="2779">
          <cell r="A2779">
            <v>0</v>
          </cell>
          <cell r="B2779">
            <v>0</v>
          </cell>
          <cell r="C2779">
            <v>0</v>
          </cell>
        </row>
        <row r="2780">
          <cell r="A2780">
            <v>0</v>
          </cell>
          <cell r="B2780">
            <v>0</v>
          </cell>
          <cell r="C2780">
            <v>0</v>
          </cell>
        </row>
        <row r="2781">
          <cell r="A2781">
            <v>0</v>
          </cell>
          <cell r="B2781">
            <v>0</v>
          </cell>
          <cell r="C2781">
            <v>0</v>
          </cell>
        </row>
        <row r="2783">
          <cell r="B2783" t="str">
            <v>TRANSPORTE</v>
          </cell>
        </row>
        <row r="2785">
          <cell r="A2785">
            <v>0</v>
          </cell>
          <cell r="B2785">
            <v>0</v>
          </cell>
          <cell r="C2785">
            <v>0</v>
          </cell>
        </row>
        <row r="2786">
          <cell r="A2786">
            <v>0</v>
          </cell>
          <cell r="B2786">
            <v>0</v>
          </cell>
          <cell r="C2786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</row>
        <row r="2792">
          <cell r="A2792" t="str">
            <v>CODIGO</v>
          </cell>
          <cell r="B2792" t="str">
            <v>ITEM</v>
          </cell>
          <cell r="C2792" t="str">
            <v>UNIDAD</v>
          </cell>
        </row>
        <row r="2793">
          <cell r="D2793">
            <v>0</v>
          </cell>
        </row>
        <row r="2794">
          <cell r="B2794" t="str">
            <v>CODIGO</v>
          </cell>
        </row>
        <row r="2795">
          <cell r="A2795" t="str">
            <v>CODIGO</v>
          </cell>
          <cell r="B2795" t="str">
            <v>RECURSOS</v>
          </cell>
          <cell r="C2795" t="str">
            <v>UNIDAD</v>
          </cell>
          <cell r="D2795" t="str">
            <v>CANT.</v>
          </cell>
        </row>
        <row r="2796">
          <cell r="B2796" t="str">
            <v>MATERIALES</v>
          </cell>
        </row>
        <row r="2797">
          <cell r="B2797">
            <v>0</v>
          </cell>
          <cell r="C2797">
            <v>0</v>
          </cell>
        </row>
        <row r="2798">
          <cell r="B2798">
            <v>0</v>
          </cell>
          <cell r="C2798">
            <v>0</v>
          </cell>
        </row>
        <row r="2799">
          <cell r="B2799">
            <v>0</v>
          </cell>
          <cell r="C2799">
            <v>0</v>
          </cell>
        </row>
        <row r="2800">
          <cell r="B2800">
            <v>0</v>
          </cell>
          <cell r="C2800">
            <v>0</v>
          </cell>
        </row>
        <row r="2802">
          <cell r="B2802" t="str">
            <v>EQUIPO</v>
          </cell>
        </row>
        <row r="2803">
          <cell r="B2803" t="str">
            <v>HTA MENOR (5% de M. de O.)</v>
          </cell>
        </row>
        <row r="2804">
          <cell r="A2804">
            <v>0</v>
          </cell>
          <cell r="B2804">
            <v>0</v>
          </cell>
          <cell r="C2804">
            <v>0</v>
          </cell>
        </row>
        <row r="2805">
          <cell r="A2805">
            <v>0</v>
          </cell>
          <cell r="B2805">
            <v>0</v>
          </cell>
          <cell r="C2805">
            <v>0</v>
          </cell>
        </row>
        <row r="2806">
          <cell r="A2806">
            <v>0</v>
          </cell>
          <cell r="B2806">
            <v>0</v>
          </cell>
          <cell r="C2806">
            <v>0</v>
          </cell>
        </row>
        <row r="2808">
          <cell r="B2808" t="str">
            <v>MANO DE OBRA</v>
          </cell>
        </row>
        <row r="2809">
          <cell r="B2809">
            <v>0</v>
          </cell>
          <cell r="C2809">
            <v>0</v>
          </cell>
        </row>
        <row r="2810">
          <cell r="A2810">
            <v>0</v>
          </cell>
          <cell r="B2810">
            <v>0</v>
          </cell>
          <cell r="C2810">
            <v>0</v>
          </cell>
        </row>
        <row r="2811">
          <cell r="A2811">
            <v>0</v>
          </cell>
          <cell r="B2811">
            <v>0</v>
          </cell>
          <cell r="C2811">
            <v>0</v>
          </cell>
        </row>
        <row r="2812">
          <cell r="A2812">
            <v>0</v>
          </cell>
          <cell r="B2812">
            <v>0</v>
          </cell>
          <cell r="C2812">
            <v>0</v>
          </cell>
        </row>
        <row r="2814">
          <cell r="B2814" t="str">
            <v>TRANSPORTE</v>
          </cell>
        </row>
        <row r="2816">
          <cell r="A2816">
            <v>0</v>
          </cell>
          <cell r="B2816">
            <v>0</v>
          </cell>
          <cell r="C2816">
            <v>0</v>
          </cell>
        </row>
        <row r="2817">
          <cell r="A2817">
            <v>0</v>
          </cell>
          <cell r="B2817">
            <v>0</v>
          </cell>
          <cell r="C2817">
            <v>0</v>
          </cell>
        </row>
        <row r="2818">
          <cell r="A2818">
            <v>0</v>
          </cell>
          <cell r="B2818">
            <v>0</v>
          </cell>
          <cell r="C2818">
            <v>0</v>
          </cell>
        </row>
        <row r="2824">
          <cell r="A2824" t="str">
            <v>CODIGO</v>
          </cell>
          <cell r="B2824" t="str">
            <v>ITEM</v>
          </cell>
          <cell r="C2824" t="str">
            <v>UNIDAD</v>
          </cell>
        </row>
        <row r="2825">
          <cell r="D2825">
            <v>0</v>
          </cell>
        </row>
        <row r="2826">
          <cell r="B2826" t="str">
            <v>CODIGO</v>
          </cell>
        </row>
        <row r="2827">
          <cell r="A2827" t="str">
            <v>CODIGO</v>
          </cell>
          <cell r="B2827" t="str">
            <v>RECURSOS</v>
          </cell>
          <cell r="C2827" t="str">
            <v>UNIDAD</v>
          </cell>
          <cell r="D2827" t="str">
            <v>CANT.</v>
          </cell>
        </row>
        <row r="2828">
          <cell r="B2828" t="str">
            <v>MATERIALES</v>
          </cell>
        </row>
        <row r="2829">
          <cell r="B2829">
            <v>0</v>
          </cell>
          <cell r="C2829">
            <v>0</v>
          </cell>
        </row>
        <row r="2830">
          <cell r="B2830">
            <v>0</v>
          </cell>
          <cell r="C2830">
            <v>0</v>
          </cell>
        </row>
        <row r="2831">
          <cell r="B2831">
            <v>0</v>
          </cell>
          <cell r="C2831">
            <v>0</v>
          </cell>
        </row>
        <row r="2832">
          <cell r="B2832">
            <v>0</v>
          </cell>
          <cell r="C2832">
            <v>0</v>
          </cell>
        </row>
        <row r="2834">
          <cell r="B2834" t="str">
            <v>EQUIPO</v>
          </cell>
        </row>
        <row r="2835">
          <cell r="B2835" t="str">
            <v>HTA MENOR (5% de M. de O.)</v>
          </cell>
        </row>
        <row r="2836">
          <cell r="A2836">
            <v>0</v>
          </cell>
          <cell r="B2836">
            <v>0</v>
          </cell>
          <cell r="C2836">
            <v>0</v>
          </cell>
        </row>
        <row r="2837">
          <cell r="A2837">
            <v>0</v>
          </cell>
          <cell r="B2837">
            <v>0</v>
          </cell>
          <cell r="C2837">
            <v>0</v>
          </cell>
        </row>
        <row r="2838">
          <cell r="A2838">
            <v>0</v>
          </cell>
          <cell r="B2838">
            <v>0</v>
          </cell>
          <cell r="C2838">
            <v>0</v>
          </cell>
        </row>
        <row r="2840">
          <cell r="B2840" t="str">
            <v>MANO DE OBRA</v>
          </cell>
        </row>
        <row r="2841">
          <cell r="B2841">
            <v>0</v>
          </cell>
          <cell r="C2841">
            <v>0</v>
          </cell>
        </row>
        <row r="2842">
          <cell r="A2842">
            <v>0</v>
          </cell>
          <cell r="B2842">
            <v>0</v>
          </cell>
          <cell r="C2842">
            <v>0</v>
          </cell>
        </row>
        <row r="2843">
          <cell r="A2843">
            <v>0</v>
          </cell>
          <cell r="B2843">
            <v>0</v>
          </cell>
          <cell r="C2843">
            <v>0</v>
          </cell>
        </row>
        <row r="2844">
          <cell r="A2844">
            <v>0</v>
          </cell>
          <cell r="B2844">
            <v>0</v>
          </cell>
          <cell r="C2844">
            <v>0</v>
          </cell>
        </row>
        <row r="2846">
          <cell r="B2846" t="str">
            <v>TRANSPORTE</v>
          </cell>
        </row>
        <row r="2848">
          <cell r="A2848">
            <v>0</v>
          </cell>
          <cell r="B2848">
            <v>0</v>
          </cell>
          <cell r="C2848">
            <v>0</v>
          </cell>
        </row>
        <row r="2849">
          <cell r="A2849">
            <v>0</v>
          </cell>
          <cell r="B2849">
            <v>0</v>
          </cell>
          <cell r="C2849">
            <v>0</v>
          </cell>
        </row>
        <row r="2850">
          <cell r="A2850">
            <v>0</v>
          </cell>
          <cell r="B2850">
            <v>0</v>
          </cell>
          <cell r="C2850">
            <v>0</v>
          </cell>
        </row>
        <row r="2855">
          <cell r="A2855" t="str">
            <v>CODIGO</v>
          </cell>
          <cell r="B2855" t="str">
            <v>ITEM</v>
          </cell>
          <cell r="C2855" t="str">
            <v>UNIDAD</v>
          </cell>
        </row>
        <row r="2856">
          <cell r="D2856">
            <v>0</v>
          </cell>
        </row>
        <row r="2857">
          <cell r="B2857" t="str">
            <v>CODIGO</v>
          </cell>
        </row>
        <row r="2858">
          <cell r="A2858" t="str">
            <v>CODIGO</v>
          </cell>
          <cell r="B2858" t="str">
            <v>RECURSOS</v>
          </cell>
          <cell r="C2858" t="str">
            <v>UNIDAD</v>
          </cell>
          <cell r="D2858" t="str">
            <v>CANT.</v>
          </cell>
        </row>
        <row r="2859">
          <cell r="B2859" t="str">
            <v>MATERIALES</v>
          </cell>
        </row>
        <row r="2860">
          <cell r="B2860">
            <v>0</v>
          </cell>
          <cell r="C2860">
            <v>0</v>
          </cell>
        </row>
        <row r="2861">
          <cell r="B2861">
            <v>0</v>
          </cell>
          <cell r="C2861">
            <v>0</v>
          </cell>
        </row>
        <row r="2862">
          <cell r="B2862">
            <v>0</v>
          </cell>
          <cell r="C2862">
            <v>0</v>
          </cell>
        </row>
        <row r="2863">
          <cell r="B2863">
            <v>0</v>
          </cell>
          <cell r="C2863">
            <v>0</v>
          </cell>
        </row>
        <row r="2865">
          <cell r="B2865" t="str">
            <v>EQUIPO</v>
          </cell>
        </row>
        <row r="2866">
          <cell r="B2866" t="str">
            <v>HTA MENOR (5% de M. de O.)</v>
          </cell>
        </row>
        <row r="2867">
          <cell r="A2867">
            <v>0</v>
          </cell>
          <cell r="B2867">
            <v>0</v>
          </cell>
          <cell r="C2867">
            <v>0</v>
          </cell>
        </row>
        <row r="2868">
          <cell r="A2868">
            <v>0</v>
          </cell>
          <cell r="B2868">
            <v>0</v>
          </cell>
          <cell r="C2868">
            <v>0</v>
          </cell>
        </row>
        <row r="2869">
          <cell r="A2869">
            <v>0</v>
          </cell>
          <cell r="B2869">
            <v>0</v>
          </cell>
          <cell r="C2869">
            <v>0</v>
          </cell>
        </row>
        <row r="2871">
          <cell r="B2871" t="str">
            <v>MANO DE OBRA</v>
          </cell>
        </row>
        <row r="2872">
          <cell r="B2872">
            <v>0</v>
          </cell>
          <cell r="C2872">
            <v>0</v>
          </cell>
        </row>
        <row r="2873">
          <cell r="A2873">
            <v>0</v>
          </cell>
          <cell r="B2873">
            <v>0</v>
          </cell>
          <cell r="C2873">
            <v>0</v>
          </cell>
        </row>
        <row r="2874">
          <cell r="A2874">
            <v>0</v>
          </cell>
          <cell r="B2874">
            <v>0</v>
          </cell>
          <cell r="C2874">
            <v>0</v>
          </cell>
        </row>
        <row r="2875">
          <cell r="A2875">
            <v>0</v>
          </cell>
          <cell r="B2875">
            <v>0</v>
          </cell>
          <cell r="C2875">
            <v>0</v>
          </cell>
        </row>
        <row r="2877">
          <cell r="B2877" t="str">
            <v>TRANSPORTE</v>
          </cell>
        </row>
        <row r="2879">
          <cell r="A2879">
            <v>0</v>
          </cell>
          <cell r="B2879">
            <v>0</v>
          </cell>
          <cell r="C2879">
            <v>0</v>
          </cell>
        </row>
        <row r="2880">
          <cell r="A2880">
            <v>0</v>
          </cell>
          <cell r="B2880">
            <v>0</v>
          </cell>
          <cell r="C2880">
            <v>0</v>
          </cell>
        </row>
        <row r="2881">
          <cell r="A2881">
            <v>0</v>
          </cell>
          <cell r="B2881">
            <v>0</v>
          </cell>
          <cell r="C2881">
            <v>0</v>
          </cell>
        </row>
        <row r="2886">
          <cell r="A2886" t="str">
            <v>CODIGO</v>
          </cell>
          <cell r="B2886" t="str">
            <v>ITEM</v>
          </cell>
          <cell r="C2886" t="str">
            <v>UNIDAD</v>
          </cell>
        </row>
        <row r="2887">
          <cell r="D2887">
            <v>0</v>
          </cell>
        </row>
        <row r="2888">
          <cell r="B2888" t="str">
            <v>CODIGO</v>
          </cell>
        </row>
        <row r="2889">
          <cell r="A2889" t="str">
            <v>CODIGO</v>
          </cell>
          <cell r="B2889" t="str">
            <v>RECURSOS</v>
          </cell>
          <cell r="C2889" t="str">
            <v>UNIDAD</v>
          </cell>
          <cell r="D2889" t="str">
            <v>CANT.</v>
          </cell>
        </row>
        <row r="2890">
          <cell r="B2890" t="str">
            <v>MATERIALES</v>
          </cell>
        </row>
        <row r="2891">
          <cell r="B2891">
            <v>0</v>
          </cell>
          <cell r="C2891">
            <v>0</v>
          </cell>
        </row>
        <row r="2892">
          <cell r="B2892">
            <v>0</v>
          </cell>
          <cell r="C2892">
            <v>0</v>
          </cell>
        </row>
        <row r="2893">
          <cell r="B2893">
            <v>0</v>
          </cell>
          <cell r="C2893">
            <v>0</v>
          </cell>
        </row>
        <row r="2894">
          <cell r="B2894">
            <v>0</v>
          </cell>
          <cell r="C2894">
            <v>0</v>
          </cell>
        </row>
        <row r="2896">
          <cell r="B2896" t="str">
            <v>EQUIPO</v>
          </cell>
        </row>
        <row r="2897">
          <cell r="B2897" t="str">
            <v>HTA MENOR (5% de M. de O.)</v>
          </cell>
        </row>
        <row r="2898">
          <cell r="A2898">
            <v>0</v>
          </cell>
          <cell r="B2898">
            <v>0</v>
          </cell>
          <cell r="C2898">
            <v>0</v>
          </cell>
        </row>
        <row r="2899">
          <cell r="A2899">
            <v>0</v>
          </cell>
          <cell r="B2899">
            <v>0</v>
          </cell>
          <cell r="C2899">
            <v>0</v>
          </cell>
        </row>
        <row r="2900">
          <cell r="A2900">
            <v>0</v>
          </cell>
          <cell r="B2900">
            <v>0</v>
          </cell>
          <cell r="C2900">
            <v>0</v>
          </cell>
        </row>
        <row r="2902">
          <cell r="B2902" t="str">
            <v>MANO DE OBRA</v>
          </cell>
        </row>
        <row r="2903">
          <cell r="B2903">
            <v>0</v>
          </cell>
          <cell r="C2903">
            <v>0</v>
          </cell>
        </row>
        <row r="2904">
          <cell r="A2904">
            <v>0</v>
          </cell>
          <cell r="B2904">
            <v>0</v>
          </cell>
          <cell r="C2904">
            <v>0</v>
          </cell>
        </row>
        <row r="2905">
          <cell r="A2905">
            <v>0</v>
          </cell>
          <cell r="B2905">
            <v>0</v>
          </cell>
          <cell r="C2905">
            <v>0</v>
          </cell>
        </row>
        <row r="2906">
          <cell r="A2906">
            <v>0</v>
          </cell>
          <cell r="B2906">
            <v>0</v>
          </cell>
          <cell r="C2906">
            <v>0</v>
          </cell>
        </row>
        <row r="2908">
          <cell r="B2908" t="str">
            <v>TRANSPORTE</v>
          </cell>
        </row>
        <row r="2910">
          <cell r="A2910">
            <v>0</v>
          </cell>
          <cell r="B2910">
            <v>0</v>
          </cell>
          <cell r="C2910">
            <v>0</v>
          </cell>
        </row>
        <row r="2911">
          <cell r="A2911">
            <v>0</v>
          </cell>
          <cell r="B2911">
            <v>0</v>
          </cell>
          <cell r="C2911">
            <v>0</v>
          </cell>
        </row>
        <row r="2912">
          <cell r="A2912">
            <v>0</v>
          </cell>
          <cell r="B2912">
            <v>0</v>
          </cell>
          <cell r="C2912">
            <v>0</v>
          </cell>
        </row>
        <row r="2917">
          <cell r="A2917" t="str">
            <v>CODIGO</v>
          </cell>
          <cell r="B2917" t="str">
            <v>ITEM</v>
          </cell>
          <cell r="C2917" t="str">
            <v>UNIDAD</v>
          </cell>
        </row>
        <row r="2918">
          <cell r="D2918">
            <v>0</v>
          </cell>
        </row>
        <row r="2919">
          <cell r="B2919" t="str">
            <v>CODIGO</v>
          </cell>
        </row>
        <row r="2920">
          <cell r="A2920" t="str">
            <v>CODIGO</v>
          </cell>
          <cell r="B2920" t="str">
            <v>RECURSOS</v>
          </cell>
          <cell r="C2920" t="str">
            <v>UNIDAD</v>
          </cell>
          <cell r="D2920" t="str">
            <v>CANT.</v>
          </cell>
        </row>
        <row r="2921">
          <cell r="B2921" t="str">
            <v>MATERIALES</v>
          </cell>
        </row>
        <row r="2922">
          <cell r="B2922">
            <v>0</v>
          </cell>
          <cell r="C2922">
            <v>0</v>
          </cell>
        </row>
        <row r="2923">
          <cell r="B2923">
            <v>0</v>
          </cell>
          <cell r="C2923">
            <v>0</v>
          </cell>
        </row>
        <row r="2924">
          <cell r="B2924">
            <v>0</v>
          </cell>
          <cell r="C2924">
            <v>0</v>
          </cell>
        </row>
        <row r="2925">
          <cell r="B2925">
            <v>0</v>
          </cell>
          <cell r="C2925">
            <v>0</v>
          </cell>
        </row>
        <row r="2927">
          <cell r="B2927" t="str">
            <v>EQUIPO</v>
          </cell>
        </row>
        <row r="2928">
          <cell r="B2928" t="str">
            <v>HTA MENOR (5% de M. de O.)</v>
          </cell>
        </row>
        <row r="2929">
          <cell r="A2929">
            <v>0</v>
          </cell>
          <cell r="B2929">
            <v>0</v>
          </cell>
          <cell r="C2929">
            <v>0</v>
          </cell>
        </row>
        <row r="2930">
          <cell r="A2930">
            <v>0</v>
          </cell>
          <cell r="B2930">
            <v>0</v>
          </cell>
          <cell r="C2930">
            <v>0</v>
          </cell>
        </row>
        <row r="2931">
          <cell r="A2931">
            <v>0</v>
          </cell>
          <cell r="B2931">
            <v>0</v>
          </cell>
          <cell r="C2931">
            <v>0</v>
          </cell>
        </row>
        <row r="2933">
          <cell r="B2933" t="str">
            <v>MANO DE OBRA</v>
          </cell>
        </row>
        <row r="2934">
          <cell r="B2934">
            <v>0</v>
          </cell>
          <cell r="C2934">
            <v>0</v>
          </cell>
        </row>
        <row r="2935">
          <cell r="A2935">
            <v>0</v>
          </cell>
          <cell r="B2935">
            <v>0</v>
          </cell>
          <cell r="C2935">
            <v>0</v>
          </cell>
        </row>
        <row r="2936">
          <cell r="A2936">
            <v>0</v>
          </cell>
          <cell r="B2936">
            <v>0</v>
          </cell>
          <cell r="C2936">
            <v>0</v>
          </cell>
        </row>
        <row r="2937">
          <cell r="A2937">
            <v>0</v>
          </cell>
          <cell r="B2937">
            <v>0</v>
          </cell>
          <cell r="C2937">
            <v>0</v>
          </cell>
        </row>
        <row r="2939">
          <cell r="B2939" t="str">
            <v>TRANSPORTE</v>
          </cell>
        </row>
        <row r="2941">
          <cell r="A2941">
            <v>0</v>
          </cell>
          <cell r="B2941">
            <v>0</v>
          </cell>
          <cell r="C2941">
            <v>0</v>
          </cell>
        </row>
        <row r="2942">
          <cell r="A2942">
            <v>0</v>
          </cell>
          <cell r="B2942">
            <v>0</v>
          </cell>
          <cell r="C2942">
            <v>0</v>
          </cell>
        </row>
        <row r="2943">
          <cell r="A2943">
            <v>0</v>
          </cell>
          <cell r="B2943">
            <v>0</v>
          </cell>
          <cell r="C2943">
            <v>0</v>
          </cell>
        </row>
        <row r="2948">
          <cell r="A2948" t="str">
            <v>CODIGO</v>
          </cell>
          <cell r="B2948" t="str">
            <v>ITEM</v>
          </cell>
          <cell r="C2948" t="str">
            <v>UNIDAD</v>
          </cell>
        </row>
        <row r="2949">
          <cell r="D2949">
            <v>0</v>
          </cell>
        </row>
        <row r="2950">
          <cell r="B2950" t="str">
            <v>CODIGO</v>
          </cell>
        </row>
        <row r="2951">
          <cell r="A2951" t="str">
            <v>CODIGO</v>
          </cell>
          <cell r="B2951" t="str">
            <v>RECURSOS</v>
          </cell>
          <cell r="C2951" t="str">
            <v>UNIDAD</v>
          </cell>
          <cell r="D2951" t="str">
            <v>CANT.</v>
          </cell>
        </row>
        <row r="2952">
          <cell r="B2952" t="str">
            <v>MATERIALES</v>
          </cell>
        </row>
        <row r="2953">
          <cell r="B2953">
            <v>0</v>
          </cell>
          <cell r="C2953">
            <v>0</v>
          </cell>
        </row>
        <row r="2954">
          <cell r="B2954">
            <v>0</v>
          </cell>
          <cell r="C2954">
            <v>0</v>
          </cell>
        </row>
        <row r="2955">
          <cell r="B2955">
            <v>0</v>
          </cell>
          <cell r="C2955">
            <v>0</v>
          </cell>
        </row>
        <row r="2956">
          <cell r="B2956">
            <v>0</v>
          </cell>
          <cell r="C2956">
            <v>0</v>
          </cell>
        </row>
        <row r="2958">
          <cell r="B2958" t="str">
            <v>EQUIPO</v>
          </cell>
        </row>
        <row r="2959">
          <cell r="B2959" t="str">
            <v>HTA MENOR (5% de M. de O.)</v>
          </cell>
        </row>
        <row r="2960">
          <cell r="A2960">
            <v>0</v>
          </cell>
          <cell r="B2960">
            <v>0</v>
          </cell>
          <cell r="C2960">
            <v>0</v>
          </cell>
        </row>
        <row r="2961">
          <cell r="A2961">
            <v>0</v>
          </cell>
          <cell r="B2961">
            <v>0</v>
          </cell>
          <cell r="C2961">
            <v>0</v>
          </cell>
        </row>
        <row r="2962">
          <cell r="A2962">
            <v>0</v>
          </cell>
          <cell r="B2962">
            <v>0</v>
          </cell>
          <cell r="C2962">
            <v>0</v>
          </cell>
        </row>
        <row r="2964">
          <cell r="B2964" t="str">
            <v>MANO DE OBRA</v>
          </cell>
        </row>
        <row r="2965">
          <cell r="B2965">
            <v>0</v>
          </cell>
          <cell r="C2965">
            <v>0</v>
          </cell>
        </row>
        <row r="2966">
          <cell r="A2966">
            <v>0</v>
          </cell>
          <cell r="B2966">
            <v>0</v>
          </cell>
          <cell r="C2966">
            <v>0</v>
          </cell>
        </row>
        <row r="2967">
          <cell r="A2967">
            <v>0</v>
          </cell>
          <cell r="B2967">
            <v>0</v>
          </cell>
          <cell r="C2967">
            <v>0</v>
          </cell>
        </row>
        <row r="2968">
          <cell r="A2968">
            <v>0</v>
          </cell>
          <cell r="B2968">
            <v>0</v>
          </cell>
          <cell r="C2968">
            <v>0</v>
          </cell>
        </row>
        <row r="2970">
          <cell r="B2970" t="str">
            <v>TRANSPORTE</v>
          </cell>
        </row>
        <row r="2972">
          <cell r="A2972">
            <v>0</v>
          </cell>
          <cell r="B2972">
            <v>0</v>
          </cell>
          <cell r="C2972">
            <v>0</v>
          </cell>
        </row>
        <row r="2973">
          <cell r="A2973">
            <v>0</v>
          </cell>
          <cell r="B2973">
            <v>0</v>
          </cell>
          <cell r="C2973">
            <v>0</v>
          </cell>
        </row>
        <row r="2974">
          <cell r="A2974">
            <v>0</v>
          </cell>
          <cell r="B2974">
            <v>0</v>
          </cell>
          <cell r="C2974">
            <v>0</v>
          </cell>
        </row>
        <row r="2979">
          <cell r="A2979" t="str">
            <v>CODIGO</v>
          </cell>
          <cell r="B2979" t="str">
            <v>ITEM</v>
          </cell>
          <cell r="C2979" t="str">
            <v>UNIDAD</v>
          </cell>
        </row>
        <row r="2980">
          <cell r="D2980">
            <v>0</v>
          </cell>
        </row>
        <row r="2981">
          <cell r="B2981" t="str">
            <v>CODIGO</v>
          </cell>
        </row>
        <row r="2982">
          <cell r="A2982" t="str">
            <v>CODIGO</v>
          </cell>
          <cell r="B2982" t="str">
            <v>RECURSOS</v>
          </cell>
          <cell r="C2982" t="str">
            <v>UNIDAD</v>
          </cell>
          <cell r="D2982" t="str">
            <v>CANT.</v>
          </cell>
        </row>
        <row r="2983">
          <cell r="B2983" t="str">
            <v>MATERIALES</v>
          </cell>
        </row>
        <row r="2984">
          <cell r="B2984">
            <v>0</v>
          </cell>
          <cell r="C2984">
            <v>0</v>
          </cell>
        </row>
        <row r="2985">
          <cell r="B2985">
            <v>0</v>
          </cell>
          <cell r="C2985">
            <v>0</v>
          </cell>
        </row>
        <row r="2986">
          <cell r="B2986">
            <v>0</v>
          </cell>
          <cell r="C2986">
            <v>0</v>
          </cell>
        </row>
        <row r="2987">
          <cell r="B2987">
            <v>0</v>
          </cell>
          <cell r="C2987">
            <v>0</v>
          </cell>
        </row>
        <row r="2989">
          <cell r="B2989" t="str">
            <v>EQUIPO</v>
          </cell>
        </row>
        <row r="2990">
          <cell r="B2990" t="str">
            <v>HTA MENOR (5% de M. de O.)</v>
          </cell>
        </row>
        <row r="2991">
          <cell r="A2991">
            <v>0</v>
          </cell>
          <cell r="B2991">
            <v>0</v>
          </cell>
          <cell r="C2991">
            <v>0</v>
          </cell>
        </row>
        <row r="2992">
          <cell r="A2992">
            <v>0</v>
          </cell>
          <cell r="B2992">
            <v>0</v>
          </cell>
          <cell r="C2992">
            <v>0</v>
          </cell>
        </row>
        <row r="2993">
          <cell r="A2993">
            <v>0</v>
          </cell>
          <cell r="B2993">
            <v>0</v>
          </cell>
          <cell r="C2993">
            <v>0</v>
          </cell>
        </row>
        <row r="2995">
          <cell r="B2995" t="str">
            <v>MANO DE OBRA</v>
          </cell>
        </row>
        <row r="2996">
          <cell r="B2996">
            <v>0</v>
          </cell>
          <cell r="C2996">
            <v>0</v>
          </cell>
        </row>
        <row r="2997">
          <cell r="A2997">
            <v>0</v>
          </cell>
          <cell r="B2997">
            <v>0</v>
          </cell>
          <cell r="C2997">
            <v>0</v>
          </cell>
        </row>
        <row r="2998">
          <cell r="A2998">
            <v>0</v>
          </cell>
          <cell r="B2998">
            <v>0</v>
          </cell>
          <cell r="C2998">
            <v>0</v>
          </cell>
        </row>
        <row r="2999">
          <cell r="A2999">
            <v>0</v>
          </cell>
          <cell r="B2999">
            <v>0</v>
          </cell>
          <cell r="C2999">
            <v>0</v>
          </cell>
        </row>
        <row r="3001">
          <cell r="B3001" t="str">
            <v>TRANSPORTE</v>
          </cell>
        </row>
        <row r="3003">
          <cell r="A3003">
            <v>0</v>
          </cell>
          <cell r="B3003">
            <v>0</v>
          </cell>
          <cell r="C3003">
            <v>0</v>
          </cell>
        </row>
        <row r="3004">
          <cell r="A3004">
            <v>0</v>
          </cell>
          <cell r="B3004">
            <v>0</v>
          </cell>
          <cell r="C3004">
            <v>0</v>
          </cell>
        </row>
        <row r="3005">
          <cell r="A3005">
            <v>0</v>
          </cell>
          <cell r="B3005">
            <v>0</v>
          </cell>
          <cell r="C3005">
            <v>0</v>
          </cell>
        </row>
        <row r="3010">
          <cell r="A3010" t="str">
            <v>CODIGO</v>
          </cell>
          <cell r="B3010" t="str">
            <v>ITEM</v>
          </cell>
          <cell r="C3010" t="str">
            <v>UNIDAD</v>
          </cell>
        </row>
        <row r="3011">
          <cell r="D3011">
            <v>0</v>
          </cell>
        </row>
        <row r="3012">
          <cell r="B3012" t="str">
            <v>CODIGO</v>
          </cell>
        </row>
        <row r="3013">
          <cell r="A3013" t="str">
            <v>CODIGO</v>
          </cell>
          <cell r="B3013" t="str">
            <v>RECURSOS</v>
          </cell>
          <cell r="C3013" t="str">
            <v>UNIDAD</v>
          </cell>
          <cell r="D3013" t="str">
            <v>CANT.</v>
          </cell>
        </row>
        <row r="3014">
          <cell r="B3014" t="str">
            <v>MATERIALES</v>
          </cell>
        </row>
        <row r="3015">
          <cell r="B3015">
            <v>0</v>
          </cell>
          <cell r="C3015">
            <v>0</v>
          </cell>
        </row>
        <row r="3016">
          <cell r="B3016">
            <v>0</v>
          </cell>
          <cell r="C3016">
            <v>0</v>
          </cell>
        </row>
        <row r="3017">
          <cell r="B3017">
            <v>0</v>
          </cell>
          <cell r="C3017">
            <v>0</v>
          </cell>
        </row>
        <row r="3018">
          <cell r="B3018">
            <v>0</v>
          </cell>
          <cell r="C3018">
            <v>0</v>
          </cell>
        </row>
        <row r="3020">
          <cell r="B3020" t="str">
            <v>EQUIPO</v>
          </cell>
        </row>
        <row r="3021">
          <cell r="B3021" t="str">
            <v>HTA MENOR (5% de M. de O.)</v>
          </cell>
        </row>
        <row r="3022">
          <cell r="A3022">
            <v>0</v>
          </cell>
          <cell r="B3022">
            <v>0</v>
          </cell>
          <cell r="C3022">
            <v>0</v>
          </cell>
        </row>
        <row r="3023">
          <cell r="A3023">
            <v>0</v>
          </cell>
          <cell r="B3023">
            <v>0</v>
          </cell>
          <cell r="C3023">
            <v>0</v>
          </cell>
        </row>
        <row r="3024">
          <cell r="A3024">
            <v>0</v>
          </cell>
          <cell r="B3024">
            <v>0</v>
          </cell>
          <cell r="C3024">
            <v>0</v>
          </cell>
        </row>
        <row r="3026">
          <cell r="B3026" t="str">
            <v>MANO DE OBRA</v>
          </cell>
        </row>
        <row r="3027">
          <cell r="B3027">
            <v>0</v>
          </cell>
          <cell r="C3027">
            <v>0</v>
          </cell>
        </row>
        <row r="3028">
          <cell r="A3028">
            <v>0</v>
          </cell>
          <cell r="B3028">
            <v>0</v>
          </cell>
          <cell r="C3028">
            <v>0</v>
          </cell>
        </row>
        <row r="3029">
          <cell r="A3029">
            <v>0</v>
          </cell>
          <cell r="B3029">
            <v>0</v>
          </cell>
          <cell r="C3029">
            <v>0</v>
          </cell>
        </row>
        <row r="3030">
          <cell r="A3030">
            <v>0</v>
          </cell>
          <cell r="B3030">
            <v>0</v>
          </cell>
          <cell r="C3030">
            <v>0</v>
          </cell>
        </row>
        <row r="3032">
          <cell r="B3032" t="str">
            <v>TRANSPORTE</v>
          </cell>
        </row>
        <row r="3034">
          <cell r="A3034">
            <v>0</v>
          </cell>
          <cell r="B3034">
            <v>0</v>
          </cell>
          <cell r="C3034">
            <v>0</v>
          </cell>
        </row>
        <row r="3035">
          <cell r="A3035">
            <v>0</v>
          </cell>
          <cell r="B3035">
            <v>0</v>
          </cell>
          <cell r="C3035">
            <v>0</v>
          </cell>
        </row>
        <row r="3036">
          <cell r="A3036">
            <v>0</v>
          </cell>
          <cell r="B3036">
            <v>0</v>
          </cell>
          <cell r="C3036">
            <v>0</v>
          </cell>
        </row>
        <row r="3041">
          <cell r="A3041" t="str">
            <v>CODIGO</v>
          </cell>
          <cell r="B3041" t="str">
            <v>ITEM</v>
          </cell>
          <cell r="C3041" t="str">
            <v>UNIDAD</v>
          </cell>
        </row>
        <row r="3042">
          <cell r="D3042">
            <v>0</v>
          </cell>
        </row>
        <row r="3043">
          <cell r="B3043" t="str">
            <v>CODIGO</v>
          </cell>
        </row>
        <row r="3044">
          <cell r="A3044" t="str">
            <v>CODIGO</v>
          </cell>
          <cell r="B3044" t="str">
            <v>RECURSOS</v>
          </cell>
          <cell r="C3044" t="str">
            <v>UNIDAD</v>
          </cell>
          <cell r="D3044" t="str">
            <v>CANT.</v>
          </cell>
        </row>
        <row r="3045">
          <cell r="B3045" t="str">
            <v>MATERIALES</v>
          </cell>
        </row>
        <row r="3046">
          <cell r="B3046">
            <v>0</v>
          </cell>
          <cell r="C3046">
            <v>0</v>
          </cell>
        </row>
        <row r="3047">
          <cell r="B3047">
            <v>0</v>
          </cell>
          <cell r="C3047">
            <v>0</v>
          </cell>
        </row>
        <row r="3048">
          <cell r="B3048">
            <v>0</v>
          </cell>
          <cell r="C3048">
            <v>0</v>
          </cell>
        </row>
        <row r="3049">
          <cell r="B3049">
            <v>0</v>
          </cell>
          <cell r="C3049">
            <v>0</v>
          </cell>
        </row>
        <row r="3051">
          <cell r="B3051" t="str">
            <v>EQUIPO</v>
          </cell>
        </row>
        <row r="3052">
          <cell r="B3052" t="str">
            <v>HTA MENOR (5% de M. de O.)</v>
          </cell>
        </row>
        <row r="3053">
          <cell r="A3053">
            <v>0</v>
          </cell>
          <cell r="B3053">
            <v>0</v>
          </cell>
          <cell r="C3053">
            <v>0</v>
          </cell>
        </row>
        <row r="3054">
          <cell r="A3054">
            <v>0</v>
          </cell>
          <cell r="B3054">
            <v>0</v>
          </cell>
          <cell r="C3054">
            <v>0</v>
          </cell>
        </row>
        <row r="3055">
          <cell r="A3055">
            <v>0</v>
          </cell>
          <cell r="B3055">
            <v>0</v>
          </cell>
          <cell r="C3055">
            <v>0</v>
          </cell>
        </row>
        <row r="3057">
          <cell r="B3057" t="str">
            <v>MANO DE OBRA</v>
          </cell>
        </row>
        <row r="3058">
          <cell r="B3058">
            <v>0</v>
          </cell>
          <cell r="C3058">
            <v>0</v>
          </cell>
        </row>
        <row r="3059">
          <cell r="A3059">
            <v>0</v>
          </cell>
          <cell r="B3059">
            <v>0</v>
          </cell>
          <cell r="C3059">
            <v>0</v>
          </cell>
        </row>
        <row r="3060">
          <cell r="A3060">
            <v>0</v>
          </cell>
          <cell r="B3060">
            <v>0</v>
          </cell>
          <cell r="C3060">
            <v>0</v>
          </cell>
        </row>
        <row r="3061">
          <cell r="A3061">
            <v>0</v>
          </cell>
          <cell r="B3061">
            <v>0</v>
          </cell>
          <cell r="C3061">
            <v>0</v>
          </cell>
        </row>
        <row r="3063">
          <cell r="B3063" t="str">
            <v>TRANSPORTE</v>
          </cell>
        </row>
        <row r="3065">
          <cell r="A3065">
            <v>0</v>
          </cell>
          <cell r="B3065">
            <v>0</v>
          </cell>
          <cell r="C3065">
            <v>0</v>
          </cell>
        </row>
        <row r="3066">
          <cell r="A3066">
            <v>0</v>
          </cell>
          <cell r="B3066">
            <v>0</v>
          </cell>
          <cell r="C3066">
            <v>0</v>
          </cell>
        </row>
        <row r="3067">
          <cell r="A3067">
            <v>0</v>
          </cell>
          <cell r="B3067">
            <v>0</v>
          </cell>
          <cell r="C3067">
            <v>0</v>
          </cell>
        </row>
        <row r="3072">
          <cell r="A3072" t="str">
            <v>CODIGO</v>
          </cell>
          <cell r="B3072" t="str">
            <v>ITEM</v>
          </cell>
          <cell r="C3072" t="str">
            <v>UNIDAD</v>
          </cell>
        </row>
        <row r="3073">
          <cell r="D3073">
            <v>0</v>
          </cell>
        </row>
        <row r="3074">
          <cell r="B3074" t="str">
            <v>CODIGO</v>
          </cell>
        </row>
        <row r="3075">
          <cell r="A3075" t="str">
            <v>CODIGO</v>
          </cell>
          <cell r="B3075" t="str">
            <v>RECURSOS</v>
          </cell>
          <cell r="C3075" t="str">
            <v>UNIDAD</v>
          </cell>
          <cell r="D3075" t="str">
            <v>CANT.</v>
          </cell>
        </row>
        <row r="3076">
          <cell r="B3076" t="str">
            <v>MATERIALES</v>
          </cell>
        </row>
        <row r="3077">
          <cell r="B3077">
            <v>0</v>
          </cell>
          <cell r="C3077">
            <v>0</v>
          </cell>
        </row>
        <row r="3078">
          <cell r="B3078">
            <v>0</v>
          </cell>
          <cell r="C3078">
            <v>0</v>
          </cell>
        </row>
        <row r="3079">
          <cell r="B3079">
            <v>0</v>
          </cell>
          <cell r="C3079">
            <v>0</v>
          </cell>
        </row>
        <row r="3080">
          <cell r="B3080">
            <v>0</v>
          </cell>
          <cell r="C3080">
            <v>0</v>
          </cell>
        </row>
        <row r="3082">
          <cell r="B3082" t="str">
            <v>EQUIPO</v>
          </cell>
        </row>
        <row r="3083">
          <cell r="B3083" t="str">
            <v>HTA MENOR (5% de M. de O.)</v>
          </cell>
        </row>
        <row r="3084">
          <cell r="A3084">
            <v>0</v>
          </cell>
          <cell r="B3084">
            <v>0</v>
          </cell>
          <cell r="C3084">
            <v>0</v>
          </cell>
        </row>
        <row r="3085">
          <cell r="A3085">
            <v>0</v>
          </cell>
          <cell r="B3085">
            <v>0</v>
          </cell>
          <cell r="C3085">
            <v>0</v>
          </cell>
        </row>
        <row r="3086">
          <cell r="A3086">
            <v>0</v>
          </cell>
          <cell r="B3086">
            <v>0</v>
          </cell>
          <cell r="C3086">
            <v>0</v>
          </cell>
        </row>
        <row r="3088">
          <cell r="B3088" t="str">
            <v>MANO DE OBRA</v>
          </cell>
        </row>
        <row r="3089">
          <cell r="B3089">
            <v>0</v>
          </cell>
          <cell r="C3089">
            <v>0</v>
          </cell>
        </row>
        <row r="3090">
          <cell r="A3090">
            <v>0</v>
          </cell>
          <cell r="B3090">
            <v>0</v>
          </cell>
          <cell r="C3090">
            <v>0</v>
          </cell>
        </row>
        <row r="3091">
          <cell r="A3091">
            <v>0</v>
          </cell>
          <cell r="B3091">
            <v>0</v>
          </cell>
          <cell r="C3091">
            <v>0</v>
          </cell>
        </row>
        <row r="3092">
          <cell r="A3092">
            <v>0</v>
          </cell>
          <cell r="B3092">
            <v>0</v>
          </cell>
          <cell r="C3092">
            <v>0</v>
          </cell>
        </row>
        <row r="3094">
          <cell r="B3094" t="str">
            <v>TRANSPORTE</v>
          </cell>
        </row>
        <row r="3096">
          <cell r="A3096">
            <v>0</v>
          </cell>
          <cell r="B3096">
            <v>0</v>
          </cell>
          <cell r="C3096">
            <v>0</v>
          </cell>
        </row>
        <row r="3097">
          <cell r="A3097">
            <v>0</v>
          </cell>
          <cell r="B3097">
            <v>0</v>
          </cell>
          <cell r="C3097">
            <v>0</v>
          </cell>
        </row>
        <row r="3098">
          <cell r="A3098">
            <v>0</v>
          </cell>
          <cell r="B3098">
            <v>0</v>
          </cell>
          <cell r="C3098">
            <v>0</v>
          </cell>
        </row>
        <row r="3103">
          <cell r="A3103" t="str">
            <v>CODIGO</v>
          </cell>
          <cell r="B3103" t="str">
            <v>ITEM</v>
          </cell>
          <cell r="C3103" t="str">
            <v>UNIDAD</v>
          </cell>
        </row>
        <row r="3104">
          <cell r="D3104">
            <v>0</v>
          </cell>
        </row>
        <row r="3105">
          <cell r="B3105" t="str">
            <v>CODIGO</v>
          </cell>
        </row>
        <row r="3106">
          <cell r="A3106" t="str">
            <v>CODIGO</v>
          </cell>
          <cell r="B3106" t="str">
            <v>RECURSOS</v>
          </cell>
          <cell r="C3106" t="str">
            <v>UNIDAD</v>
          </cell>
          <cell r="D3106" t="str">
            <v>CANT.</v>
          </cell>
        </row>
        <row r="3107">
          <cell r="B3107" t="str">
            <v>MATERIALES</v>
          </cell>
        </row>
        <row r="3108">
          <cell r="B3108">
            <v>0</v>
          </cell>
          <cell r="C3108">
            <v>0</v>
          </cell>
        </row>
        <row r="3109">
          <cell r="B3109">
            <v>0</v>
          </cell>
          <cell r="C3109">
            <v>0</v>
          </cell>
        </row>
        <row r="3110">
          <cell r="B3110">
            <v>0</v>
          </cell>
          <cell r="C3110">
            <v>0</v>
          </cell>
        </row>
        <row r="3111">
          <cell r="B3111">
            <v>0</v>
          </cell>
          <cell r="C3111">
            <v>0</v>
          </cell>
        </row>
        <row r="3113">
          <cell r="B3113" t="str">
            <v>EQUIPO</v>
          </cell>
        </row>
        <row r="3114">
          <cell r="B3114" t="str">
            <v>HTA MENOR (5% de M. de O.)</v>
          </cell>
        </row>
        <row r="3115">
          <cell r="A3115">
            <v>0</v>
          </cell>
          <cell r="B3115">
            <v>0</v>
          </cell>
          <cell r="C3115">
            <v>0</v>
          </cell>
        </row>
        <row r="3116">
          <cell r="A3116">
            <v>0</v>
          </cell>
          <cell r="B3116">
            <v>0</v>
          </cell>
          <cell r="C3116">
            <v>0</v>
          </cell>
        </row>
        <row r="3117">
          <cell r="A3117">
            <v>0</v>
          </cell>
          <cell r="B3117">
            <v>0</v>
          </cell>
          <cell r="C3117">
            <v>0</v>
          </cell>
        </row>
        <row r="3119">
          <cell r="B3119" t="str">
            <v>MANO DE OBRA</v>
          </cell>
        </row>
        <row r="3120">
          <cell r="B3120">
            <v>0</v>
          </cell>
          <cell r="C3120">
            <v>0</v>
          </cell>
        </row>
        <row r="3121">
          <cell r="A3121">
            <v>0</v>
          </cell>
          <cell r="B3121">
            <v>0</v>
          </cell>
          <cell r="C3121">
            <v>0</v>
          </cell>
        </row>
        <row r="3122">
          <cell r="A3122">
            <v>0</v>
          </cell>
          <cell r="B3122">
            <v>0</v>
          </cell>
          <cell r="C3122">
            <v>0</v>
          </cell>
        </row>
        <row r="3123">
          <cell r="A3123">
            <v>0</v>
          </cell>
          <cell r="B3123">
            <v>0</v>
          </cell>
          <cell r="C3123">
            <v>0</v>
          </cell>
        </row>
        <row r="3125">
          <cell r="B3125" t="str">
            <v>TRANSPORTE</v>
          </cell>
        </row>
        <row r="3127">
          <cell r="A3127">
            <v>0</v>
          </cell>
          <cell r="B3127">
            <v>0</v>
          </cell>
          <cell r="C3127">
            <v>0</v>
          </cell>
        </row>
        <row r="3128">
          <cell r="A3128">
            <v>0</v>
          </cell>
          <cell r="B3128">
            <v>0</v>
          </cell>
          <cell r="C3128">
            <v>0</v>
          </cell>
        </row>
        <row r="3129">
          <cell r="A3129">
            <v>0</v>
          </cell>
          <cell r="B3129">
            <v>0</v>
          </cell>
          <cell r="C3129">
            <v>0</v>
          </cell>
        </row>
        <row r="3134">
          <cell r="A3134" t="str">
            <v>CODIGO</v>
          </cell>
          <cell r="B3134" t="str">
            <v>ITEM</v>
          </cell>
          <cell r="C3134" t="str">
            <v>UNIDAD</v>
          </cell>
        </row>
        <row r="3135">
          <cell r="D3135">
            <v>0</v>
          </cell>
        </row>
        <row r="3136">
          <cell r="B3136" t="str">
            <v>CODIGO</v>
          </cell>
        </row>
        <row r="3137">
          <cell r="A3137" t="str">
            <v>CODIGO</v>
          </cell>
          <cell r="B3137" t="str">
            <v>RECURSOS</v>
          </cell>
          <cell r="C3137" t="str">
            <v>UNIDAD</v>
          </cell>
          <cell r="D3137" t="str">
            <v>CANT.</v>
          </cell>
        </row>
        <row r="3138">
          <cell r="B3138" t="str">
            <v>MATERIALES</v>
          </cell>
        </row>
        <row r="3139">
          <cell r="B3139">
            <v>0</v>
          </cell>
          <cell r="C3139">
            <v>0</v>
          </cell>
        </row>
        <row r="3140">
          <cell r="B3140">
            <v>0</v>
          </cell>
          <cell r="C3140">
            <v>0</v>
          </cell>
        </row>
        <row r="3141">
          <cell r="B3141">
            <v>0</v>
          </cell>
          <cell r="C3141">
            <v>0</v>
          </cell>
        </row>
        <row r="3142">
          <cell r="B3142">
            <v>0</v>
          </cell>
          <cell r="C3142">
            <v>0</v>
          </cell>
        </row>
        <row r="3144">
          <cell r="B3144" t="str">
            <v>EQUIPO</v>
          </cell>
        </row>
        <row r="3145">
          <cell r="B3145" t="str">
            <v>HTA MENOR (5% de M. de O.)</v>
          </cell>
        </row>
        <row r="3146">
          <cell r="A3146">
            <v>0</v>
          </cell>
          <cell r="B3146">
            <v>0</v>
          </cell>
          <cell r="C3146">
            <v>0</v>
          </cell>
        </row>
        <row r="3147">
          <cell r="A3147">
            <v>0</v>
          </cell>
          <cell r="B3147">
            <v>0</v>
          </cell>
          <cell r="C3147">
            <v>0</v>
          </cell>
        </row>
        <row r="3148">
          <cell r="A3148">
            <v>0</v>
          </cell>
          <cell r="B3148">
            <v>0</v>
          </cell>
          <cell r="C3148">
            <v>0</v>
          </cell>
        </row>
        <row r="3150">
          <cell r="B3150" t="str">
            <v>MANO DE OBRA</v>
          </cell>
        </row>
        <row r="3151">
          <cell r="B3151">
            <v>0</v>
          </cell>
          <cell r="C3151">
            <v>0</v>
          </cell>
        </row>
        <row r="3152">
          <cell r="A3152">
            <v>0</v>
          </cell>
          <cell r="B3152">
            <v>0</v>
          </cell>
          <cell r="C3152">
            <v>0</v>
          </cell>
        </row>
        <row r="3153">
          <cell r="A3153">
            <v>0</v>
          </cell>
          <cell r="B3153">
            <v>0</v>
          </cell>
          <cell r="C3153">
            <v>0</v>
          </cell>
        </row>
        <row r="3154">
          <cell r="A3154">
            <v>0</v>
          </cell>
          <cell r="B3154">
            <v>0</v>
          </cell>
          <cell r="C3154">
            <v>0</v>
          </cell>
        </row>
        <row r="3156">
          <cell r="B3156" t="str">
            <v>TRANSPORTE</v>
          </cell>
        </row>
        <row r="3158">
          <cell r="A3158">
            <v>0</v>
          </cell>
          <cell r="B3158">
            <v>0</v>
          </cell>
          <cell r="C3158">
            <v>0</v>
          </cell>
        </row>
        <row r="3159">
          <cell r="A3159">
            <v>0</v>
          </cell>
          <cell r="B3159">
            <v>0</v>
          </cell>
          <cell r="C3159">
            <v>0</v>
          </cell>
        </row>
        <row r="3160">
          <cell r="A3160">
            <v>0</v>
          </cell>
          <cell r="B3160">
            <v>0</v>
          </cell>
          <cell r="C3160">
            <v>0</v>
          </cell>
        </row>
        <row r="3165">
          <cell r="A3165" t="str">
            <v>CODIGO</v>
          </cell>
          <cell r="B3165" t="str">
            <v>ITEM</v>
          </cell>
          <cell r="C3165" t="str">
            <v>UNIDAD</v>
          </cell>
        </row>
        <row r="3166">
          <cell r="D3166">
            <v>0</v>
          </cell>
        </row>
        <row r="3167">
          <cell r="B3167" t="str">
            <v>CODIGO</v>
          </cell>
        </row>
        <row r="3168">
          <cell r="A3168" t="str">
            <v>CODIGO</v>
          </cell>
          <cell r="B3168" t="str">
            <v>RECURSOS</v>
          </cell>
          <cell r="C3168" t="str">
            <v>UNIDAD</v>
          </cell>
          <cell r="D3168" t="str">
            <v>CANT.</v>
          </cell>
        </row>
        <row r="3169">
          <cell r="B3169" t="str">
            <v>MATERIALES</v>
          </cell>
        </row>
        <row r="3170">
          <cell r="B3170">
            <v>0</v>
          </cell>
          <cell r="C3170">
            <v>0</v>
          </cell>
        </row>
        <row r="3171">
          <cell r="B3171">
            <v>0</v>
          </cell>
          <cell r="C3171">
            <v>0</v>
          </cell>
        </row>
        <row r="3172">
          <cell r="B3172">
            <v>0</v>
          </cell>
          <cell r="C3172">
            <v>0</v>
          </cell>
        </row>
        <row r="3173">
          <cell r="B3173">
            <v>0</v>
          </cell>
          <cell r="C3173">
            <v>0</v>
          </cell>
        </row>
        <row r="3175">
          <cell r="B3175" t="str">
            <v>EQUIPO</v>
          </cell>
        </row>
        <row r="3176">
          <cell r="B3176" t="str">
            <v>HTA MENOR (5% de M. de O.)</v>
          </cell>
        </row>
        <row r="3177">
          <cell r="A3177">
            <v>0</v>
          </cell>
          <cell r="B3177">
            <v>0</v>
          </cell>
          <cell r="C3177">
            <v>0</v>
          </cell>
        </row>
        <row r="3178">
          <cell r="A3178">
            <v>0</v>
          </cell>
          <cell r="B3178">
            <v>0</v>
          </cell>
          <cell r="C3178">
            <v>0</v>
          </cell>
        </row>
        <row r="3179">
          <cell r="A3179">
            <v>0</v>
          </cell>
          <cell r="B3179">
            <v>0</v>
          </cell>
          <cell r="C3179">
            <v>0</v>
          </cell>
        </row>
        <row r="3181">
          <cell r="B3181" t="str">
            <v>MANO DE OBRA</v>
          </cell>
        </row>
        <row r="3182">
          <cell r="B3182">
            <v>0</v>
          </cell>
          <cell r="C3182">
            <v>0</v>
          </cell>
        </row>
        <row r="3183">
          <cell r="A3183">
            <v>0</v>
          </cell>
          <cell r="B3183">
            <v>0</v>
          </cell>
          <cell r="C3183">
            <v>0</v>
          </cell>
        </row>
        <row r="3184">
          <cell r="A3184">
            <v>0</v>
          </cell>
          <cell r="B3184">
            <v>0</v>
          </cell>
          <cell r="C3184">
            <v>0</v>
          </cell>
        </row>
        <row r="3185">
          <cell r="A3185">
            <v>0</v>
          </cell>
          <cell r="B3185">
            <v>0</v>
          </cell>
          <cell r="C3185">
            <v>0</v>
          </cell>
        </row>
        <row r="3187">
          <cell r="B3187" t="str">
            <v>TRANSPORTE</v>
          </cell>
        </row>
        <row r="3189">
          <cell r="A3189">
            <v>0</v>
          </cell>
          <cell r="B3189">
            <v>0</v>
          </cell>
          <cell r="C3189">
            <v>0</v>
          </cell>
        </row>
        <row r="3190">
          <cell r="A3190">
            <v>0</v>
          </cell>
          <cell r="B3190">
            <v>0</v>
          </cell>
          <cell r="C3190">
            <v>0</v>
          </cell>
        </row>
        <row r="3191">
          <cell r="A3191">
            <v>0</v>
          </cell>
          <cell r="B3191">
            <v>0</v>
          </cell>
          <cell r="C3191">
            <v>0</v>
          </cell>
        </row>
        <row r="3197">
          <cell r="A3197" t="str">
            <v>CODIGO</v>
          </cell>
          <cell r="B3197" t="str">
            <v>ITEM</v>
          </cell>
          <cell r="C3197" t="str">
            <v>UNIDAD</v>
          </cell>
        </row>
        <row r="3198">
          <cell r="D3198">
            <v>0</v>
          </cell>
        </row>
        <row r="3199">
          <cell r="B3199" t="str">
            <v>CODIGO</v>
          </cell>
        </row>
        <row r="3200">
          <cell r="A3200" t="str">
            <v>CODIGO</v>
          </cell>
          <cell r="B3200" t="str">
            <v>RECURSOS</v>
          </cell>
          <cell r="C3200" t="str">
            <v>UNIDAD</v>
          </cell>
          <cell r="D3200" t="str">
            <v>CANT.</v>
          </cell>
        </row>
        <row r="3201">
          <cell r="B3201" t="str">
            <v>MATERIALES</v>
          </cell>
        </row>
        <row r="3202">
          <cell r="B3202">
            <v>0</v>
          </cell>
          <cell r="C3202">
            <v>0</v>
          </cell>
        </row>
        <row r="3203">
          <cell r="B3203">
            <v>0</v>
          </cell>
          <cell r="C3203">
            <v>0</v>
          </cell>
        </row>
        <row r="3204">
          <cell r="B3204">
            <v>0</v>
          </cell>
          <cell r="C3204">
            <v>0</v>
          </cell>
        </row>
        <row r="3205">
          <cell r="B3205">
            <v>0</v>
          </cell>
          <cell r="C3205">
            <v>0</v>
          </cell>
        </row>
        <row r="3207">
          <cell r="B3207" t="str">
            <v>EQUIPO</v>
          </cell>
        </row>
        <row r="3208">
          <cell r="B3208" t="str">
            <v>HTA MENOR (5% de M. de O.)</v>
          </cell>
        </row>
        <row r="3209">
          <cell r="A3209">
            <v>0</v>
          </cell>
          <cell r="B3209">
            <v>0</v>
          </cell>
          <cell r="C3209">
            <v>0</v>
          </cell>
        </row>
        <row r="3210">
          <cell r="A3210">
            <v>0</v>
          </cell>
          <cell r="B3210">
            <v>0</v>
          </cell>
          <cell r="C3210">
            <v>0</v>
          </cell>
        </row>
        <row r="3211">
          <cell r="A3211">
            <v>0</v>
          </cell>
          <cell r="B3211">
            <v>0</v>
          </cell>
          <cell r="C3211">
            <v>0</v>
          </cell>
        </row>
        <row r="3213">
          <cell r="B3213" t="str">
            <v>MANO DE OBRA</v>
          </cell>
        </row>
        <row r="3214">
          <cell r="B3214">
            <v>0</v>
          </cell>
          <cell r="C3214">
            <v>0</v>
          </cell>
        </row>
        <row r="3215">
          <cell r="A3215">
            <v>0</v>
          </cell>
          <cell r="B3215">
            <v>0</v>
          </cell>
          <cell r="C3215">
            <v>0</v>
          </cell>
        </row>
        <row r="3216">
          <cell r="A3216">
            <v>0</v>
          </cell>
          <cell r="B3216">
            <v>0</v>
          </cell>
          <cell r="C3216">
            <v>0</v>
          </cell>
        </row>
        <row r="3217">
          <cell r="A3217">
            <v>0</v>
          </cell>
          <cell r="B3217">
            <v>0</v>
          </cell>
          <cell r="C3217">
            <v>0</v>
          </cell>
        </row>
        <row r="3219">
          <cell r="B3219" t="str">
            <v>TRANSPORTE</v>
          </cell>
        </row>
        <row r="3221">
          <cell r="A3221">
            <v>0</v>
          </cell>
          <cell r="B3221">
            <v>0</v>
          </cell>
          <cell r="C3221">
            <v>0</v>
          </cell>
        </row>
        <row r="3222">
          <cell r="A3222">
            <v>0</v>
          </cell>
          <cell r="B3222">
            <v>0</v>
          </cell>
          <cell r="C3222">
            <v>0</v>
          </cell>
        </row>
        <row r="3223">
          <cell r="A3223">
            <v>0</v>
          </cell>
          <cell r="B3223">
            <v>0</v>
          </cell>
          <cell r="C3223">
            <v>0</v>
          </cell>
        </row>
        <row r="3229">
          <cell r="A3229" t="str">
            <v>CODIGO</v>
          </cell>
          <cell r="B3229" t="str">
            <v>ITEM</v>
          </cell>
          <cell r="C3229" t="str">
            <v>UNIDAD</v>
          </cell>
        </row>
        <row r="3230">
          <cell r="D3230">
            <v>0</v>
          </cell>
        </row>
        <row r="3231">
          <cell r="B3231" t="str">
            <v>CODIGO</v>
          </cell>
        </row>
        <row r="3232">
          <cell r="A3232" t="str">
            <v>CODIGO</v>
          </cell>
          <cell r="B3232" t="str">
            <v>RECURSOS</v>
          </cell>
          <cell r="C3232" t="str">
            <v>UNIDAD</v>
          </cell>
          <cell r="D3232" t="str">
            <v>CANT.</v>
          </cell>
        </row>
        <row r="3233">
          <cell r="B3233" t="str">
            <v>MATERIALES</v>
          </cell>
        </row>
        <row r="3234">
          <cell r="B3234">
            <v>0</v>
          </cell>
          <cell r="C3234">
            <v>0</v>
          </cell>
        </row>
        <row r="3235">
          <cell r="B3235">
            <v>0</v>
          </cell>
          <cell r="C3235">
            <v>0</v>
          </cell>
        </row>
        <row r="3236">
          <cell r="B3236">
            <v>0</v>
          </cell>
          <cell r="C3236">
            <v>0</v>
          </cell>
        </row>
        <row r="3237">
          <cell r="B3237">
            <v>0</v>
          </cell>
          <cell r="C3237">
            <v>0</v>
          </cell>
        </row>
        <row r="3239">
          <cell r="B3239" t="str">
            <v>EQUIPO</v>
          </cell>
        </row>
        <row r="3240">
          <cell r="B3240" t="str">
            <v>HTA MENOR (5% de M. de O.)</v>
          </cell>
        </row>
        <row r="3241">
          <cell r="A3241">
            <v>0</v>
          </cell>
          <cell r="B3241">
            <v>0</v>
          </cell>
          <cell r="C3241">
            <v>0</v>
          </cell>
        </row>
        <row r="3242">
          <cell r="A3242">
            <v>0</v>
          </cell>
          <cell r="B3242">
            <v>0</v>
          </cell>
          <cell r="C3242">
            <v>0</v>
          </cell>
        </row>
        <row r="3243">
          <cell r="A3243">
            <v>0</v>
          </cell>
          <cell r="B3243">
            <v>0</v>
          </cell>
          <cell r="C3243">
            <v>0</v>
          </cell>
        </row>
        <row r="3245">
          <cell r="B3245" t="str">
            <v>MANO DE OBRA</v>
          </cell>
        </row>
        <row r="3246">
          <cell r="B3246">
            <v>0</v>
          </cell>
          <cell r="C3246">
            <v>0</v>
          </cell>
        </row>
        <row r="3247">
          <cell r="A3247">
            <v>0</v>
          </cell>
          <cell r="B3247">
            <v>0</v>
          </cell>
          <cell r="C3247">
            <v>0</v>
          </cell>
        </row>
        <row r="3248">
          <cell r="A3248">
            <v>0</v>
          </cell>
          <cell r="B3248">
            <v>0</v>
          </cell>
          <cell r="C3248">
            <v>0</v>
          </cell>
        </row>
        <row r="3249">
          <cell r="A3249">
            <v>0</v>
          </cell>
          <cell r="B3249">
            <v>0</v>
          </cell>
          <cell r="C3249">
            <v>0</v>
          </cell>
        </row>
        <row r="3251">
          <cell r="B3251" t="str">
            <v>TRANSPORTE</v>
          </cell>
        </row>
        <row r="3253">
          <cell r="A3253">
            <v>0</v>
          </cell>
          <cell r="B3253">
            <v>0</v>
          </cell>
          <cell r="C3253">
            <v>0</v>
          </cell>
        </row>
        <row r="3254">
          <cell r="A3254">
            <v>0</v>
          </cell>
          <cell r="B3254">
            <v>0</v>
          </cell>
          <cell r="C3254">
            <v>0</v>
          </cell>
        </row>
        <row r="3255">
          <cell r="A3255">
            <v>0</v>
          </cell>
          <cell r="B3255">
            <v>0</v>
          </cell>
          <cell r="C3255">
            <v>0</v>
          </cell>
        </row>
        <row r="3260">
          <cell r="A3260" t="str">
            <v>CODIGO</v>
          </cell>
          <cell r="B3260" t="str">
            <v>ITEM</v>
          </cell>
          <cell r="C3260" t="str">
            <v>UNIDAD</v>
          </cell>
        </row>
        <row r="3261">
          <cell r="D3261">
            <v>0</v>
          </cell>
        </row>
        <row r="3262">
          <cell r="B3262" t="str">
            <v>CODIGO</v>
          </cell>
        </row>
        <row r="3263">
          <cell r="A3263" t="str">
            <v>CODIGO</v>
          </cell>
          <cell r="B3263" t="str">
            <v>RECURSOS</v>
          </cell>
          <cell r="C3263" t="str">
            <v>UNIDAD</v>
          </cell>
          <cell r="D3263" t="str">
            <v>CANT.</v>
          </cell>
        </row>
        <row r="3264">
          <cell r="B3264" t="str">
            <v>MATERIALES</v>
          </cell>
        </row>
        <row r="3265">
          <cell r="B3265">
            <v>0</v>
          </cell>
          <cell r="C3265">
            <v>0</v>
          </cell>
        </row>
        <row r="3266">
          <cell r="B3266">
            <v>0</v>
          </cell>
          <cell r="C3266">
            <v>0</v>
          </cell>
        </row>
        <row r="3267">
          <cell r="B3267">
            <v>0</v>
          </cell>
          <cell r="C3267">
            <v>0</v>
          </cell>
        </row>
        <row r="3268">
          <cell r="B3268">
            <v>0</v>
          </cell>
          <cell r="C3268">
            <v>0</v>
          </cell>
        </row>
        <row r="3270">
          <cell r="B3270" t="str">
            <v>EQUIPO</v>
          </cell>
        </row>
        <row r="3271">
          <cell r="B3271" t="str">
            <v>HTA MENOR (5% de M. de O.)</v>
          </cell>
        </row>
        <row r="3272">
          <cell r="A3272">
            <v>0</v>
          </cell>
          <cell r="B3272">
            <v>0</v>
          </cell>
          <cell r="C3272">
            <v>0</v>
          </cell>
        </row>
        <row r="3273">
          <cell r="A3273">
            <v>0</v>
          </cell>
          <cell r="B3273">
            <v>0</v>
          </cell>
          <cell r="C3273">
            <v>0</v>
          </cell>
        </row>
        <row r="3274">
          <cell r="A3274">
            <v>0</v>
          </cell>
          <cell r="B3274">
            <v>0</v>
          </cell>
          <cell r="C3274">
            <v>0</v>
          </cell>
        </row>
        <row r="3276">
          <cell r="B3276" t="str">
            <v>MANO DE OBRA</v>
          </cell>
        </row>
        <row r="3277">
          <cell r="B3277">
            <v>0</v>
          </cell>
          <cell r="C3277">
            <v>0</v>
          </cell>
        </row>
        <row r="3278">
          <cell r="A3278">
            <v>0</v>
          </cell>
          <cell r="B3278">
            <v>0</v>
          </cell>
          <cell r="C3278">
            <v>0</v>
          </cell>
        </row>
        <row r="3279">
          <cell r="A3279">
            <v>0</v>
          </cell>
          <cell r="B3279">
            <v>0</v>
          </cell>
          <cell r="C3279">
            <v>0</v>
          </cell>
        </row>
        <row r="3280">
          <cell r="A3280">
            <v>0</v>
          </cell>
          <cell r="B3280">
            <v>0</v>
          </cell>
          <cell r="C3280">
            <v>0</v>
          </cell>
        </row>
        <row r="3282">
          <cell r="B3282" t="str">
            <v>TRANSPORTE</v>
          </cell>
        </row>
        <row r="3284">
          <cell r="A3284">
            <v>0</v>
          </cell>
          <cell r="B3284">
            <v>0</v>
          </cell>
          <cell r="C3284">
            <v>0</v>
          </cell>
        </row>
        <row r="3285">
          <cell r="A3285">
            <v>0</v>
          </cell>
          <cell r="B3285">
            <v>0</v>
          </cell>
          <cell r="C3285">
            <v>0</v>
          </cell>
        </row>
        <row r="3286">
          <cell r="A3286">
            <v>0</v>
          </cell>
          <cell r="B3286">
            <v>0</v>
          </cell>
          <cell r="C3286">
            <v>0</v>
          </cell>
        </row>
        <row r="3291">
          <cell r="A3291" t="str">
            <v>CODIGO</v>
          </cell>
          <cell r="B3291" t="str">
            <v>ITEM</v>
          </cell>
          <cell r="C3291" t="str">
            <v>UNIDAD</v>
          </cell>
        </row>
        <row r="3292">
          <cell r="D3292">
            <v>0</v>
          </cell>
        </row>
        <row r="3293">
          <cell r="B3293" t="str">
            <v>CODIGO</v>
          </cell>
        </row>
        <row r="3294">
          <cell r="A3294" t="str">
            <v>CODIGO</v>
          </cell>
          <cell r="B3294" t="str">
            <v>RECURSOS</v>
          </cell>
          <cell r="C3294" t="str">
            <v>UNIDAD</v>
          </cell>
          <cell r="D3294" t="str">
            <v>CANT.</v>
          </cell>
        </row>
        <row r="3295">
          <cell r="B3295" t="str">
            <v>MATERIALES</v>
          </cell>
        </row>
        <row r="3296">
          <cell r="B3296">
            <v>0</v>
          </cell>
          <cell r="C3296">
            <v>0</v>
          </cell>
        </row>
        <row r="3297">
          <cell r="B3297">
            <v>0</v>
          </cell>
          <cell r="C3297">
            <v>0</v>
          </cell>
        </row>
        <row r="3298">
          <cell r="B3298">
            <v>0</v>
          </cell>
          <cell r="C3298">
            <v>0</v>
          </cell>
        </row>
        <row r="3299">
          <cell r="B3299">
            <v>0</v>
          </cell>
          <cell r="C3299">
            <v>0</v>
          </cell>
        </row>
        <row r="3301">
          <cell r="B3301" t="str">
            <v>EQUIPO</v>
          </cell>
        </row>
        <row r="3302">
          <cell r="B3302" t="str">
            <v>HTA MENOR (5% de M. de O.)</v>
          </cell>
        </row>
        <row r="3303">
          <cell r="A3303">
            <v>0</v>
          </cell>
          <cell r="B3303">
            <v>0</v>
          </cell>
          <cell r="C3303">
            <v>0</v>
          </cell>
        </row>
        <row r="3304">
          <cell r="A3304">
            <v>0</v>
          </cell>
          <cell r="B3304">
            <v>0</v>
          </cell>
          <cell r="C3304">
            <v>0</v>
          </cell>
        </row>
        <row r="3305">
          <cell r="A3305">
            <v>0</v>
          </cell>
          <cell r="B3305">
            <v>0</v>
          </cell>
          <cell r="C3305">
            <v>0</v>
          </cell>
        </row>
        <row r="3307">
          <cell r="B3307" t="str">
            <v>MANO DE OBRA</v>
          </cell>
        </row>
        <row r="3308">
          <cell r="B3308">
            <v>0</v>
          </cell>
          <cell r="C3308">
            <v>0</v>
          </cell>
        </row>
        <row r="3309">
          <cell r="A3309">
            <v>0</v>
          </cell>
          <cell r="B3309">
            <v>0</v>
          </cell>
          <cell r="C3309">
            <v>0</v>
          </cell>
        </row>
        <row r="3310">
          <cell r="A3310">
            <v>0</v>
          </cell>
          <cell r="B3310">
            <v>0</v>
          </cell>
          <cell r="C3310">
            <v>0</v>
          </cell>
        </row>
        <row r="3311">
          <cell r="A3311">
            <v>0</v>
          </cell>
          <cell r="B3311">
            <v>0</v>
          </cell>
          <cell r="C3311">
            <v>0</v>
          </cell>
        </row>
        <row r="3313">
          <cell r="B3313" t="str">
            <v>TRANSPORTE</v>
          </cell>
        </row>
        <row r="3315">
          <cell r="A3315">
            <v>0</v>
          </cell>
          <cell r="B3315">
            <v>0</v>
          </cell>
          <cell r="C3315">
            <v>0</v>
          </cell>
        </row>
        <row r="3316">
          <cell r="A3316">
            <v>0</v>
          </cell>
          <cell r="B3316">
            <v>0</v>
          </cell>
          <cell r="C3316">
            <v>0</v>
          </cell>
        </row>
        <row r="3317">
          <cell r="A3317">
            <v>0</v>
          </cell>
          <cell r="B3317">
            <v>0</v>
          </cell>
          <cell r="C3317">
            <v>0</v>
          </cell>
        </row>
        <row r="3322">
          <cell r="A3322" t="str">
            <v>CODIGO</v>
          </cell>
          <cell r="B3322" t="str">
            <v>ITEM</v>
          </cell>
          <cell r="C3322" t="str">
            <v>UNIDAD</v>
          </cell>
        </row>
        <row r="3323">
          <cell r="D3323">
            <v>0</v>
          </cell>
        </row>
        <row r="3324">
          <cell r="B3324" t="str">
            <v>CODIGO</v>
          </cell>
        </row>
        <row r="3325">
          <cell r="A3325" t="str">
            <v>CODIGO</v>
          </cell>
          <cell r="B3325" t="str">
            <v>RECURSOS</v>
          </cell>
          <cell r="C3325" t="str">
            <v>UNIDAD</v>
          </cell>
          <cell r="D3325" t="str">
            <v>CANT.</v>
          </cell>
        </row>
        <row r="3326">
          <cell r="B3326" t="str">
            <v>MATERIALES</v>
          </cell>
        </row>
        <row r="3327">
          <cell r="B3327">
            <v>0</v>
          </cell>
          <cell r="C3327">
            <v>0</v>
          </cell>
        </row>
        <row r="3328">
          <cell r="B3328">
            <v>0</v>
          </cell>
          <cell r="C3328">
            <v>0</v>
          </cell>
        </row>
        <row r="3329">
          <cell r="B3329">
            <v>0</v>
          </cell>
          <cell r="C3329">
            <v>0</v>
          </cell>
        </row>
        <row r="3330">
          <cell r="B3330">
            <v>0</v>
          </cell>
          <cell r="C3330">
            <v>0</v>
          </cell>
        </row>
        <row r="3332">
          <cell r="B3332" t="str">
            <v>EQUIPO</v>
          </cell>
        </row>
        <row r="3333">
          <cell r="B3333" t="str">
            <v>HTA MENOR (5% de M. de O.)</v>
          </cell>
        </row>
        <row r="3334">
          <cell r="A3334">
            <v>0</v>
          </cell>
          <cell r="B3334">
            <v>0</v>
          </cell>
          <cell r="C3334">
            <v>0</v>
          </cell>
        </row>
        <row r="3335">
          <cell r="A3335">
            <v>0</v>
          </cell>
          <cell r="B3335">
            <v>0</v>
          </cell>
          <cell r="C3335">
            <v>0</v>
          </cell>
        </row>
        <row r="3336">
          <cell r="A3336">
            <v>0</v>
          </cell>
          <cell r="B3336">
            <v>0</v>
          </cell>
          <cell r="C3336">
            <v>0</v>
          </cell>
        </row>
        <row r="3338">
          <cell r="B3338" t="str">
            <v>MANO DE OBRA</v>
          </cell>
        </row>
        <row r="3339">
          <cell r="B3339">
            <v>0</v>
          </cell>
          <cell r="C3339">
            <v>0</v>
          </cell>
        </row>
        <row r="3340">
          <cell r="A3340">
            <v>0</v>
          </cell>
          <cell r="B3340">
            <v>0</v>
          </cell>
          <cell r="C3340">
            <v>0</v>
          </cell>
        </row>
        <row r="3341">
          <cell r="A3341">
            <v>0</v>
          </cell>
          <cell r="B3341">
            <v>0</v>
          </cell>
          <cell r="C3341">
            <v>0</v>
          </cell>
        </row>
        <row r="3342">
          <cell r="A3342">
            <v>0</v>
          </cell>
          <cell r="B3342">
            <v>0</v>
          </cell>
          <cell r="C3342">
            <v>0</v>
          </cell>
        </row>
        <row r="3344">
          <cell r="B3344" t="str">
            <v>TRANSPORTE</v>
          </cell>
        </row>
        <row r="3346">
          <cell r="A3346">
            <v>0</v>
          </cell>
          <cell r="B3346">
            <v>0</v>
          </cell>
          <cell r="C3346">
            <v>0</v>
          </cell>
        </row>
        <row r="3347">
          <cell r="A3347">
            <v>0</v>
          </cell>
          <cell r="B3347">
            <v>0</v>
          </cell>
          <cell r="C3347">
            <v>0</v>
          </cell>
        </row>
        <row r="3348">
          <cell r="A3348">
            <v>0</v>
          </cell>
          <cell r="B3348">
            <v>0</v>
          </cell>
          <cell r="C3348">
            <v>0</v>
          </cell>
        </row>
        <row r="3353">
          <cell r="A3353" t="str">
            <v>CODIGO</v>
          </cell>
          <cell r="B3353" t="str">
            <v>ITEM</v>
          </cell>
          <cell r="C3353" t="str">
            <v>UNIDAD</v>
          </cell>
        </row>
        <row r="3354">
          <cell r="D3354">
            <v>0</v>
          </cell>
        </row>
        <row r="3355">
          <cell r="B3355" t="str">
            <v>CODIGO</v>
          </cell>
        </row>
        <row r="3356">
          <cell r="A3356" t="str">
            <v>CODIGO</v>
          </cell>
          <cell r="B3356" t="str">
            <v>RECURSOS</v>
          </cell>
          <cell r="C3356" t="str">
            <v>UNIDAD</v>
          </cell>
          <cell r="D3356" t="str">
            <v>CANT.</v>
          </cell>
        </row>
        <row r="3357">
          <cell r="B3357" t="str">
            <v>MATERIALES</v>
          </cell>
        </row>
        <row r="3358">
          <cell r="B3358">
            <v>0</v>
          </cell>
          <cell r="C3358">
            <v>0</v>
          </cell>
        </row>
        <row r="3359">
          <cell r="B3359">
            <v>0</v>
          </cell>
          <cell r="C3359">
            <v>0</v>
          </cell>
        </row>
        <row r="3360">
          <cell r="B3360">
            <v>0</v>
          </cell>
          <cell r="C3360">
            <v>0</v>
          </cell>
        </row>
        <row r="3361">
          <cell r="B3361">
            <v>0</v>
          </cell>
          <cell r="C3361">
            <v>0</v>
          </cell>
        </row>
        <row r="3363">
          <cell r="B3363" t="str">
            <v>EQUIPO</v>
          </cell>
        </row>
        <row r="3364">
          <cell r="B3364" t="str">
            <v>HTA MENOR (5% de M. de O.)</v>
          </cell>
        </row>
        <row r="3365">
          <cell r="A3365">
            <v>0</v>
          </cell>
          <cell r="B3365">
            <v>0</v>
          </cell>
          <cell r="C3365">
            <v>0</v>
          </cell>
        </row>
        <row r="3366">
          <cell r="A3366">
            <v>0</v>
          </cell>
          <cell r="B3366">
            <v>0</v>
          </cell>
          <cell r="C3366">
            <v>0</v>
          </cell>
        </row>
        <row r="3367">
          <cell r="A3367">
            <v>0</v>
          </cell>
          <cell r="B3367">
            <v>0</v>
          </cell>
          <cell r="C3367">
            <v>0</v>
          </cell>
        </row>
        <row r="3369">
          <cell r="B3369" t="str">
            <v>MANO DE OBRA</v>
          </cell>
        </row>
        <row r="3370">
          <cell r="B3370">
            <v>0</v>
          </cell>
          <cell r="C3370">
            <v>0</v>
          </cell>
        </row>
        <row r="3371">
          <cell r="A3371">
            <v>0</v>
          </cell>
          <cell r="B3371">
            <v>0</v>
          </cell>
          <cell r="C3371">
            <v>0</v>
          </cell>
        </row>
        <row r="3372">
          <cell r="A3372">
            <v>0</v>
          </cell>
          <cell r="B3372">
            <v>0</v>
          </cell>
          <cell r="C3372">
            <v>0</v>
          </cell>
        </row>
        <row r="3373">
          <cell r="A3373">
            <v>0</v>
          </cell>
          <cell r="B3373">
            <v>0</v>
          </cell>
          <cell r="C3373">
            <v>0</v>
          </cell>
        </row>
        <row r="3375">
          <cell r="B3375" t="str">
            <v>TRANSPORTE</v>
          </cell>
        </row>
        <row r="3377">
          <cell r="A3377">
            <v>0</v>
          </cell>
          <cell r="B3377">
            <v>0</v>
          </cell>
          <cell r="C3377">
            <v>0</v>
          </cell>
        </row>
        <row r="3378">
          <cell r="A3378">
            <v>0</v>
          </cell>
          <cell r="B3378">
            <v>0</v>
          </cell>
          <cell r="C3378">
            <v>0</v>
          </cell>
        </row>
        <row r="3379">
          <cell r="A3379">
            <v>0</v>
          </cell>
          <cell r="B3379">
            <v>0</v>
          </cell>
          <cell r="C3379">
            <v>0</v>
          </cell>
        </row>
        <row r="3384">
          <cell r="A3384" t="str">
            <v>CODIGO</v>
          </cell>
          <cell r="B3384" t="str">
            <v>ITEM</v>
          </cell>
          <cell r="C3384" t="str">
            <v>UNIDAD</v>
          </cell>
        </row>
        <row r="3385">
          <cell r="D3385">
            <v>0</v>
          </cell>
        </row>
        <row r="3386">
          <cell r="B3386" t="str">
            <v>CODIGO</v>
          </cell>
        </row>
        <row r="3387">
          <cell r="A3387" t="str">
            <v>CODIGO</v>
          </cell>
          <cell r="B3387" t="str">
            <v>RECURSOS</v>
          </cell>
          <cell r="C3387" t="str">
            <v>UNIDAD</v>
          </cell>
          <cell r="D3387" t="str">
            <v>CANT.</v>
          </cell>
        </row>
        <row r="3388">
          <cell r="B3388" t="str">
            <v>MATERIALES</v>
          </cell>
        </row>
        <row r="3389">
          <cell r="B3389">
            <v>0</v>
          </cell>
          <cell r="C3389">
            <v>0</v>
          </cell>
        </row>
        <row r="3390">
          <cell r="B3390">
            <v>0</v>
          </cell>
          <cell r="C3390">
            <v>0</v>
          </cell>
        </row>
        <row r="3391">
          <cell r="B3391">
            <v>0</v>
          </cell>
          <cell r="C3391">
            <v>0</v>
          </cell>
        </row>
        <row r="3392">
          <cell r="B3392">
            <v>0</v>
          </cell>
          <cell r="C3392">
            <v>0</v>
          </cell>
        </row>
        <row r="3394">
          <cell r="B3394" t="str">
            <v>EQUIPO</v>
          </cell>
        </row>
        <row r="3395">
          <cell r="B3395" t="str">
            <v>HTA MENOR (5% de M. de O.)</v>
          </cell>
        </row>
        <row r="3396">
          <cell r="A3396">
            <v>0</v>
          </cell>
          <cell r="B3396">
            <v>0</v>
          </cell>
          <cell r="C3396">
            <v>0</v>
          </cell>
        </row>
        <row r="3397">
          <cell r="A3397">
            <v>0</v>
          </cell>
          <cell r="B3397">
            <v>0</v>
          </cell>
          <cell r="C3397">
            <v>0</v>
          </cell>
        </row>
        <row r="3398">
          <cell r="A3398">
            <v>0</v>
          </cell>
          <cell r="B3398">
            <v>0</v>
          </cell>
          <cell r="C3398">
            <v>0</v>
          </cell>
        </row>
        <row r="3400">
          <cell r="B3400" t="str">
            <v>MANO DE OBRA</v>
          </cell>
        </row>
        <row r="3401">
          <cell r="B3401">
            <v>0</v>
          </cell>
          <cell r="C3401">
            <v>0</v>
          </cell>
        </row>
        <row r="3402">
          <cell r="A3402">
            <v>0</v>
          </cell>
          <cell r="B3402">
            <v>0</v>
          </cell>
          <cell r="C3402">
            <v>0</v>
          </cell>
        </row>
        <row r="3403">
          <cell r="A3403">
            <v>0</v>
          </cell>
          <cell r="B3403">
            <v>0</v>
          </cell>
          <cell r="C3403">
            <v>0</v>
          </cell>
        </row>
        <row r="3404">
          <cell r="A3404">
            <v>0</v>
          </cell>
          <cell r="B3404">
            <v>0</v>
          </cell>
          <cell r="C3404">
            <v>0</v>
          </cell>
        </row>
        <row r="3406">
          <cell r="B3406" t="str">
            <v>TRANSPORTE</v>
          </cell>
        </row>
        <row r="3408">
          <cell r="A3408">
            <v>0</v>
          </cell>
          <cell r="B3408">
            <v>0</v>
          </cell>
          <cell r="C3408">
            <v>0</v>
          </cell>
        </row>
        <row r="3409">
          <cell r="A3409">
            <v>0</v>
          </cell>
          <cell r="B3409">
            <v>0</v>
          </cell>
          <cell r="C3409">
            <v>0</v>
          </cell>
        </row>
        <row r="3410">
          <cell r="A3410">
            <v>0</v>
          </cell>
          <cell r="B3410">
            <v>0</v>
          </cell>
          <cell r="C3410">
            <v>0</v>
          </cell>
        </row>
        <row r="3415">
          <cell r="A3415" t="str">
            <v>CODIGO</v>
          </cell>
          <cell r="B3415" t="str">
            <v>ITEM</v>
          </cell>
          <cell r="C3415" t="str">
            <v>UNIDAD</v>
          </cell>
        </row>
        <row r="3416">
          <cell r="D3416">
            <v>0</v>
          </cell>
        </row>
        <row r="3417">
          <cell r="B3417" t="str">
            <v>CODIGO</v>
          </cell>
        </row>
        <row r="3418">
          <cell r="A3418" t="str">
            <v>CODIGO</v>
          </cell>
          <cell r="B3418" t="str">
            <v>RECURSOS</v>
          </cell>
          <cell r="C3418" t="str">
            <v>UNIDAD</v>
          </cell>
          <cell r="D3418" t="str">
            <v>CANT.</v>
          </cell>
        </row>
        <row r="3419">
          <cell r="B3419" t="str">
            <v>MATERIALES</v>
          </cell>
        </row>
        <row r="3420">
          <cell r="B3420">
            <v>0</v>
          </cell>
          <cell r="C3420">
            <v>0</v>
          </cell>
        </row>
        <row r="3421">
          <cell r="B3421">
            <v>0</v>
          </cell>
          <cell r="C3421">
            <v>0</v>
          </cell>
        </row>
        <row r="3422">
          <cell r="B3422">
            <v>0</v>
          </cell>
          <cell r="C3422">
            <v>0</v>
          </cell>
        </row>
        <row r="3423">
          <cell r="B3423">
            <v>0</v>
          </cell>
          <cell r="C3423">
            <v>0</v>
          </cell>
        </row>
        <row r="3425">
          <cell r="B3425" t="str">
            <v>EQUIPO</v>
          </cell>
        </row>
        <row r="3426">
          <cell r="B3426" t="str">
            <v>HTA MENOR (5% de M. de O.)</v>
          </cell>
        </row>
        <row r="3427">
          <cell r="A3427">
            <v>0</v>
          </cell>
          <cell r="B3427">
            <v>0</v>
          </cell>
          <cell r="C3427">
            <v>0</v>
          </cell>
        </row>
        <row r="3428">
          <cell r="A3428">
            <v>0</v>
          </cell>
          <cell r="B3428">
            <v>0</v>
          </cell>
          <cell r="C3428">
            <v>0</v>
          </cell>
        </row>
        <row r="3429">
          <cell r="A3429">
            <v>0</v>
          </cell>
          <cell r="B3429">
            <v>0</v>
          </cell>
          <cell r="C3429">
            <v>0</v>
          </cell>
        </row>
        <row r="3431">
          <cell r="B3431" t="str">
            <v>MANO DE OBRA</v>
          </cell>
        </row>
        <row r="3432">
          <cell r="B3432">
            <v>0</v>
          </cell>
          <cell r="C3432">
            <v>0</v>
          </cell>
        </row>
        <row r="3433">
          <cell r="A3433">
            <v>0</v>
          </cell>
          <cell r="B3433">
            <v>0</v>
          </cell>
          <cell r="C3433">
            <v>0</v>
          </cell>
        </row>
        <row r="3434">
          <cell r="A3434">
            <v>0</v>
          </cell>
          <cell r="B3434">
            <v>0</v>
          </cell>
          <cell r="C3434">
            <v>0</v>
          </cell>
        </row>
        <row r="3435">
          <cell r="A3435">
            <v>0</v>
          </cell>
          <cell r="B3435">
            <v>0</v>
          </cell>
          <cell r="C3435">
            <v>0</v>
          </cell>
        </row>
        <row r="3437">
          <cell r="B3437" t="str">
            <v>TRANSPORTE</v>
          </cell>
        </row>
        <row r="3439">
          <cell r="A3439">
            <v>0</v>
          </cell>
          <cell r="B3439">
            <v>0</v>
          </cell>
          <cell r="C3439">
            <v>0</v>
          </cell>
        </row>
        <row r="3440">
          <cell r="A3440">
            <v>0</v>
          </cell>
          <cell r="B3440">
            <v>0</v>
          </cell>
          <cell r="C3440">
            <v>0</v>
          </cell>
        </row>
        <row r="3441">
          <cell r="A3441">
            <v>0</v>
          </cell>
          <cell r="B3441">
            <v>0</v>
          </cell>
          <cell r="C3441">
            <v>0</v>
          </cell>
        </row>
        <row r="3446">
          <cell r="A3446" t="str">
            <v>CODIGO</v>
          </cell>
          <cell r="B3446" t="str">
            <v>ITEM</v>
          </cell>
          <cell r="C3446" t="str">
            <v>UNIDAD</v>
          </cell>
        </row>
        <row r="3447">
          <cell r="D3447">
            <v>0</v>
          </cell>
        </row>
        <row r="3448">
          <cell r="B3448" t="str">
            <v>CODIGO</v>
          </cell>
        </row>
        <row r="3449">
          <cell r="A3449" t="str">
            <v>CODIGO</v>
          </cell>
          <cell r="B3449" t="str">
            <v>RECURSOS</v>
          </cell>
          <cell r="C3449" t="str">
            <v>UNIDAD</v>
          </cell>
          <cell r="D3449" t="str">
            <v>CANT.</v>
          </cell>
        </row>
        <row r="3450">
          <cell r="B3450" t="str">
            <v>MATERIALES</v>
          </cell>
        </row>
        <row r="3451">
          <cell r="B3451">
            <v>0</v>
          </cell>
          <cell r="C3451">
            <v>0</v>
          </cell>
        </row>
        <row r="3452">
          <cell r="B3452">
            <v>0</v>
          </cell>
          <cell r="C3452">
            <v>0</v>
          </cell>
        </row>
        <row r="3453">
          <cell r="B3453">
            <v>0</v>
          </cell>
          <cell r="C3453">
            <v>0</v>
          </cell>
        </row>
        <row r="3454">
          <cell r="B3454">
            <v>0</v>
          </cell>
          <cell r="C3454">
            <v>0</v>
          </cell>
        </row>
        <row r="3456">
          <cell r="B3456" t="str">
            <v>EQUIPO</v>
          </cell>
        </row>
        <row r="3457">
          <cell r="B3457" t="str">
            <v>HTA MENOR (5% de M. de O.)</v>
          </cell>
        </row>
        <row r="3458">
          <cell r="A3458">
            <v>0</v>
          </cell>
          <cell r="B3458">
            <v>0</v>
          </cell>
          <cell r="C3458">
            <v>0</v>
          </cell>
        </row>
        <row r="3459">
          <cell r="A3459">
            <v>0</v>
          </cell>
          <cell r="B3459">
            <v>0</v>
          </cell>
          <cell r="C3459">
            <v>0</v>
          </cell>
        </row>
        <row r="3460">
          <cell r="A3460">
            <v>0</v>
          </cell>
          <cell r="B3460">
            <v>0</v>
          </cell>
          <cell r="C3460">
            <v>0</v>
          </cell>
        </row>
        <row r="3462">
          <cell r="B3462" t="str">
            <v>MANO DE OBRA</v>
          </cell>
        </row>
        <row r="3463">
          <cell r="B3463">
            <v>0</v>
          </cell>
          <cell r="C3463">
            <v>0</v>
          </cell>
        </row>
        <row r="3464">
          <cell r="A3464">
            <v>0</v>
          </cell>
          <cell r="B3464">
            <v>0</v>
          </cell>
          <cell r="C3464">
            <v>0</v>
          </cell>
        </row>
        <row r="3465">
          <cell r="A3465">
            <v>0</v>
          </cell>
          <cell r="B3465">
            <v>0</v>
          </cell>
          <cell r="C3465">
            <v>0</v>
          </cell>
        </row>
        <row r="3466">
          <cell r="A3466">
            <v>0</v>
          </cell>
          <cell r="B3466">
            <v>0</v>
          </cell>
          <cell r="C3466">
            <v>0</v>
          </cell>
        </row>
        <row r="3468">
          <cell r="B3468" t="str">
            <v>TRANSPORTE</v>
          </cell>
        </row>
        <row r="3470">
          <cell r="A3470">
            <v>0</v>
          </cell>
          <cell r="B3470">
            <v>0</v>
          </cell>
          <cell r="C3470">
            <v>0</v>
          </cell>
        </row>
        <row r="3471">
          <cell r="A3471">
            <v>0</v>
          </cell>
          <cell r="B3471">
            <v>0</v>
          </cell>
          <cell r="C3471">
            <v>0</v>
          </cell>
        </row>
        <row r="3472">
          <cell r="A3472">
            <v>0</v>
          </cell>
          <cell r="B3472">
            <v>0</v>
          </cell>
          <cell r="C3472">
            <v>0</v>
          </cell>
        </row>
        <row r="3477">
          <cell r="A3477" t="str">
            <v>CODIGO</v>
          </cell>
          <cell r="B3477" t="str">
            <v>ITEM</v>
          </cell>
          <cell r="C3477" t="str">
            <v>UNIDAD</v>
          </cell>
        </row>
        <row r="3478">
          <cell r="D3478">
            <v>0</v>
          </cell>
        </row>
        <row r="3479">
          <cell r="B3479" t="str">
            <v>CODIGO</v>
          </cell>
        </row>
        <row r="3480">
          <cell r="A3480" t="str">
            <v>CODIGO</v>
          </cell>
          <cell r="B3480" t="str">
            <v>RECURSOS</v>
          </cell>
          <cell r="C3480" t="str">
            <v>UNIDAD</v>
          </cell>
          <cell r="D3480" t="str">
            <v>CANT.</v>
          </cell>
        </row>
        <row r="3481">
          <cell r="B3481" t="str">
            <v>MATERIALES</v>
          </cell>
        </row>
        <row r="3482">
          <cell r="B3482">
            <v>0</v>
          </cell>
          <cell r="C3482">
            <v>0</v>
          </cell>
        </row>
        <row r="3483">
          <cell r="B3483">
            <v>0</v>
          </cell>
          <cell r="C3483">
            <v>0</v>
          </cell>
        </row>
        <row r="3484">
          <cell r="B3484">
            <v>0</v>
          </cell>
          <cell r="C3484">
            <v>0</v>
          </cell>
        </row>
        <row r="3485">
          <cell r="B3485">
            <v>0</v>
          </cell>
          <cell r="C3485">
            <v>0</v>
          </cell>
        </row>
        <row r="3487">
          <cell r="B3487" t="str">
            <v>EQUIPO</v>
          </cell>
        </row>
        <row r="3488">
          <cell r="B3488" t="str">
            <v>HTA MENOR (5% de M. de O.)</v>
          </cell>
        </row>
        <row r="3489">
          <cell r="A3489">
            <v>0</v>
          </cell>
          <cell r="B3489">
            <v>0</v>
          </cell>
          <cell r="C3489">
            <v>0</v>
          </cell>
        </row>
        <row r="3490">
          <cell r="A3490">
            <v>0</v>
          </cell>
          <cell r="B3490">
            <v>0</v>
          </cell>
          <cell r="C3490">
            <v>0</v>
          </cell>
        </row>
        <row r="3491">
          <cell r="A3491">
            <v>0</v>
          </cell>
          <cell r="B3491">
            <v>0</v>
          </cell>
          <cell r="C3491">
            <v>0</v>
          </cell>
        </row>
        <row r="3493">
          <cell r="B3493" t="str">
            <v>MANO DE OBRA</v>
          </cell>
        </row>
        <row r="3494">
          <cell r="B3494">
            <v>0</v>
          </cell>
          <cell r="C3494">
            <v>0</v>
          </cell>
        </row>
        <row r="3495">
          <cell r="A3495">
            <v>0</v>
          </cell>
          <cell r="B3495">
            <v>0</v>
          </cell>
          <cell r="C3495">
            <v>0</v>
          </cell>
        </row>
        <row r="3496">
          <cell r="A3496">
            <v>0</v>
          </cell>
          <cell r="B3496">
            <v>0</v>
          </cell>
          <cell r="C3496">
            <v>0</v>
          </cell>
        </row>
        <row r="3497">
          <cell r="A3497">
            <v>0</v>
          </cell>
          <cell r="B3497">
            <v>0</v>
          </cell>
          <cell r="C3497">
            <v>0</v>
          </cell>
        </row>
        <row r="3499">
          <cell r="B3499" t="str">
            <v>TRANSPORTE</v>
          </cell>
        </row>
        <row r="3501">
          <cell r="A3501">
            <v>0</v>
          </cell>
          <cell r="B3501">
            <v>0</v>
          </cell>
          <cell r="C3501">
            <v>0</v>
          </cell>
        </row>
        <row r="3502">
          <cell r="A3502">
            <v>0</v>
          </cell>
          <cell r="B3502">
            <v>0</v>
          </cell>
          <cell r="C3502">
            <v>0</v>
          </cell>
        </row>
        <row r="3503">
          <cell r="A3503">
            <v>0</v>
          </cell>
          <cell r="B3503">
            <v>0</v>
          </cell>
          <cell r="C3503">
            <v>0</v>
          </cell>
        </row>
        <row r="3508">
          <cell r="A3508" t="str">
            <v>CODIGO</v>
          </cell>
          <cell r="B3508" t="str">
            <v>ITEM</v>
          </cell>
          <cell r="C3508" t="str">
            <v>UNIDAD</v>
          </cell>
        </row>
        <row r="3509">
          <cell r="D3509">
            <v>0</v>
          </cell>
        </row>
        <row r="3510">
          <cell r="B3510" t="str">
            <v>CODIGO</v>
          </cell>
        </row>
        <row r="3511">
          <cell r="A3511" t="str">
            <v>CODIGO</v>
          </cell>
          <cell r="B3511" t="str">
            <v>RECURSOS</v>
          </cell>
          <cell r="C3511" t="str">
            <v>UNIDAD</v>
          </cell>
          <cell r="D3511" t="str">
            <v>CANT.</v>
          </cell>
        </row>
        <row r="3512">
          <cell r="B3512" t="str">
            <v>MATERIALES</v>
          </cell>
        </row>
        <row r="3513">
          <cell r="B3513">
            <v>0</v>
          </cell>
          <cell r="C3513">
            <v>0</v>
          </cell>
        </row>
        <row r="3514">
          <cell r="B3514">
            <v>0</v>
          </cell>
          <cell r="C3514">
            <v>0</v>
          </cell>
        </row>
        <row r="3515">
          <cell r="B3515">
            <v>0</v>
          </cell>
          <cell r="C3515">
            <v>0</v>
          </cell>
        </row>
        <row r="3516">
          <cell r="B3516">
            <v>0</v>
          </cell>
          <cell r="C3516">
            <v>0</v>
          </cell>
        </row>
        <row r="3518">
          <cell r="B3518" t="str">
            <v>EQUIPO</v>
          </cell>
        </row>
        <row r="3519">
          <cell r="B3519" t="str">
            <v>HTA MENOR (5% de M. de O.)</v>
          </cell>
        </row>
        <row r="3520">
          <cell r="A3520">
            <v>0</v>
          </cell>
          <cell r="B3520">
            <v>0</v>
          </cell>
          <cell r="C3520">
            <v>0</v>
          </cell>
        </row>
        <row r="3521">
          <cell r="A3521">
            <v>0</v>
          </cell>
          <cell r="B3521">
            <v>0</v>
          </cell>
          <cell r="C3521">
            <v>0</v>
          </cell>
        </row>
        <row r="3522">
          <cell r="A3522">
            <v>0</v>
          </cell>
          <cell r="B3522">
            <v>0</v>
          </cell>
          <cell r="C3522">
            <v>0</v>
          </cell>
        </row>
        <row r="3524">
          <cell r="B3524" t="str">
            <v>MANO DE OBRA</v>
          </cell>
        </row>
        <row r="3525">
          <cell r="B3525">
            <v>0</v>
          </cell>
          <cell r="C3525">
            <v>0</v>
          </cell>
        </row>
        <row r="3526">
          <cell r="A3526">
            <v>0</v>
          </cell>
          <cell r="B3526">
            <v>0</v>
          </cell>
          <cell r="C3526">
            <v>0</v>
          </cell>
        </row>
        <row r="3527">
          <cell r="A3527">
            <v>0</v>
          </cell>
          <cell r="B3527">
            <v>0</v>
          </cell>
          <cell r="C3527">
            <v>0</v>
          </cell>
        </row>
        <row r="3528">
          <cell r="A3528">
            <v>0</v>
          </cell>
          <cell r="B3528">
            <v>0</v>
          </cell>
          <cell r="C3528">
            <v>0</v>
          </cell>
        </row>
        <row r="3530">
          <cell r="B3530" t="str">
            <v>TRANSPORTE</v>
          </cell>
        </row>
        <row r="3532">
          <cell r="A3532">
            <v>0</v>
          </cell>
          <cell r="B3532">
            <v>0</v>
          </cell>
          <cell r="C3532">
            <v>0</v>
          </cell>
        </row>
        <row r="3533">
          <cell r="A3533">
            <v>0</v>
          </cell>
          <cell r="B3533">
            <v>0</v>
          </cell>
          <cell r="C3533">
            <v>0</v>
          </cell>
        </row>
        <row r="3534">
          <cell r="A3534">
            <v>0</v>
          </cell>
          <cell r="B3534">
            <v>0</v>
          </cell>
          <cell r="C3534">
            <v>0</v>
          </cell>
        </row>
        <row r="3539">
          <cell r="A3539" t="str">
            <v>CODIGO</v>
          </cell>
          <cell r="B3539" t="str">
            <v>ITEM</v>
          </cell>
          <cell r="C3539" t="str">
            <v>UNIDAD</v>
          </cell>
        </row>
        <row r="3540">
          <cell r="D3540">
            <v>0</v>
          </cell>
        </row>
        <row r="3541">
          <cell r="B3541" t="str">
            <v>CODIGO</v>
          </cell>
        </row>
        <row r="3542">
          <cell r="A3542" t="str">
            <v>CODIGO</v>
          </cell>
          <cell r="B3542" t="str">
            <v>RECURSOS</v>
          </cell>
          <cell r="C3542" t="str">
            <v>UNIDAD</v>
          </cell>
          <cell r="D3542" t="str">
            <v>CANT.</v>
          </cell>
        </row>
        <row r="3543">
          <cell r="B3543" t="str">
            <v>MATERIALES</v>
          </cell>
        </row>
        <row r="3544">
          <cell r="B3544">
            <v>0</v>
          </cell>
          <cell r="C3544">
            <v>0</v>
          </cell>
        </row>
        <row r="3545">
          <cell r="B3545">
            <v>0</v>
          </cell>
          <cell r="C3545">
            <v>0</v>
          </cell>
        </row>
        <row r="3546">
          <cell r="B3546">
            <v>0</v>
          </cell>
          <cell r="C3546">
            <v>0</v>
          </cell>
        </row>
        <row r="3547">
          <cell r="B3547">
            <v>0</v>
          </cell>
          <cell r="C3547">
            <v>0</v>
          </cell>
        </row>
        <row r="3549">
          <cell r="B3549" t="str">
            <v>EQUIPO</v>
          </cell>
        </row>
        <row r="3550">
          <cell r="B3550" t="str">
            <v>HTA MENOR (5% de M. de O.)</v>
          </cell>
        </row>
        <row r="3551">
          <cell r="A3551">
            <v>0</v>
          </cell>
          <cell r="B3551">
            <v>0</v>
          </cell>
          <cell r="C3551">
            <v>0</v>
          </cell>
        </row>
        <row r="3552">
          <cell r="A3552">
            <v>0</v>
          </cell>
          <cell r="B3552">
            <v>0</v>
          </cell>
          <cell r="C3552">
            <v>0</v>
          </cell>
        </row>
        <row r="3553">
          <cell r="A3553">
            <v>0</v>
          </cell>
          <cell r="B3553">
            <v>0</v>
          </cell>
          <cell r="C3553">
            <v>0</v>
          </cell>
        </row>
        <row r="3555">
          <cell r="B3555" t="str">
            <v>MANO DE OBRA</v>
          </cell>
        </row>
        <row r="3556">
          <cell r="B3556">
            <v>0</v>
          </cell>
          <cell r="C3556">
            <v>0</v>
          </cell>
        </row>
        <row r="3557">
          <cell r="A3557">
            <v>0</v>
          </cell>
          <cell r="B3557">
            <v>0</v>
          </cell>
          <cell r="C3557">
            <v>0</v>
          </cell>
        </row>
        <row r="3558">
          <cell r="A3558">
            <v>0</v>
          </cell>
          <cell r="B3558">
            <v>0</v>
          </cell>
          <cell r="C3558">
            <v>0</v>
          </cell>
        </row>
        <row r="3559">
          <cell r="A3559">
            <v>0</v>
          </cell>
          <cell r="B3559">
            <v>0</v>
          </cell>
          <cell r="C3559">
            <v>0</v>
          </cell>
        </row>
        <row r="3561">
          <cell r="B3561" t="str">
            <v>TRANSPORTE</v>
          </cell>
        </row>
        <row r="3563">
          <cell r="A3563">
            <v>0</v>
          </cell>
          <cell r="B3563">
            <v>0</v>
          </cell>
          <cell r="C3563">
            <v>0</v>
          </cell>
        </row>
        <row r="3564">
          <cell r="A3564">
            <v>0</v>
          </cell>
          <cell r="B3564">
            <v>0</v>
          </cell>
          <cell r="C3564">
            <v>0</v>
          </cell>
        </row>
        <row r="3565">
          <cell r="A3565">
            <v>0</v>
          </cell>
          <cell r="B3565">
            <v>0</v>
          </cell>
          <cell r="C3565">
            <v>0</v>
          </cell>
        </row>
        <row r="3571">
          <cell r="A3571" t="str">
            <v>CODIGO</v>
          </cell>
          <cell r="B3571" t="str">
            <v>ITEM</v>
          </cell>
          <cell r="C3571" t="str">
            <v>UNIDAD</v>
          </cell>
        </row>
        <row r="3572">
          <cell r="D3572">
            <v>0</v>
          </cell>
        </row>
        <row r="3573">
          <cell r="B3573" t="str">
            <v>CODIGO</v>
          </cell>
        </row>
        <row r="3574">
          <cell r="A3574" t="str">
            <v>CODIGO</v>
          </cell>
          <cell r="B3574" t="str">
            <v>RECURSOS</v>
          </cell>
          <cell r="C3574" t="str">
            <v>UNIDAD</v>
          </cell>
          <cell r="D3574" t="str">
            <v>CANT.</v>
          </cell>
        </row>
        <row r="3575">
          <cell r="B3575" t="str">
            <v>MATERIALES</v>
          </cell>
        </row>
        <row r="3576">
          <cell r="B3576">
            <v>0</v>
          </cell>
          <cell r="C3576">
            <v>0</v>
          </cell>
        </row>
        <row r="3577">
          <cell r="B3577">
            <v>0</v>
          </cell>
          <cell r="C3577">
            <v>0</v>
          </cell>
        </row>
        <row r="3578">
          <cell r="B3578">
            <v>0</v>
          </cell>
          <cell r="C3578">
            <v>0</v>
          </cell>
        </row>
        <row r="3579">
          <cell r="B3579">
            <v>0</v>
          </cell>
          <cell r="C3579">
            <v>0</v>
          </cell>
        </row>
        <row r="3581">
          <cell r="B3581" t="str">
            <v>EQUIPO</v>
          </cell>
        </row>
        <row r="3582">
          <cell r="B3582" t="str">
            <v>HTA MENOR (5% de M. de O.)</v>
          </cell>
        </row>
        <row r="3583">
          <cell r="A3583">
            <v>0</v>
          </cell>
          <cell r="B3583">
            <v>0</v>
          </cell>
          <cell r="C3583">
            <v>0</v>
          </cell>
        </row>
        <row r="3584">
          <cell r="A3584">
            <v>0</v>
          </cell>
          <cell r="B3584">
            <v>0</v>
          </cell>
          <cell r="C3584">
            <v>0</v>
          </cell>
        </row>
        <row r="3585">
          <cell r="A3585">
            <v>0</v>
          </cell>
          <cell r="B3585">
            <v>0</v>
          </cell>
          <cell r="C3585">
            <v>0</v>
          </cell>
        </row>
        <row r="3587">
          <cell r="B3587" t="str">
            <v>MANO DE OBRA</v>
          </cell>
        </row>
        <row r="3588">
          <cell r="B3588">
            <v>0</v>
          </cell>
          <cell r="C3588">
            <v>0</v>
          </cell>
        </row>
        <row r="3589">
          <cell r="A3589">
            <v>0</v>
          </cell>
          <cell r="B3589">
            <v>0</v>
          </cell>
          <cell r="C3589">
            <v>0</v>
          </cell>
        </row>
        <row r="3590">
          <cell r="A3590">
            <v>0</v>
          </cell>
          <cell r="B3590">
            <v>0</v>
          </cell>
          <cell r="C3590">
            <v>0</v>
          </cell>
        </row>
        <row r="3591">
          <cell r="A3591">
            <v>0</v>
          </cell>
          <cell r="B3591">
            <v>0</v>
          </cell>
          <cell r="C3591">
            <v>0</v>
          </cell>
        </row>
        <row r="3593">
          <cell r="B3593" t="str">
            <v>TRANSPORTE</v>
          </cell>
        </row>
        <row r="3595">
          <cell r="A3595">
            <v>0</v>
          </cell>
          <cell r="B3595">
            <v>0</v>
          </cell>
          <cell r="C3595">
            <v>0</v>
          </cell>
        </row>
        <row r="3596">
          <cell r="A3596">
            <v>0</v>
          </cell>
          <cell r="B3596">
            <v>0</v>
          </cell>
          <cell r="C3596">
            <v>0</v>
          </cell>
        </row>
        <row r="3597">
          <cell r="A3597">
            <v>0</v>
          </cell>
          <cell r="B3597">
            <v>0</v>
          </cell>
          <cell r="C3597">
            <v>0</v>
          </cell>
        </row>
        <row r="3602">
          <cell r="A3602" t="str">
            <v>CODIGO</v>
          </cell>
          <cell r="B3602" t="str">
            <v>ITEM</v>
          </cell>
          <cell r="C3602" t="str">
            <v>UNIDAD</v>
          </cell>
        </row>
        <row r="3603">
          <cell r="D3603">
            <v>0</v>
          </cell>
        </row>
        <row r="3604">
          <cell r="B3604" t="str">
            <v>CODIGO</v>
          </cell>
        </row>
        <row r="3605">
          <cell r="A3605" t="str">
            <v>CODIGO</v>
          </cell>
          <cell r="B3605" t="str">
            <v>RECURSOS</v>
          </cell>
          <cell r="C3605" t="str">
            <v>UNIDAD</v>
          </cell>
          <cell r="D3605" t="str">
            <v>CANT.</v>
          </cell>
        </row>
        <row r="3606">
          <cell r="B3606" t="str">
            <v>MATERIALES</v>
          </cell>
        </row>
        <row r="3607">
          <cell r="B3607">
            <v>0</v>
          </cell>
          <cell r="C3607">
            <v>0</v>
          </cell>
        </row>
        <row r="3608">
          <cell r="B3608">
            <v>0</v>
          </cell>
          <cell r="C3608">
            <v>0</v>
          </cell>
        </row>
        <row r="3609">
          <cell r="B3609">
            <v>0</v>
          </cell>
          <cell r="C3609">
            <v>0</v>
          </cell>
        </row>
        <row r="3610">
          <cell r="B3610">
            <v>0</v>
          </cell>
          <cell r="C3610">
            <v>0</v>
          </cell>
        </row>
        <row r="3612">
          <cell r="B3612" t="str">
            <v>EQUIPO</v>
          </cell>
        </row>
        <row r="3613">
          <cell r="B3613" t="str">
            <v>HTA MENOR (5% de M. de O.)</v>
          </cell>
        </row>
        <row r="3614">
          <cell r="A3614">
            <v>0</v>
          </cell>
          <cell r="B3614">
            <v>0</v>
          </cell>
          <cell r="C3614">
            <v>0</v>
          </cell>
        </row>
        <row r="3615">
          <cell r="A3615">
            <v>0</v>
          </cell>
          <cell r="B3615">
            <v>0</v>
          </cell>
          <cell r="C3615">
            <v>0</v>
          </cell>
        </row>
        <row r="3616">
          <cell r="A3616">
            <v>0</v>
          </cell>
          <cell r="B3616">
            <v>0</v>
          </cell>
          <cell r="C3616">
            <v>0</v>
          </cell>
        </row>
        <row r="3618">
          <cell r="B3618" t="str">
            <v>MANO DE OBRA</v>
          </cell>
        </row>
        <row r="3619">
          <cell r="B3619">
            <v>0</v>
          </cell>
          <cell r="C3619">
            <v>0</v>
          </cell>
        </row>
        <row r="3620">
          <cell r="A3620">
            <v>0</v>
          </cell>
          <cell r="B3620">
            <v>0</v>
          </cell>
          <cell r="C3620">
            <v>0</v>
          </cell>
        </row>
        <row r="3621">
          <cell r="A3621">
            <v>0</v>
          </cell>
          <cell r="B3621">
            <v>0</v>
          </cell>
          <cell r="C3621">
            <v>0</v>
          </cell>
        </row>
        <row r="3622">
          <cell r="A3622">
            <v>0</v>
          </cell>
          <cell r="B3622">
            <v>0</v>
          </cell>
          <cell r="C3622">
            <v>0</v>
          </cell>
        </row>
        <row r="3624">
          <cell r="B3624" t="str">
            <v>TRANSPORTE</v>
          </cell>
        </row>
        <row r="3626">
          <cell r="A3626">
            <v>0</v>
          </cell>
          <cell r="B3626">
            <v>0</v>
          </cell>
          <cell r="C3626">
            <v>0</v>
          </cell>
        </row>
        <row r="3627">
          <cell r="A3627">
            <v>0</v>
          </cell>
          <cell r="B3627">
            <v>0</v>
          </cell>
          <cell r="C3627">
            <v>0</v>
          </cell>
        </row>
        <row r="3628">
          <cell r="A3628">
            <v>0</v>
          </cell>
          <cell r="B3628">
            <v>0</v>
          </cell>
          <cell r="C3628">
            <v>0</v>
          </cell>
        </row>
        <row r="3633">
          <cell r="A3633" t="str">
            <v>CODIGO</v>
          </cell>
          <cell r="B3633" t="str">
            <v>ITEM</v>
          </cell>
          <cell r="C3633" t="str">
            <v>UNIDAD</v>
          </cell>
        </row>
        <row r="3634">
          <cell r="D3634">
            <v>0</v>
          </cell>
        </row>
        <row r="3635">
          <cell r="B3635" t="str">
            <v>CODIGO</v>
          </cell>
        </row>
        <row r="3636">
          <cell r="A3636" t="str">
            <v>CODIGO</v>
          </cell>
          <cell r="B3636" t="str">
            <v>RECURSOS</v>
          </cell>
          <cell r="C3636" t="str">
            <v>UNIDAD</v>
          </cell>
          <cell r="D3636" t="str">
            <v>CANT.</v>
          </cell>
        </row>
        <row r="3637">
          <cell r="B3637" t="str">
            <v>MATERIALES</v>
          </cell>
        </row>
        <row r="3638">
          <cell r="B3638">
            <v>0</v>
          </cell>
          <cell r="C3638">
            <v>0</v>
          </cell>
        </row>
        <row r="3639">
          <cell r="B3639">
            <v>0</v>
          </cell>
          <cell r="C3639">
            <v>0</v>
          </cell>
        </row>
        <row r="3640">
          <cell r="B3640">
            <v>0</v>
          </cell>
          <cell r="C3640">
            <v>0</v>
          </cell>
        </row>
        <row r="3641">
          <cell r="B3641">
            <v>0</v>
          </cell>
          <cell r="C3641">
            <v>0</v>
          </cell>
        </row>
        <row r="3643">
          <cell r="B3643" t="str">
            <v>EQUIPO</v>
          </cell>
        </row>
        <row r="3644">
          <cell r="B3644" t="str">
            <v>HTA MENOR (5% de M. de O.)</v>
          </cell>
        </row>
        <row r="3645">
          <cell r="A3645">
            <v>0</v>
          </cell>
          <cell r="B3645">
            <v>0</v>
          </cell>
          <cell r="C3645">
            <v>0</v>
          </cell>
        </row>
        <row r="3646">
          <cell r="A3646">
            <v>0</v>
          </cell>
          <cell r="B3646">
            <v>0</v>
          </cell>
          <cell r="C3646">
            <v>0</v>
          </cell>
        </row>
        <row r="3647">
          <cell r="A3647">
            <v>0</v>
          </cell>
          <cell r="B3647">
            <v>0</v>
          </cell>
          <cell r="C3647">
            <v>0</v>
          </cell>
        </row>
        <row r="3649">
          <cell r="B3649" t="str">
            <v>MANO DE OBRA</v>
          </cell>
        </row>
        <row r="3650">
          <cell r="B3650">
            <v>0</v>
          </cell>
          <cell r="C3650">
            <v>0</v>
          </cell>
        </row>
        <row r="3651">
          <cell r="A3651">
            <v>0</v>
          </cell>
          <cell r="B3651">
            <v>0</v>
          </cell>
          <cell r="C3651">
            <v>0</v>
          </cell>
        </row>
        <row r="3652">
          <cell r="A3652">
            <v>0</v>
          </cell>
          <cell r="B3652">
            <v>0</v>
          </cell>
          <cell r="C3652">
            <v>0</v>
          </cell>
        </row>
        <row r="3653">
          <cell r="A3653">
            <v>0</v>
          </cell>
          <cell r="B3653">
            <v>0</v>
          </cell>
          <cell r="C3653">
            <v>0</v>
          </cell>
        </row>
        <row r="3655">
          <cell r="B3655" t="str">
            <v>TRANSPORTE</v>
          </cell>
        </row>
        <row r="3657">
          <cell r="A3657">
            <v>0</v>
          </cell>
          <cell r="B3657">
            <v>0</v>
          </cell>
          <cell r="C3657">
            <v>0</v>
          </cell>
        </row>
        <row r="3658">
          <cell r="A3658">
            <v>0</v>
          </cell>
          <cell r="B3658">
            <v>0</v>
          </cell>
          <cell r="C3658">
            <v>0</v>
          </cell>
        </row>
        <row r="3659">
          <cell r="A3659">
            <v>0</v>
          </cell>
          <cell r="B3659">
            <v>0</v>
          </cell>
          <cell r="C3659">
            <v>0</v>
          </cell>
        </row>
        <row r="3664">
          <cell r="A3664" t="str">
            <v>CODIGO</v>
          </cell>
          <cell r="B3664" t="str">
            <v>ITEM</v>
          </cell>
          <cell r="C3664" t="str">
            <v>UNIDAD</v>
          </cell>
        </row>
        <row r="3665">
          <cell r="D3665">
            <v>0</v>
          </cell>
        </row>
        <row r="3666">
          <cell r="B3666" t="str">
            <v>CODIGO</v>
          </cell>
        </row>
        <row r="3667">
          <cell r="A3667" t="str">
            <v>CODIGO</v>
          </cell>
          <cell r="B3667" t="str">
            <v>RECURSOS</v>
          </cell>
          <cell r="C3667" t="str">
            <v>UNIDAD</v>
          </cell>
          <cell r="D3667" t="str">
            <v>CANT.</v>
          </cell>
        </row>
        <row r="3668">
          <cell r="B3668" t="str">
            <v>MATERIALES</v>
          </cell>
        </row>
        <row r="3669">
          <cell r="B3669">
            <v>0</v>
          </cell>
          <cell r="C3669">
            <v>0</v>
          </cell>
        </row>
        <row r="3670">
          <cell r="B3670">
            <v>0</v>
          </cell>
          <cell r="C3670">
            <v>0</v>
          </cell>
        </row>
        <row r="3671">
          <cell r="B3671">
            <v>0</v>
          </cell>
          <cell r="C3671">
            <v>0</v>
          </cell>
        </row>
        <row r="3672">
          <cell r="B3672">
            <v>0</v>
          </cell>
          <cell r="C3672">
            <v>0</v>
          </cell>
        </row>
        <row r="3674">
          <cell r="B3674" t="str">
            <v>EQUIPO</v>
          </cell>
        </row>
        <row r="3675">
          <cell r="B3675" t="str">
            <v>HTA MENOR (5% de M. de O.)</v>
          </cell>
        </row>
        <row r="3676">
          <cell r="A3676">
            <v>0</v>
          </cell>
          <cell r="B3676">
            <v>0</v>
          </cell>
          <cell r="C3676">
            <v>0</v>
          </cell>
        </row>
        <row r="3677">
          <cell r="A3677">
            <v>0</v>
          </cell>
          <cell r="B3677">
            <v>0</v>
          </cell>
          <cell r="C3677">
            <v>0</v>
          </cell>
        </row>
        <row r="3678">
          <cell r="A3678">
            <v>0</v>
          </cell>
          <cell r="B3678">
            <v>0</v>
          </cell>
          <cell r="C3678">
            <v>0</v>
          </cell>
        </row>
        <row r="3680">
          <cell r="B3680" t="str">
            <v>MANO DE OBRA</v>
          </cell>
        </row>
        <row r="3681">
          <cell r="B3681">
            <v>0</v>
          </cell>
          <cell r="C3681">
            <v>0</v>
          </cell>
        </row>
        <row r="3682">
          <cell r="A3682">
            <v>0</v>
          </cell>
          <cell r="B3682">
            <v>0</v>
          </cell>
          <cell r="C3682">
            <v>0</v>
          </cell>
        </row>
        <row r="3683">
          <cell r="A3683">
            <v>0</v>
          </cell>
          <cell r="B3683">
            <v>0</v>
          </cell>
          <cell r="C3683">
            <v>0</v>
          </cell>
        </row>
        <row r="3684">
          <cell r="A3684">
            <v>0</v>
          </cell>
          <cell r="B3684">
            <v>0</v>
          </cell>
          <cell r="C3684">
            <v>0</v>
          </cell>
        </row>
        <row r="3686">
          <cell r="B3686" t="str">
            <v>TRANSPORTE</v>
          </cell>
        </row>
        <row r="3688">
          <cell r="A3688">
            <v>0</v>
          </cell>
          <cell r="B3688">
            <v>0</v>
          </cell>
          <cell r="C3688">
            <v>0</v>
          </cell>
        </row>
        <row r="3689">
          <cell r="A3689">
            <v>0</v>
          </cell>
          <cell r="B3689">
            <v>0</v>
          </cell>
          <cell r="C3689">
            <v>0</v>
          </cell>
        </row>
        <row r="3690">
          <cell r="A3690">
            <v>0</v>
          </cell>
          <cell r="B3690">
            <v>0</v>
          </cell>
          <cell r="C3690">
            <v>0</v>
          </cell>
        </row>
        <row r="3695">
          <cell r="A3695" t="str">
            <v>CODIGO</v>
          </cell>
          <cell r="B3695" t="str">
            <v>ITEM</v>
          </cell>
          <cell r="C3695" t="str">
            <v>UNIDAD</v>
          </cell>
        </row>
        <row r="3696">
          <cell r="D3696">
            <v>0</v>
          </cell>
        </row>
        <row r="3697">
          <cell r="B3697" t="str">
            <v>CODIGO</v>
          </cell>
        </row>
        <row r="3698">
          <cell r="A3698" t="str">
            <v>CODIGO</v>
          </cell>
          <cell r="B3698" t="str">
            <v>RECURSOS</v>
          </cell>
          <cell r="C3698" t="str">
            <v>UNIDAD</v>
          </cell>
          <cell r="D3698" t="str">
            <v>CANT.</v>
          </cell>
        </row>
        <row r="3699">
          <cell r="B3699" t="str">
            <v>MATERIALES</v>
          </cell>
        </row>
        <row r="3700">
          <cell r="B3700">
            <v>0</v>
          </cell>
          <cell r="C3700">
            <v>0</v>
          </cell>
        </row>
        <row r="3701">
          <cell r="B3701">
            <v>0</v>
          </cell>
          <cell r="C3701">
            <v>0</v>
          </cell>
        </row>
        <row r="3702">
          <cell r="B3702">
            <v>0</v>
          </cell>
          <cell r="C3702">
            <v>0</v>
          </cell>
        </row>
        <row r="3703">
          <cell r="B3703">
            <v>0</v>
          </cell>
          <cell r="C3703">
            <v>0</v>
          </cell>
        </row>
        <row r="3705">
          <cell r="B3705" t="str">
            <v>EQUIPO</v>
          </cell>
        </row>
        <row r="3706">
          <cell r="B3706" t="str">
            <v>HTA MENOR (5% de M. de O.)</v>
          </cell>
        </row>
        <row r="3707">
          <cell r="A3707">
            <v>0</v>
          </cell>
          <cell r="B3707">
            <v>0</v>
          </cell>
          <cell r="C3707">
            <v>0</v>
          </cell>
        </row>
        <row r="3708">
          <cell r="A3708">
            <v>0</v>
          </cell>
          <cell r="B3708">
            <v>0</v>
          </cell>
          <cell r="C3708">
            <v>0</v>
          </cell>
        </row>
        <row r="3709">
          <cell r="A3709">
            <v>0</v>
          </cell>
          <cell r="B3709">
            <v>0</v>
          </cell>
          <cell r="C3709">
            <v>0</v>
          </cell>
        </row>
        <row r="3711">
          <cell r="B3711" t="str">
            <v>MANO DE OBRA</v>
          </cell>
        </row>
        <row r="3712">
          <cell r="B3712">
            <v>0</v>
          </cell>
          <cell r="C3712">
            <v>0</v>
          </cell>
        </row>
        <row r="3713">
          <cell r="A3713">
            <v>0</v>
          </cell>
          <cell r="B3713">
            <v>0</v>
          </cell>
          <cell r="C3713">
            <v>0</v>
          </cell>
        </row>
        <row r="3714">
          <cell r="A3714">
            <v>0</v>
          </cell>
          <cell r="B3714">
            <v>0</v>
          </cell>
          <cell r="C3714">
            <v>0</v>
          </cell>
        </row>
        <row r="3715">
          <cell r="A3715">
            <v>0</v>
          </cell>
          <cell r="B3715">
            <v>0</v>
          </cell>
          <cell r="C3715">
            <v>0</v>
          </cell>
        </row>
        <row r="3717">
          <cell r="B3717" t="str">
            <v>TRANSPORTE</v>
          </cell>
        </row>
        <row r="3719">
          <cell r="A3719">
            <v>0</v>
          </cell>
          <cell r="B3719">
            <v>0</v>
          </cell>
          <cell r="C3719">
            <v>0</v>
          </cell>
        </row>
        <row r="3720">
          <cell r="A3720">
            <v>0</v>
          </cell>
          <cell r="B3720">
            <v>0</v>
          </cell>
          <cell r="C3720">
            <v>0</v>
          </cell>
        </row>
        <row r="3721">
          <cell r="A3721">
            <v>0</v>
          </cell>
          <cell r="B3721">
            <v>0</v>
          </cell>
          <cell r="C3721">
            <v>0</v>
          </cell>
        </row>
        <row r="3726">
          <cell r="A3726" t="str">
            <v>CODIGO</v>
          </cell>
          <cell r="B3726" t="str">
            <v>ITEM</v>
          </cell>
          <cell r="C3726" t="str">
            <v>UNIDAD</v>
          </cell>
        </row>
        <row r="3727">
          <cell r="D3727">
            <v>0</v>
          </cell>
        </row>
        <row r="3728">
          <cell r="B3728" t="str">
            <v>CODIGO</v>
          </cell>
        </row>
        <row r="3729">
          <cell r="A3729" t="str">
            <v>CODIGO</v>
          </cell>
          <cell r="B3729" t="str">
            <v>RECURSOS</v>
          </cell>
          <cell r="C3729" t="str">
            <v>UNIDAD</v>
          </cell>
          <cell r="D3729" t="str">
            <v>CANT.</v>
          </cell>
        </row>
        <row r="3730">
          <cell r="B3730" t="str">
            <v>MATERIALES</v>
          </cell>
        </row>
        <row r="3731">
          <cell r="B3731">
            <v>0</v>
          </cell>
          <cell r="C3731">
            <v>0</v>
          </cell>
        </row>
        <row r="3732">
          <cell r="B3732">
            <v>0</v>
          </cell>
          <cell r="C3732">
            <v>0</v>
          </cell>
        </row>
        <row r="3733">
          <cell r="B3733">
            <v>0</v>
          </cell>
          <cell r="C3733">
            <v>0</v>
          </cell>
        </row>
        <row r="3734">
          <cell r="B3734">
            <v>0</v>
          </cell>
          <cell r="C3734">
            <v>0</v>
          </cell>
        </row>
        <row r="3736">
          <cell r="B3736" t="str">
            <v>EQUIPO</v>
          </cell>
        </row>
        <row r="3737">
          <cell r="B3737" t="str">
            <v>HTA MENOR (5% de M. de O.)</v>
          </cell>
        </row>
        <row r="3738">
          <cell r="A3738">
            <v>0</v>
          </cell>
          <cell r="B3738">
            <v>0</v>
          </cell>
          <cell r="C3738">
            <v>0</v>
          </cell>
        </row>
        <row r="3739">
          <cell r="A3739">
            <v>0</v>
          </cell>
          <cell r="B3739">
            <v>0</v>
          </cell>
          <cell r="C3739">
            <v>0</v>
          </cell>
        </row>
        <row r="3740">
          <cell r="A3740">
            <v>0</v>
          </cell>
          <cell r="B3740">
            <v>0</v>
          </cell>
          <cell r="C3740">
            <v>0</v>
          </cell>
        </row>
        <row r="3742">
          <cell r="B3742" t="str">
            <v>MANO DE OBRA</v>
          </cell>
        </row>
        <row r="3743">
          <cell r="B3743">
            <v>0</v>
          </cell>
          <cell r="C3743">
            <v>0</v>
          </cell>
        </row>
        <row r="3744">
          <cell r="A3744">
            <v>0</v>
          </cell>
          <cell r="B3744">
            <v>0</v>
          </cell>
          <cell r="C3744">
            <v>0</v>
          </cell>
        </row>
        <row r="3745">
          <cell r="A3745">
            <v>0</v>
          </cell>
          <cell r="B3745">
            <v>0</v>
          </cell>
          <cell r="C3745">
            <v>0</v>
          </cell>
        </row>
        <row r="3746">
          <cell r="A3746">
            <v>0</v>
          </cell>
          <cell r="B3746">
            <v>0</v>
          </cell>
          <cell r="C3746">
            <v>0</v>
          </cell>
        </row>
        <row r="3748">
          <cell r="B3748" t="str">
            <v>TRANSPORTE</v>
          </cell>
        </row>
        <row r="3750">
          <cell r="A3750">
            <v>0</v>
          </cell>
          <cell r="B3750">
            <v>0</v>
          </cell>
          <cell r="C3750">
            <v>0</v>
          </cell>
        </row>
        <row r="3751">
          <cell r="A3751">
            <v>0</v>
          </cell>
          <cell r="B3751">
            <v>0</v>
          </cell>
          <cell r="C3751">
            <v>0</v>
          </cell>
        </row>
        <row r="3752">
          <cell r="A3752">
            <v>0</v>
          </cell>
          <cell r="B3752">
            <v>0</v>
          </cell>
          <cell r="C3752">
            <v>0</v>
          </cell>
        </row>
        <row r="3757">
          <cell r="A3757" t="str">
            <v>CODIGO</v>
          </cell>
          <cell r="B3757" t="str">
            <v>ITEM</v>
          </cell>
          <cell r="C3757" t="str">
            <v>UNIDAD</v>
          </cell>
        </row>
        <row r="3758">
          <cell r="D3758">
            <v>0</v>
          </cell>
        </row>
        <row r="3759">
          <cell r="B3759" t="str">
            <v>CODIGO</v>
          </cell>
        </row>
        <row r="3760">
          <cell r="A3760" t="str">
            <v>CODIGO</v>
          </cell>
          <cell r="B3760" t="str">
            <v>RECURSOS</v>
          </cell>
          <cell r="C3760" t="str">
            <v>UNIDAD</v>
          </cell>
          <cell r="D3760" t="str">
            <v>CANT.</v>
          </cell>
        </row>
        <row r="3761">
          <cell r="B3761" t="str">
            <v>MATERIALES</v>
          </cell>
        </row>
        <row r="3762">
          <cell r="B3762">
            <v>0</v>
          </cell>
          <cell r="C3762">
            <v>0</v>
          </cell>
        </row>
        <row r="3763">
          <cell r="B3763">
            <v>0</v>
          </cell>
          <cell r="C3763">
            <v>0</v>
          </cell>
        </row>
        <row r="3764">
          <cell r="B3764">
            <v>0</v>
          </cell>
          <cell r="C3764">
            <v>0</v>
          </cell>
        </row>
        <row r="3765">
          <cell r="B3765">
            <v>0</v>
          </cell>
          <cell r="C3765">
            <v>0</v>
          </cell>
        </row>
        <row r="3767">
          <cell r="B3767" t="str">
            <v>EQUIPO</v>
          </cell>
        </row>
        <row r="3768">
          <cell r="B3768" t="str">
            <v>HTA MENOR (5% de M. de O.)</v>
          </cell>
        </row>
        <row r="3769">
          <cell r="A3769">
            <v>0</v>
          </cell>
          <cell r="B3769">
            <v>0</v>
          </cell>
          <cell r="C3769">
            <v>0</v>
          </cell>
        </row>
        <row r="3770">
          <cell r="A3770">
            <v>0</v>
          </cell>
          <cell r="B3770">
            <v>0</v>
          </cell>
          <cell r="C3770">
            <v>0</v>
          </cell>
        </row>
        <row r="3771">
          <cell r="A3771">
            <v>0</v>
          </cell>
          <cell r="B3771">
            <v>0</v>
          </cell>
          <cell r="C3771">
            <v>0</v>
          </cell>
        </row>
        <row r="3773">
          <cell r="B3773" t="str">
            <v>MANO DE OBRA</v>
          </cell>
        </row>
        <row r="3774">
          <cell r="B3774">
            <v>0</v>
          </cell>
          <cell r="C3774">
            <v>0</v>
          </cell>
        </row>
        <row r="3775">
          <cell r="A3775">
            <v>0</v>
          </cell>
          <cell r="B3775">
            <v>0</v>
          </cell>
          <cell r="C3775">
            <v>0</v>
          </cell>
        </row>
        <row r="3776">
          <cell r="A3776">
            <v>0</v>
          </cell>
          <cell r="B3776">
            <v>0</v>
          </cell>
          <cell r="C3776">
            <v>0</v>
          </cell>
        </row>
        <row r="3777">
          <cell r="A3777">
            <v>0</v>
          </cell>
          <cell r="B3777">
            <v>0</v>
          </cell>
          <cell r="C3777">
            <v>0</v>
          </cell>
        </row>
        <row r="3779">
          <cell r="B3779" t="str">
            <v>TRANSPORTE</v>
          </cell>
        </row>
        <row r="3781">
          <cell r="A3781">
            <v>0</v>
          </cell>
          <cell r="B3781">
            <v>0</v>
          </cell>
          <cell r="C3781">
            <v>0</v>
          </cell>
        </row>
        <row r="3782">
          <cell r="A3782">
            <v>0</v>
          </cell>
          <cell r="B3782">
            <v>0</v>
          </cell>
          <cell r="C3782">
            <v>0</v>
          </cell>
        </row>
        <row r="3783">
          <cell r="A3783">
            <v>0</v>
          </cell>
          <cell r="B3783">
            <v>0</v>
          </cell>
          <cell r="C3783">
            <v>0</v>
          </cell>
        </row>
        <row r="3788">
          <cell r="A3788" t="str">
            <v>CODIGO</v>
          </cell>
          <cell r="B3788" t="str">
            <v>ITEM</v>
          </cell>
          <cell r="C3788" t="str">
            <v>UNIDAD</v>
          </cell>
        </row>
        <row r="3789">
          <cell r="D3789">
            <v>0</v>
          </cell>
        </row>
        <row r="3790">
          <cell r="B3790" t="str">
            <v>CODIGO</v>
          </cell>
        </row>
        <row r="3791">
          <cell r="A3791" t="str">
            <v>CODIGO</v>
          </cell>
          <cell r="B3791" t="str">
            <v>RECURSOS</v>
          </cell>
          <cell r="C3791" t="str">
            <v>UNIDAD</v>
          </cell>
          <cell r="D3791" t="str">
            <v>CANT.</v>
          </cell>
        </row>
        <row r="3792">
          <cell r="B3792" t="str">
            <v>MATERIALES</v>
          </cell>
        </row>
        <row r="3793">
          <cell r="B3793">
            <v>0</v>
          </cell>
          <cell r="C3793">
            <v>0</v>
          </cell>
        </row>
        <row r="3794">
          <cell r="B3794">
            <v>0</v>
          </cell>
          <cell r="C3794">
            <v>0</v>
          </cell>
        </row>
        <row r="3795">
          <cell r="B3795">
            <v>0</v>
          </cell>
          <cell r="C3795">
            <v>0</v>
          </cell>
        </row>
        <row r="3796">
          <cell r="B3796">
            <v>0</v>
          </cell>
          <cell r="C3796">
            <v>0</v>
          </cell>
        </row>
        <row r="3798">
          <cell r="B3798" t="str">
            <v>EQUIPO</v>
          </cell>
        </row>
        <row r="3799">
          <cell r="B3799" t="str">
            <v>HTA MENOR (5% de M. de O.)</v>
          </cell>
        </row>
        <row r="3800">
          <cell r="A3800">
            <v>0</v>
          </cell>
          <cell r="B3800">
            <v>0</v>
          </cell>
          <cell r="C3800">
            <v>0</v>
          </cell>
        </row>
        <row r="3801">
          <cell r="A3801">
            <v>0</v>
          </cell>
          <cell r="B3801">
            <v>0</v>
          </cell>
          <cell r="C3801">
            <v>0</v>
          </cell>
        </row>
        <row r="3802">
          <cell r="A3802">
            <v>0</v>
          </cell>
          <cell r="B3802">
            <v>0</v>
          </cell>
          <cell r="C3802">
            <v>0</v>
          </cell>
        </row>
        <row r="3804">
          <cell r="B3804" t="str">
            <v>MANO DE OBRA</v>
          </cell>
        </row>
        <row r="3805">
          <cell r="B3805">
            <v>0</v>
          </cell>
          <cell r="C3805">
            <v>0</v>
          </cell>
        </row>
        <row r="3806">
          <cell r="A3806">
            <v>0</v>
          </cell>
          <cell r="B3806">
            <v>0</v>
          </cell>
          <cell r="C3806">
            <v>0</v>
          </cell>
        </row>
        <row r="3807">
          <cell r="A3807">
            <v>0</v>
          </cell>
          <cell r="B3807">
            <v>0</v>
          </cell>
          <cell r="C3807">
            <v>0</v>
          </cell>
        </row>
        <row r="3808">
          <cell r="A3808">
            <v>0</v>
          </cell>
          <cell r="B3808">
            <v>0</v>
          </cell>
          <cell r="C3808">
            <v>0</v>
          </cell>
        </row>
        <row r="3810">
          <cell r="B3810" t="str">
            <v>TRANSPORTE</v>
          </cell>
        </row>
        <row r="3812">
          <cell r="A3812">
            <v>0</v>
          </cell>
          <cell r="B3812">
            <v>0</v>
          </cell>
          <cell r="C3812">
            <v>0</v>
          </cell>
        </row>
        <row r="3813">
          <cell r="A3813">
            <v>0</v>
          </cell>
          <cell r="B3813">
            <v>0</v>
          </cell>
          <cell r="C3813">
            <v>0</v>
          </cell>
        </row>
        <row r="3814">
          <cell r="A3814">
            <v>0</v>
          </cell>
          <cell r="B3814">
            <v>0</v>
          </cell>
          <cell r="C3814">
            <v>0</v>
          </cell>
        </row>
        <row r="3819">
          <cell r="A3819" t="str">
            <v>CODIGO</v>
          </cell>
          <cell r="B3819" t="str">
            <v>ITEM</v>
          </cell>
          <cell r="C3819" t="str">
            <v>UNIDAD</v>
          </cell>
        </row>
        <row r="3820">
          <cell r="D3820">
            <v>0</v>
          </cell>
        </row>
        <row r="3821">
          <cell r="B3821" t="str">
            <v>CODIGO</v>
          </cell>
        </row>
        <row r="3822">
          <cell r="A3822" t="str">
            <v>CODIGO</v>
          </cell>
          <cell r="B3822" t="str">
            <v>RECURSOS</v>
          </cell>
          <cell r="C3822" t="str">
            <v>UNIDAD</v>
          </cell>
          <cell r="D3822" t="str">
            <v>CANT.</v>
          </cell>
        </row>
        <row r="3823">
          <cell r="B3823" t="str">
            <v>MATERIALES</v>
          </cell>
        </row>
        <row r="3824">
          <cell r="B3824">
            <v>0</v>
          </cell>
          <cell r="C3824">
            <v>0</v>
          </cell>
        </row>
        <row r="3825">
          <cell r="B3825">
            <v>0</v>
          </cell>
          <cell r="C3825">
            <v>0</v>
          </cell>
        </row>
        <row r="3826">
          <cell r="B3826">
            <v>0</v>
          </cell>
          <cell r="C3826">
            <v>0</v>
          </cell>
        </row>
        <row r="3827">
          <cell r="B3827">
            <v>0</v>
          </cell>
          <cell r="C3827">
            <v>0</v>
          </cell>
        </row>
        <row r="3829">
          <cell r="B3829" t="str">
            <v>EQUIPO</v>
          </cell>
        </row>
        <row r="3830">
          <cell r="B3830" t="str">
            <v>HTA MENOR (5% de M. de O.)</v>
          </cell>
        </row>
        <row r="3831">
          <cell r="A3831">
            <v>0</v>
          </cell>
          <cell r="B3831">
            <v>0</v>
          </cell>
          <cell r="C3831">
            <v>0</v>
          </cell>
        </row>
        <row r="3832">
          <cell r="A3832">
            <v>0</v>
          </cell>
          <cell r="B3832">
            <v>0</v>
          </cell>
          <cell r="C3832">
            <v>0</v>
          </cell>
        </row>
        <row r="3833">
          <cell r="A3833">
            <v>0</v>
          </cell>
          <cell r="B3833">
            <v>0</v>
          </cell>
          <cell r="C3833">
            <v>0</v>
          </cell>
        </row>
        <row r="3835">
          <cell r="B3835" t="str">
            <v>MANO DE OBRA</v>
          </cell>
        </row>
        <row r="3836">
          <cell r="B3836">
            <v>0</v>
          </cell>
          <cell r="C3836">
            <v>0</v>
          </cell>
        </row>
        <row r="3837">
          <cell r="A3837">
            <v>0</v>
          </cell>
          <cell r="B3837">
            <v>0</v>
          </cell>
          <cell r="C3837">
            <v>0</v>
          </cell>
        </row>
        <row r="3838">
          <cell r="A3838">
            <v>0</v>
          </cell>
          <cell r="B3838">
            <v>0</v>
          </cell>
          <cell r="C3838">
            <v>0</v>
          </cell>
        </row>
        <row r="3839">
          <cell r="A3839">
            <v>0</v>
          </cell>
          <cell r="B3839">
            <v>0</v>
          </cell>
          <cell r="C3839">
            <v>0</v>
          </cell>
        </row>
        <row r="3841">
          <cell r="B3841" t="str">
            <v>TRANSPORTE</v>
          </cell>
        </row>
        <row r="3843">
          <cell r="A3843">
            <v>0</v>
          </cell>
          <cell r="B3843">
            <v>0</v>
          </cell>
          <cell r="C3843">
            <v>0</v>
          </cell>
        </row>
        <row r="3844">
          <cell r="A3844">
            <v>0</v>
          </cell>
          <cell r="B3844">
            <v>0</v>
          </cell>
          <cell r="C3844">
            <v>0</v>
          </cell>
        </row>
        <row r="3845">
          <cell r="A3845">
            <v>0</v>
          </cell>
          <cell r="B3845">
            <v>0</v>
          </cell>
          <cell r="C3845">
            <v>0</v>
          </cell>
        </row>
        <row r="3850">
          <cell r="A3850" t="str">
            <v>CODIGO</v>
          </cell>
          <cell r="B3850" t="str">
            <v>ITEM</v>
          </cell>
          <cell r="C3850" t="str">
            <v>UNIDAD</v>
          </cell>
        </row>
        <row r="3851">
          <cell r="D3851">
            <v>0</v>
          </cell>
        </row>
        <row r="3852">
          <cell r="B3852" t="str">
            <v>CODIGO</v>
          </cell>
        </row>
        <row r="3853">
          <cell r="A3853" t="str">
            <v>CODIGO</v>
          </cell>
          <cell r="B3853" t="str">
            <v>RECURSOS</v>
          </cell>
          <cell r="C3853" t="str">
            <v>UNIDAD</v>
          </cell>
          <cell r="D3853" t="str">
            <v>CANT.</v>
          </cell>
        </row>
        <row r="3854">
          <cell r="B3854" t="str">
            <v>MATERIALES</v>
          </cell>
        </row>
        <row r="3855">
          <cell r="B3855">
            <v>0</v>
          </cell>
          <cell r="C3855">
            <v>0</v>
          </cell>
        </row>
        <row r="3856">
          <cell r="B3856">
            <v>0</v>
          </cell>
          <cell r="C3856">
            <v>0</v>
          </cell>
        </row>
        <row r="3857">
          <cell r="B3857">
            <v>0</v>
          </cell>
          <cell r="C3857">
            <v>0</v>
          </cell>
        </row>
        <row r="3858">
          <cell r="B3858">
            <v>0</v>
          </cell>
          <cell r="C3858">
            <v>0</v>
          </cell>
        </row>
        <row r="3860">
          <cell r="B3860" t="str">
            <v>EQUIPO</v>
          </cell>
        </row>
        <row r="3861">
          <cell r="B3861" t="str">
            <v>HTA MENOR (5% de M. de O.)</v>
          </cell>
        </row>
        <row r="3862">
          <cell r="A3862">
            <v>0</v>
          </cell>
          <cell r="B3862">
            <v>0</v>
          </cell>
          <cell r="C3862">
            <v>0</v>
          </cell>
        </row>
        <row r="3863">
          <cell r="A3863">
            <v>0</v>
          </cell>
          <cell r="B3863">
            <v>0</v>
          </cell>
          <cell r="C3863">
            <v>0</v>
          </cell>
        </row>
        <row r="3864">
          <cell r="A3864">
            <v>0</v>
          </cell>
          <cell r="B3864">
            <v>0</v>
          </cell>
          <cell r="C3864">
            <v>0</v>
          </cell>
        </row>
        <row r="3866">
          <cell r="B3866" t="str">
            <v>MANO DE OBRA</v>
          </cell>
        </row>
        <row r="3867">
          <cell r="B3867">
            <v>0</v>
          </cell>
          <cell r="C3867">
            <v>0</v>
          </cell>
        </row>
        <row r="3868">
          <cell r="A3868">
            <v>0</v>
          </cell>
          <cell r="B3868">
            <v>0</v>
          </cell>
          <cell r="C3868">
            <v>0</v>
          </cell>
        </row>
        <row r="3869">
          <cell r="A3869">
            <v>0</v>
          </cell>
          <cell r="B3869">
            <v>0</v>
          </cell>
          <cell r="C3869">
            <v>0</v>
          </cell>
        </row>
        <row r="3870">
          <cell r="A3870">
            <v>0</v>
          </cell>
          <cell r="B3870">
            <v>0</v>
          </cell>
          <cell r="C3870">
            <v>0</v>
          </cell>
        </row>
        <row r="3872">
          <cell r="B3872" t="str">
            <v>TRANSPORTE</v>
          </cell>
        </row>
        <row r="3874">
          <cell r="A3874">
            <v>0</v>
          </cell>
          <cell r="B3874">
            <v>0</v>
          </cell>
          <cell r="C3874">
            <v>0</v>
          </cell>
        </row>
        <row r="3875">
          <cell r="A3875">
            <v>0</v>
          </cell>
          <cell r="B3875">
            <v>0</v>
          </cell>
          <cell r="C3875">
            <v>0</v>
          </cell>
        </row>
        <row r="3876">
          <cell r="A3876">
            <v>0</v>
          </cell>
          <cell r="B3876">
            <v>0</v>
          </cell>
          <cell r="C3876">
            <v>0</v>
          </cell>
        </row>
        <row r="3881">
          <cell r="A3881" t="str">
            <v>CODIGO</v>
          </cell>
          <cell r="B3881" t="str">
            <v>ITEM</v>
          </cell>
          <cell r="C3881" t="str">
            <v>UNIDAD</v>
          </cell>
        </row>
        <row r="3882">
          <cell r="D3882">
            <v>0</v>
          </cell>
        </row>
        <row r="3883">
          <cell r="B3883" t="str">
            <v>CODIGO</v>
          </cell>
        </row>
        <row r="3884">
          <cell r="A3884" t="str">
            <v>CODIGO</v>
          </cell>
          <cell r="B3884" t="str">
            <v>RECURSOS</v>
          </cell>
          <cell r="C3884" t="str">
            <v>UNIDAD</v>
          </cell>
          <cell r="D3884" t="str">
            <v>CANT.</v>
          </cell>
        </row>
        <row r="3885">
          <cell r="B3885" t="str">
            <v>MATERIALES</v>
          </cell>
        </row>
        <row r="3886">
          <cell r="B3886">
            <v>0</v>
          </cell>
          <cell r="C3886">
            <v>0</v>
          </cell>
        </row>
        <row r="3887">
          <cell r="B3887">
            <v>0</v>
          </cell>
          <cell r="C3887">
            <v>0</v>
          </cell>
        </row>
        <row r="3888">
          <cell r="B3888">
            <v>0</v>
          </cell>
          <cell r="C3888">
            <v>0</v>
          </cell>
        </row>
        <row r="3889">
          <cell r="B3889">
            <v>0</v>
          </cell>
          <cell r="C3889">
            <v>0</v>
          </cell>
        </row>
        <row r="3891">
          <cell r="B3891" t="str">
            <v>EQUIPO</v>
          </cell>
        </row>
        <row r="3892">
          <cell r="B3892" t="str">
            <v>HTA MENOR (5% de M. de O.)</v>
          </cell>
        </row>
        <row r="3893">
          <cell r="A3893">
            <v>0</v>
          </cell>
          <cell r="B3893">
            <v>0</v>
          </cell>
          <cell r="C3893">
            <v>0</v>
          </cell>
        </row>
        <row r="3894">
          <cell r="A3894">
            <v>0</v>
          </cell>
          <cell r="B3894">
            <v>0</v>
          </cell>
          <cell r="C3894">
            <v>0</v>
          </cell>
        </row>
        <row r="3895">
          <cell r="A3895">
            <v>0</v>
          </cell>
          <cell r="B3895">
            <v>0</v>
          </cell>
          <cell r="C3895">
            <v>0</v>
          </cell>
        </row>
        <row r="3897">
          <cell r="B3897" t="str">
            <v>MANO DE OBRA</v>
          </cell>
        </row>
        <row r="3898">
          <cell r="B3898">
            <v>0</v>
          </cell>
          <cell r="C3898">
            <v>0</v>
          </cell>
        </row>
        <row r="3899">
          <cell r="A3899">
            <v>0</v>
          </cell>
          <cell r="B3899">
            <v>0</v>
          </cell>
          <cell r="C3899">
            <v>0</v>
          </cell>
        </row>
        <row r="3900">
          <cell r="A3900">
            <v>0</v>
          </cell>
          <cell r="B3900">
            <v>0</v>
          </cell>
          <cell r="C3900">
            <v>0</v>
          </cell>
        </row>
        <row r="3901">
          <cell r="A3901">
            <v>0</v>
          </cell>
          <cell r="B3901">
            <v>0</v>
          </cell>
          <cell r="C3901">
            <v>0</v>
          </cell>
        </row>
        <row r="3903">
          <cell r="B3903" t="str">
            <v>TRANSPORTE</v>
          </cell>
        </row>
        <row r="3905">
          <cell r="A3905">
            <v>0</v>
          </cell>
          <cell r="B3905">
            <v>0</v>
          </cell>
          <cell r="C3905">
            <v>0</v>
          </cell>
        </row>
        <row r="3906">
          <cell r="A3906">
            <v>0</v>
          </cell>
          <cell r="B3906">
            <v>0</v>
          </cell>
          <cell r="C3906">
            <v>0</v>
          </cell>
        </row>
        <row r="3907">
          <cell r="A3907">
            <v>0</v>
          </cell>
          <cell r="B3907">
            <v>0</v>
          </cell>
          <cell r="C3907">
            <v>0</v>
          </cell>
        </row>
        <row r="3912">
          <cell r="A3912" t="str">
            <v>CODIGO</v>
          </cell>
          <cell r="B3912" t="str">
            <v>ITEM</v>
          </cell>
          <cell r="C3912" t="str">
            <v>UNIDAD</v>
          </cell>
        </row>
        <row r="3913">
          <cell r="D3913">
            <v>0</v>
          </cell>
        </row>
        <row r="3914">
          <cell r="B3914" t="str">
            <v>CODIGO</v>
          </cell>
        </row>
        <row r="3915">
          <cell r="A3915" t="str">
            <v>CODIGO</v>
          </cell>
          <cell r="B3915" t="str">
            <v>RECURSOS</v>
          </cell>
          <cell r="C3915" t="str">
            <v>UNIDAD</v>
          </cell>
          <cell r="D3915" t="str">
            <v>CANT.</v>
          </cell>
        </row>
        <row r="3916">
          <cell r="B3916" t="str">
            <v>MATERIALES</v>
          </cell>
        </row>
        <row r="3917">
          <cell r="B3917">
            <v>0</v>
          </cell>
          <cell r="C3917">
            <v>0</v>
          </cell>
        </row>
        <row r="3918">
          <cell r="B3918">
            <v>0</v>
          </cell>
          <cell r="C3918">
            <v>0</v>
          </cell>
        </row>
        <row r="3919">
          <cell r="B3919">
            <v>0</v>
          </cell>
          <cell r="C3919">
            <v>0</v>
          </cell>
        </row>
        <row r="3920">
          <cell r="B3920">
            <v>0</v>
          </cell>
          <cell r="C3920">
            <v>0</v>
          </cell>
        </row>
        <row r="3922">
          <cell r="B3922" t="str">
            <v>EQUIPO</v>
          </cell>
        </row>
        <row r="3923">
          <cell r="B3923" t="str">
            <v>HTA MENOR (5% de M. de O.)</v>
          </cell>
        </row>
        <row r="3924">
          <cell r="A3924">
            <v>0</v>
          </cell>
          <cell r="B3924">
            <v>0</v>
          </cell>
          <cell r="C3924">
            <v>0</v>
          </cell>
        </row>
        <row r="3925">
          <cell r="A3925">
            <v>0</v>
          </cell>
          <cell r="B3925">
            <v>0</v>
          </cell>
          <cell r="C3925">
            <v>0</v>
          </cell>
        </row>
        <row r="3926">
          <cell r="A3926">
            <v>0</v>
          </cell>
          <cell r="B3926">
            <v>0</v>
          </cell>
          <cell r="C3926">
            <v>0</v>
          </cell>
        </row>
        <row r="3928">
          <cell r="B3928" t="str">
            <v>MANO DE OBRA</v>
          </cell>
        </row>
        <row r="3929">
          <cell r="B3929">
            <v>0</v>
          </cell>
          <cell r="C3929">
            <v>0</v>
          </cell>
        </row>
        <row r="3930">
          <cell r="A3930">
            <v>0</v>
          </cell>
          <cell r="B3930">
            <v>0</v>
          </cell>
          <cell r="C3930">
            <v>0</v>
          </cell>
        </row>
        <row r="3931">
          <cell r="A3931">
            <v>0</v>
          </cell>
          <cell r="B3931">
            <v>0</v>
          </cell>
          <cell r="C3931">
            <v>0</v>
          </cell>
        </row>
        <row r="3932">
          <cell r="A3932">
            <v>0</v>
          </cell>
          <cell r="B3932">
            <v>0</v>
          </cell>
          <cell r="C3932">
            <v>0</v>
          </cell>
        </row>
        <row r="3934">
          <cell r="B3934" t="str">
            <v>TRANSPORTE</v>
          </cell>
        </row>
        <row r="3936">
          <cell r="A3936">
            <v>0</v>
          </cell>
          <cell r="B3936">
            <v>0</v>
          </cell>
          <cell r="C3936">
            <v>0</v>
          </cell>
        </row>
        <row r="3937">
          <cell r="A3937">
            <v>0</v>
          </cell>
          <cell r="B3937">
            <v>0</v>
          </cell>
          <cell r="C3937">
            <v>0</v>
          </cell>
        </row>
        <row r="3938">
          <cell r="A3938">
            <v>0</v>
          </cell>
          <cell r="B3938">
            <v>0</v>
          </cell>
          <cell r="C3938">
            <v>0</v>
          </cell>
        </row>
        <row r="3944">
          <cell r="A3944" t="str">
            <v>CODIGO</v>
          </cell>
          <cell r="B3944" t="str">
            <v>ITEM</v>
          </cell>
          <cell r="C3944" t="str">
            <v>UNIDAD</v>
          </cell>
        </row>
        <row r="3945">
          <cell r="D3945">
            <v>0</v>
          </cell>
        </row>
        <row r="3946">
          <cell r="B3946" t="str">
            <v>CODIGO</v>
          </cell>
        </row>
        <row r="3947">
          <cell r="A3947" t="str">
            <v>CODIGO</v>
          </cell>
          <cell r="B3947" t="str">
            <v>RECURSOS</v>
          </cell>
          <cell r="C3947" t="str">
            <v>UNIDAD</v>
          </cell>
          <cell r="D3947" t="str">
            <v>CANT.</v>
          </cell>
        </row>
        <row r="3948">
          <cell r="B3948" t="str">
            <v>MATERIALES</v>
          </cell>
        </row>
        <row r="3949">
          <cell r="B3949">
            <v>0</v>
          </cell>
          <cell r="C3949">
            <v>0</v>
          </cell>
        </row>
        <row r="3950">
          <cell r="B3950">
            <v>0</v>
          </cell>
          <cell r="C3950">
            <v>0</v>
          </cell>
        </row>
        <row r="3951">
          <cell r="B3951">
            <v>0</v>
          </cell>
          <cell r="C3951">
            <v>0</v>
          </cell>
        </row>
        <row r="3952">
          <cell r="B3952">
            <v>0</v>
          </cell>
          <cell r="C3952">
            <v>0</v>
          </cell>
        </row>
        <row r="3954">
          <cell r="B3954" t="str">
            <v>EQUIPO</v>
          </cell>
        </row>
        <row r="3955">
          <cell r="B3955" t="str">
            <v>HTA MENOR (5% de M. de O.)</v>
          </cell>
        </row>
        <row r="3956">
          <cell r="A3956">
            <v>0</v>
          </cell>
          <cell r="B3956">
            <v>0</v>
          </cell>
          <cell r="C3956">
            <v>0</v>
          </cell>
        </row>
        <row r="3957">
          <cell r="A3957">
            <v>0</v>
          </cell>
          <cell r="B3957">
            <v>0</v>
          </cell>
          <cell r="C3957">
            <v>0</v>
          </cell>
        </row>
        <row r="3958">
          <cell r="A3958">
            <v>0</v>
          </cell>
          <cell r="B3958">
            <v>0</v>
          </cell>
          <cell r="C3958">
            <v>0</v>
          </cell>
        </row>
        <row r="3960">
          <cell r="B3960" t="str">
            <v>MANO DE OBRA</v>
          </cell>
        </row>
        <row r="3961">
          <cell r="B3961">
            <v>0</v>
          </cell>
          <cell r="C3961">
            <v>0</v>
          </cell>
        </row>
        <row r="3962">
          <cell r="A3962">
            <v>0</v>
          </cell>
          <cell r="B3962">
            <v>0</v>
          </cell>
          <cell r="C3962">
            <v>0</v>
          </cell>
        </row>
        <row r="3963">
          <cell r="A3963">
            <v>0</v>
          </cell>
          <cell r="B3963">
            <v>0</v>
          </cell>
          <cell r="C3963">
            <v>0</v>
          </cell>
        </row>
        <row r="3964">
          <cell r="A3964">
            <v>0</v>
          </cell>
          <cell r="B3964">
            <v>0</v>
          </cell>
          <cell r="C3964">
            <v>0</v>
          </cell>
        </row>
        <row r="3966">
          <cell r="B3966" t="str">
            <v>TRANSPORTE</v>
          </cell>
        </row>
        <row r="3968">
          <cell r="A3968">
            <v>0</v>
          </cell>
          <cell r="B3968">
            <v>0</v>
          </cell>
          <cell r="C3968">
            <v>0</v>
          </cell>
        </row>
        <row r="3969">
          <cell r="A3969">
            <v>0</v>
          </cell>
          <cell r="B3969">
            <v>0</v>
          </cell>
          <cell r="C3969">
            <v>0</v>
          </cell>
        </row>
        <row r="3970">
          <cell r="A3970">
            <v>0</v>
          </cell>
          <cell r="B3970">
            <v>0</v>
          </cell>
          <cell r="C3970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">
          <cell r="A1" t="str">
            <v>CODIGO</v>
          </cell>
        </row>
      </sheetData>
      <sheetData sheetId="17"/>
      <sheetData sheetId="18">
        <row r="1">
          <cell r="A1" t="str">
            <v>CODIGO</v>
          </cell>
        </row>
      </sheetData>
      <sheetData sheetId="19"/>
      <sheetData sheetId="20" refreshError="1"/>
      <sheetData sheetId="21" refreshError="1"/>
      <sheetData sheetId="22">
        <row r="1">
          <cell r="A1" t="str">
            <v>CODIGO</v>
          </cell>
        </row>
      </sheetData>
      <sheetData sheetId="23"/>
      <sheetData sheetId="24" refreshError="1"/>
      <sheetData sheetId="25" refreshError="1"/>
      <sheetData sheetId="26" refreshError="1"/>
      <sheetData sheetId="27" refreshError="1"/>
      <sheetData sheetId="28">
        <row r="1">
          <cell r="A1" t="str">
            <v>CODIGO</v>
          </cell>
        </row>
      </sheetData>
      <sheetData sheetId="29"/>
      <sheetData sheetId="30" refreshError="1"/>
      <sheetData sheetId="3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Hoja4"/>
      <sheetName val="Hoja4 (2)"/>
      <sheetName val="Hoja4 (3)"/>
      <sheetName val="Hoja2"/>
      <sheetName val="Hoja3"/>
      <sheetName val="Hoja1_(2)"/>
      <sheetName val="Hoja4_(2)"/>
      <sheetName val="Hoja4_(3)"/>
      <sheetName val="BASES"/>
    </sheetNames>
    <sheetDataSet>
      <sheetData sheetId="0" refreshError="1">
        <row r="60">
          <cell r="F60">
            <v>80591.125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CA BASE"/>
      <sheetName val="Hoja2"/>
    </sheetNames>
    <sheetDataSet>
      <sheetData sheetId="0" refreshError="1"/>
      <sheetData sheetId="1">
        <row r="1">
          <cell r="A1" t="str">
            <v>A36</v>
          </cell>
        </row>
        <row r="2">
          <cell r="A2" t="str">
            <v>PS25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OBRAS ALCANTARILLADO"/>
      <sheetName val="REDES SEC SUR"/>
      <sheetName val="APU REDES SEC SUR"/>
      <sheetName val="COLECTOR SUR "/>
      <sheetName val="APU COL SUR"/>
      <sheetName val="PTAR SUR"/>
      <sheetName val="REDES SEC NORTE"/>
      <sheetName val="APU REDES SEC NORTE"/>
      <sheetName val="COLECTOR NORTE"/>
      <sheetName val="APU COLEC NORTE"/>
      <sheetName val="PTAR NORTE"/>
      <sheetName val="APU PTAR NORTE"/>
      <sheetName val="REDES SEC Travesía."/>
      <sheetName val="APU REDES Travesía"/>
      <sheetName val="PTAR Travesía"/>
      <sheetName val="APU PTAR Travesía"/>
      <sheetName val="REDES SEC Mulatos"/>
      <sheetName val="APU REDES Mulatos"/>
      <sheetName val="PTAR Mulatos"/>
      <sheetName val="APU PTAR Mulatos"/>
      <sheetName val="REDES SEC Escuela"/>
      <sheetName val="APU REDES Escuela"/>
      <sheetName val="PTAR Escuela"/>
      <sheetName val="APU PTAR Escuela"/>
      <sheetName val="BASE CTOS"/>
      <sheetName val="BASE"/>
      <sheetName val="materiales"/>
      <sheetName val="APU PTAR SUR"/>
      <sheetName val="Tabla 1.1"/>
      <sheetName val="RESUMEN_OBRAS_ALCANTARILLADO"/>
      <sheetName val="REDES_SEC_SUR"/>
      <sheetName val="APU_REDES_SEC_SUR"/>
      <sheetName val="COLECTOR_SUR_"/>
      <sheetName val="APU_COL_SUR"/>
      <sheetName val="PTAR_SUR"/>
      <sheetName val="REDES_SEC_NORTE"/>
      <sheetName val="APU_REDES_SEC_NORTE"/>
      <sheetName val="COLECTOR_NORTE"/>
      <sheetName val="APU_COLEC_NORTE"/>
      <sheetName val="PTAR_NORTE"/>
      <sheetName val="APU_PTAR_NORTE"/>
      <sheetName val="REDES_SEC_Travesía_"/>
      <sheetName val="APU_REDES_Travesía"/>
      <sheetName val="PTAR_Travesía"/>
      <sheetName val="APU_PTAR_Travesía"/>
      <sheetName val="REDES_SEC_Mulatos"/>
      <sheetName val="APU_REDES_Mulatos"/>
      <sheetName val="PTAR_Mulatos"/>
      <sheetName val="APU_PTAR_Mulatos"/>
      <sheetName val="REDES_SEC_Escuela"/>
      <sheetName val="APU_REDES_Escuela"/>
      <sheetName val="PTAR_Escuela"/>
      <sheetName val="APU_PTAR_Escuela"/>
      <sheetName val="BASE_CTOS"/>
      <sheetName val="APU_PTAR_SUR"/>
      <sheetName val="Tabla_1_1"/>
      <sheetName val="RESUMEN_OBRAS_ALCANTARILLADO2"/>
      <sheetName val="REDES_SEC_SUR2"/>
      <sheetName val="APU_REDES_SEC_SUR2"/>
      <sheetName val="COLECTOR_SUR_2"/>
      <sheetName val="APU_COL_SUR2"/>
      <sheetName val="PTAR_SUR2"/>
      <sheetName val="REDES_SEC_NORTE2"/>
      <sheetName val="APU_REDES_SEC_NORTE2"/>
      <sheetName val="COLECTOR_NORTE2"/>
      <sheetName val="APU_COLEC_NORTE2"/>
      <sheetName val="PTAR_NORTE2"/>
      <sheetName val="APU_PTAR_NORTE2"/>
      <sheetName val="REDES_SEC_Travesía_2"/>
      <sheetName val="APU_REDES_Travesía2"/>
      <sheetName val="PTAR_Travesía2"/>
      <sheetName val="APU_PTAR_Travesía2"/>
      <sheetName val="REDES_SEC_Mulatos2"/>
      <sheetName val="APU_REDES_Mulatos2"/>
      <sheetName val="PTAR_Mulatos2"/>
      <sheetName val="APU_PTAR_Mulatos2"/>
      <sheetName val="REDES_SEC_Escuela2"/>
      <sheetName val="APU_REDES_Escuela2"/>
      <sheetName val="PTAR_Escuela2"/>
      <sheetName val="APU_PTAR_Escuela2"/>
      <sheetName val="BASE_CTOS2"/>
      <sheetName val="APU_PTAR_SUR2"/>
      <sheetName val="Tabla_1_12"/>
      <sheetName val="RESUMEN_OBRAS_ALCANTARILLADO1"/>
      <sheetName val="REDES_SEC_SUR1"/>
      <sheetName val="APU_REDES_SEC_SUR1"/>
      <sheetName val="COLECTOR_SUR_1"/>
      <sheetName val="APU_COL_SUR1"/>
      <sheetName val="PTAR_SUR1"/>
      <sheetName val="REDES_SEC_NORTE1"/>
      <sheetName val="APU_REDES_SEC_NORTE1"/>
      <sheetName val="COLECTOR_NORTE1"/>
      <sheetName val="APU_COLEC_NORTE1"/>
      <sheetName val="PTAR_NORTE1"/>
      <sheetName val="APU_PTAR_NORTE1"/>
      <sheetName val="REDES_SEC_Travesía_1"/>
      <sheetName val="APU_REDES_Travesía1"/>
      <sheetName val="PTAR_Travesía1"/>
      <sheetName val="APU_PTAR_Travesía1"/>
      <sheetName val="REDES_SEC_Mulatos1"/>
      <sheetName val="APU_REDES_Mulatos1"/>
      <sheetName val="PTAR_Mulatos1"/>
      <sheetName val="APU_PTAR_Mulatos1"/>
      <sheetName val="REDES_SEC_Escuela1"/>
      <sheetName val="APU_REDES_Escuela1"/>
      <sheetName val="PTAR_Escuela1"/>
      <sheetName val="APU_PTAR_Escuela1"/>
      <sheetName val="BASE_CTOS1"/>
      <sheetName val="APU_PTAR_SUR1"/>
      <sheetName val="Tabla_1_11"/>
      <sheetName val="SUB APU"/>
      <sheetName val="Hoja2"/>
      <sheetName val="OBRAS 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3">
          <cell r="C3">
            <v>0.25</v>
          </cell>
        </row>
        <row r="306">
          <cell r="D306">
            <v>100</v>
          </cell>
        </row>
      </sheetData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TotalesReposicion"/>
      <sheetName val="TotalesOptimizacion"/>
      <sheetName val="TOTAL SUB1"/>
      <sheetName val="TOTAL1(MODIF.)"/>
      <sheetName val="TOTAL_SUB12"/>
      <sheetName val="TOTAL1(MODIF_)2"/>
      <sheetName val="TOTAL_SUB1"/>
      <sheetName val="TOTAL1(MODIF_)"/>
      <sheetName val="TOTAL_SUB11"/>
      <sheetName val="TOTAL1(MODIF_)1"/>
      <sheetName val="BAS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monte"/>
      <sheetName val="ESCARIFICACION"/>
      <sheetName val="PUNITARIOS PARA 241201 2S"/>
      <sheetName val="PR 1"/>
      <sheetName val="ESTADO RED TEC"/>
      <sheetName val="items"/>
      <sheetName val="Hoja1"/>
      <sheetName val="A-HOR"/>
      <sheetName val="INSUMOS"/>
      <sheetName val="BANCOS"/>
      <sheetName val="CARGOS"/>
      <sheetName val="EPS"/>
      <sheetName val="PENSIONES"/>
      <sheetName val="PREACTA 10"/>
      <sheetName val="DATOS"/>
      <sheetName val="PREACTA 9"/>
      <sheetName val="Res-Accide-10"/>
      <sheetName val="TARIFAS"/>
      <sheetName val="Insum"/>
      <sheetName val="PRECIOS"/>
      <sheetName val="PREACTA 6"/>
      <sheetName val="TABLA 2008"/>
      <sheetName val="TRANSPORTE"/>
      <sheetName val="PRESUPUESTO"/>
      <sheetName val="ESTADO VÍA-CRIT.TECNICO"/>
      <sheetName val="Lp"/>
      <sheetName val="Listas"/>
      <sheetName val="Excavación Mat. Común Estacione"/>
      <sheetName val="Demolición Pavimento"/>
      <sheetName val="SUB APU"/>
      <sheetName val="Equipo"/>
      <sheetName val="PUNITARIOS%20PARA%20241201%202S"/>
      <sheetName val="RELACION MES"/>
      <sheetName val="GCB2000"/>
      <sheetName val="A.P.U"/>
      <sheetName val="ESTADO_RED_TEC"/>
      <sheetName val="PR_1"/>
      <sheetName val="PUNITARIOS_PARA_241201_2S"/>
      <sheetName val="PREACTA_10"/>
      <sheetName val="PREACTA_9"/>
      <sheetName val="ESTADO_RED_TEC1"/>
      <sheetName val="PR_11"/>
      <sheetName val="PUNITARIOS_PARA_241201_2S1"/>
      <sheetName val="PREACTA_101"/>
      <sheetName val="PREACTA_91"/>
      <sheetName val="ESTADO_RED_TEC2"/>
      <sheetName val="PR_12"/>
      <sheetName val="PUNITARIOS_PARA_241201_2S2"/>
      <sheetName val="PREACTA_102"/>
      <sheetName val="PREACTA_92"/>
      <sheetName val="ESTADO_RED_TEC3"/>
      <sheetName val="PR_13"/>
      <sheetName val="PUNITARIOS_PARA_241201_2S3"/>
      <sheetName val="PREACTA_103"/>
      <sheetName val="PREACTA_93"/>
      <sheetName val="ESTADO_RED_TEC4"/>
      <sheetName val="PR_14"/>
      <sheetName val="PUNITARIOS_PARA_241201_2S4"/>
      <sheetName val="PREACTA_104"/>
      <sheetName val="PREACTA_94"/>
      <sheetName val="ESTADO_RED_TEC5"/>
      <sheetName val="PR_15"/>
      <sheetName val="PUNITARIOS_PARA_241201_2S5"/>
      <sheetName val="PREACTA_105"/>
      <sheetName val="PREACTA_95"/>
      <sheetName val="ESTADO_RED_TEC8"/>
      <sheetName val="PR_18"/>
      <sheetName val="PUNITARIOS_PARA_241201_2S8"/>
      <sheetName val="PREACTA_108"/>
      <sheetName val="PREACTA_98"/>
      <sheetName val="ESTADO_RED_TEC6"/>
      <sheetName val="PR_16"/>
      <sheetName val="PUNITARIOS_PARA_241201_2S6"/>
      <sheetName val="PREACTA_106"/>
      <sheetName val="PREACTA_96"/>
      <sheetName val="ESTADO_RED_TEC7"/>
      <sheetName val="PR_17"/>
      <sheetName val="PUNITARIOS_PARA_241201_2S7"/>
      <sheetName val="PREACTA_107"/>
      <sheetName val="PREACTA_97"/>
      <sheetName val="PUNITARIOS_PARA_241201_2S9"/>
      <sheetName val="PR_19"/>
      <sheetName val="ESTADO_RED_TEC9"/>
      <sheetName val="PREACTA_109"/>
      <sheetName val="PREACTA_99"/>
      <sheetName val="CLASIFICACION"/>
      <sheetName val=" Liquidacion de Obra por Tramos"/>
      <sheetName val="A. P. U."/>
      <sheetName val="062"/>
      <sheetName val="PUNITARIOS_PARA_241201_2S10"/>
      <sheetName val="PR_110"/>
      <sheetName val="ESTADO_RED_TEC10"/>
      <sheetName val="PREACTA_1010"/>
      <sheetName val="PREACTA_910"/>
      <sheetName val="TRAPMO"/>
      <sheetName val="UNITARIOS"/>
      <sheetName val="THE"/>
      <sheetName val="ATHE"/>
      <sheetName val="PUNITARIOS_PARA_241201_2S13"/>
      <sheetName val="PR_113"/>
      <sheetName val="ESTADO_RED_TEC13"/>
      <sheetName val="PREACTA_1013"/>
      <sheetName val="PREACTA_913"/>
      <sheetName val="ESTADO_RED_TEC11"/>
      <sheetName val="PR_111"/>
      <sheetName val="PUNITARIOS_PARA_241201_2S11"/>
      <sheetName val="PREACTA_1011"/>
      <sheetName val="PREACTA_911"/>
      <sheetName val="PUNITARIOS_PARA_241201_2S12"/>
      <sheetName val="PR_112"/>
      <sheetName val="ESTADO_RED_TEC12"/>
      <sheetName val="PREACTA_1012"/>
      <sheetName val="PREACTA_912"/>
      <sheetName val="PREACTA_6"/>
      <sheetName val="Presup_Cancha"/>
      <sheetName val="CRA.MODI"/>
      <sheetName val="Requisición1"/>
      <sheetName val="REC-COD,"/>
      <sheetName val="2,2,6,1 Pilotes 0,30"/>
      <sheetName val="c2.5y2.6"/>
      <sheetName val="LISTA DE PRECIOS"/>
      <sheetName val="Listado"/>
      <sheetName val="FORMULA"/>
      <sheetName val="K16+000 AL K18+500"/>
      <sheetName val="K23+200 AL K24+700"/>
      <sheetName val="k18+500 AL K23+050"/>
      <sheetName val="Presupuesto PUENTE"/>
      <sheetName val="VOLUMENES (4)"/>
      <sheetName val="VOLUMENES (4SA)"/>
      <sheetName val="5. ELECTRICO"/>
      <sheetName val="PERSONAL"/>
      <sheetName val="Tarifa MT"/>
    </sheetNames>
    <sheetDataSet>
      <sheetData sheetId="0" refreshError="1">
        <row r="48">
          <cell r="E48">
            <v>6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 refreshError="1"/>
      <sheetData sheetId="105"/>
      <sheetData sheetId="106" refreshError="1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R-AB"/>
      <sheetName val="R-AI"/>
      <sheetName val="R-AC"/>
      <sheetName val="CD-AB."/>
      <sheetName val="CD-AI."/>
      <sheetName val="CD-AC."/>
      <sheetName val="URB"/>
      <sheetName val="CI-A"/>
      <sheetName val="8."/>
      <sheetName val="9."/>
      <sheetName val="10."/>
      <sheetName val="11."/>
      <sheetName val="12."/>
      <sheetName val="losa A"/>
      <sheetName val="VA A"/>
      <sheetName val="muros A"/>
      <sheetName val="fe dovelas"/>
      <sheetName val="grouting"/>
    </sheetNames>
    <sheetDataSet>
      <sheetData sheetId="0" refreshError="1">
        <row r="10">
          <cell r="C10">
            <v>363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. PRESUP. URB. YONDO 15-5-2023"/>
      <sheetName val="PRESUP. URB. YONDO 15-5-2023"/>
      <sheetName val="APOYO A LA SUPERVISIÓN"/>
      <sheetName val="PMT YONDO 15-5-2023"/>
      <sheetName val="PMA YONDO 15-5-2023"/>
      <sheetName val="DEDUC. YONDO 2023.2"/>
      <sheetName val="F. MULTIP. CONSULT. YONDO 2023"/>
      <sheetName val="F. MULTIP. CI"/>
      <sheetName val="DISCRIM. AU YONDO 15-5-2023"/>
      <sheetName val="PRES. INTERV. YONDO 2023.2"/>
      <sheetName val="CRON. Y FLUJO YONDÓ 15-5-2023"/>
      <sheetName val="EQUIPOS YONDO 2023"/>
      <sheetName val="MATERIALES YONDO 2023"/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2.1.1.1"/>
      <sheetName val="2.1.1.2"/>
      <sheetName val="2.1.2.1"/>
      <sheetName val="2.1.2.2"/>
      <sheetName val="2.1.3.1"/>
      <sheetName val="2.1.3.2"/>
      <sheetName val="2.1.3.3"/>
      <sheetName val="2.1.3.4"/>
      <sheetName val="2.1.3.5"/>
      <sheetName val="2.1.3.6"/>
      <sheetName val="2.1.3.7"/>
      <sheetName val="2.1.3.8"/>
      <sheetName val="2.1.4.1"/>
      <sheetName val="2.1.4.2"/>
      <sheetName val="2.1.4.3"/>
      <sheetName val="2.1.4.4"/>
      <sheetName val="2.1.4.5"/>
      <sheetName val="2.1.4.6"/>
      <sheetName val="2.1.4.7"/>
      <sheetName val="2.1.4.8"/>
      <sheetName val="2.1.5.1"/>
      <sheetName val="2.1.5.2"/>
      <sheetName val="2.1.5.3"/>
      <sheetName val="2.1.5.4"/>
      <sheetName val="2.1.5.5"/>
      <sheetName val="2.1.5.6"/>
      <sheetName val="2.1.6.1"/>
      <sheetName val="2.1.6.2"/>
      <sheetName val="2.1.6.3"/>
      <sheetName val="2.1.6.4"/>
      <sheetName val="2.1.6.5"/>
      <sheetName val="2.1.6.6"/>
      <sheetName val="2.1.6.7"/>
      <sheetName val="2.1.7.1.1"/>
      <sheetName val="2.1.7.2.1"/>
      <sheetName val="2.1.7.2.2"/>
      <sheetName val="2.1.7.3.1"/>
      <sheetName val="2.1.7.4.1"/>
      <sheetName val="2.1.7.4.2"/>
      <sheetName val="2.1.7.5.1"/>
      <sheetName val="2.1.7.5.2"/>
      <sheetName val="2.1.7.5.3"/>
      <sheetName val="2.1.7.6.1"/>
      <sheetName val="2.1.7.6.2"/>
      <sheetName val="2.1.7.7.1"/>
      <sheetName val="2.1.7.7.2"/>
      <sheetName val="2.1.7.7.3"/>
      <sheetName val="2.2.1.1"/>
      <sheetName val="2.2.1.2"/>
      <sheetName val="2.2.2.1"/>
      <sheetName val="2.2.2.2"/>
      <sheetName val="2.2.3.1"/>
      <sheetName val="2.2.3.2"/>
      <sheetName val="2.2.3.3"/>
      <sheetName val="2.2.3.4"/>
      <sheetName val="2.2.3.5"/>
      <sheetName val="2.2.4.1"/>
      <sheetName val="2.2.4.2"/>
      <sheetName val="2.2.4.3"/>
      <sheetName val="2.2.4.4"/>
      <sheetName val="2.2.4.5"/>
      <sheetName val="2.2.4.6"/>
      <sheetName val="2.2.4.7"/>
      <sheetName val="2.2.4.8"/>
      <sheetName val="2.2.4.9"/>
      <sheetName val="2.2.4.10"/>
      <sheetName val="2.2.4.11"/>
      <sheetName val="2.2.4.12"/>
      <sheetName val="2.2.4.13"/>
      <sheetName val="2.2.4.14"/>
      <sheetName val="2.2.5.1"/>
      <sheetName val="2.2.5.2"/>
      <sheetName val="2.2.5.3"/>
      <sheetName val="2.2.5.4"/>
      <sheetName val="2.2.5.5"/>
      <sheetName val="2.2.5.6"/>
      <sheetName val="2.2.5.7"/>
      <sheetName val="2.2.5.8"/>
      <sheetName val="2.2.5.9"/>
      <sheetName val="2.2.5.10"/>
      <sheetName val="2.3.1.1"/>
      <sheetName val="2.3.1.2"/>
      <sheetName val="2.3.2.1"/>
      <sheetName val="2.3.2.2"/>
      <sheetName val="2.3.3.1"/>
      <sheetName val="2.3.3.2"/>
      <sheetName val="2.3.3.3"/>
      <sheetName val="2.3.3.4"/>
      <sheetName val="2.3.4.1"/>
      <sheetName val="2.3.4.2"/>
      <sheetName val="2.3.4.3"/>
      <sheetName val="2.3.5.1"/>
      <sheetName val="2.3.5.2"/>
      <sheetName val="2.3.5.3"/>
      <sheetName val="2.3.5.4"/>
      <sheetName val="2.3.5.5"/>
      <sheetName val="2.3.5.6"/>
      <sheetName val="2.3.5.7"/>
      <sheetName val="2.3.5.8"/>
      <sheetName val="2.3.5.9"/>
      <sheetName val="2.3.5.10"/>
      <sheetName val="2.3.5.11"/>
      <sheetName val="2.3.5.12"/>
      <sheetName val="SALARIOS YONDO 2023"/>
      <sheetName val="PREST. SOCIALES (1)"/>
      <sheetName val="PREST. SOCIALES (2)"/>
      <sheetName val="PREST. SOCIALES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2">
          <cell r="I32">
            <v>1.2</v>
          </cell>
        </row>
      </sheetData>
      <sheetData sheetId="8" refreshError="1">
        <row r="20">
          <cell r="F20">
            <v>1250000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>
        <row r="10">
          <cell r="F10">
            <v>12850.857000000002</v>
          </cell>
        </row>
        <row r="27">
          <cell r="F27">
            <v>68000</v>
          </cell>
        </row>
        <row r="40">
          <cell r="F40">
            <v>105289.14</v>
          </cell>
        </row>
        <row r="41">
          <cell r="F41">
            <v>84293.327520000006</v>
          </cell>
        </row>
        <row r="42">
          <cell r="F42">
            <v>67434.672479999994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>
        <row r="28">
          <cell r="C28">
            <v>5951325</v>
          </cell>
        </row>
        <row r="33">
          <cell r="C33">
            <v>4333755</v>
          </cell>
        </row>
        <row r="35">
          <cell r="C35">
            <v>2686694</v>
          </cell>
        </row>
        <row r="36">
          <cell r="C36">
            <v>2686694</v>
          </cell>
        </row>
        <row r="39">
          <cell r="C39">
            <v>2686694</v>
          </cell>
        </row>
        <row r="45">
          <cell r="G45">
            <v>163048</v>
          </cell>
        </row>
      </sheetData>
      <sheetData sheetId="126" refreshError="1"/>
      <sheetData sheetId="127" refreshError="1"/>
      <sheetData sheetId="12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. INTERV. EU 2023.2 (2)"/>
      <sheetName val="F. MULTIP. CONSULT. EU 2023"/>
      <sheetName val="PRES. INTERV. EU 2023.2"/>
    </sheetNames>
    <sheetDataSet>
      <sheetData sheetId="0"/>
      <sheetData sheetId="1"/>
      <sheetData sheetId="2">
        <row r="38">
          <cell r="M38">
            <v>530078830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TA"/>
      <sheetName val="BASE"/>
      <sheetName val="BASE CTOS"/>
      <sheetName val="PRELIM"/>
      <sheetName val="TUBERIA"/>
      <sheetName val="EXCAVA"/>
      <sheetName val="RESUMEN OBRAS "/>
      <sheetName val="1. Caja de Control y Aforo"/>
      <sheetName val="1. APU CAJA CONTROL"/>
      <sheetName val="2. Desarenador"/>
      <sheetName val="2. APU DESARENADOR"/>
      <sheetName val="3. Conducción"/>
      <sheetName val="3. APU CONDUCCIÓN"/>
      <sheetName val="4. Tanques Existentes"/>
      <sheetName val="4. APU Tanques Existentes"/>
      <sheetName val="5. Red Distribución"/>
      <sheetName val="5. APU Red Distribución"/>
      <sheetName val="6.  Opt. PTAP existente"/>
      <sheetName val="6. APU OPT PTAP"/>
      <sheetName val="RES MATERERIALES ACUEDUCTO"/>
      <sheetName val="BASE_CTOS"/>
      <sheetName val="RESUMEN_OBRAS_"/>
      <sheetName val="1__Caja_de_Control_y_Aforo"/>
      <sheetName val="1__APU_CAJA_CONTROL"/>
      <sheetName val="2__Desarenador"/>
      <sheetName val="2__APU_DESARENADOR"/>
      <sheetName val="3__Conducción"/>
      <sheetName val="3__APU_CONDUCCIÓN"/>
      <sheetName val="4__Tanques_Existentes"/>
      <sheetName val="4__APU_Tanques_Existentes"/>
      <sheetName val="5__Red_Distribución"/>
      <sheetName val="5__APU_Red_Distribución"/>
      <sheetName val="6___Opt__PTAP_existente"/>
      <sheetName val="6__APU_OPT_PTAP"/>
      <sheetName val="RES_MATERERIALES_ACUEDUCTO"/>
      <sheetName val="BASE_CTOS2"/>
      <sheetName val="RESUMEN_OBRAS_2"/>
      <sheetName val="1__Caja_de_Control_y_Aforo2"/>
      <sheetName val="1__APU_CAJA_CONTROL2"/>
      <sheetName val="2__Desarenador2"/>
      <sheetName val="2__APU_DESARENADOR2"/>
      <sheetName val="3__Conducción2"/>
      <sheetName val="3__APU_CONDUCCIÓN2"/>
      <sheetName val="4__Tanques_Existentes2"/>
      <sheetName val="4__APU_Tanques_Existentes2"/>
      <sheetName val="5__Red_Distribución2"/>
      <sheetName val="5__APU_Red_Distribución2"/>
      <sheetName val="6___Opt__PTAP_existente2"/>
      <sheetName val="6__APU_OPT_PTAP2"/>
      <sheetName val="RES_MATERERIALES_ACUEDUCTO2"/>
      <sheetName val="BASE_CTOS1"/>
      <sheetName val="RESUMEN_OBRAS_1"/>
      <sheetName val="1__Caja_de_Control_y_Aforo1"/>
      <sheetName val="1__APU_CAJA_CONTROL1"/>
      <sheetName val="2__Desarenador1"/>
      <sheetName val="2__APU_DESARENADOR1"/>
      <sheetName val="3__Conducción1"/>
      <sheetName val="3__APU_CONDUCCIÓN1"/>
      <sheetName val="4__Tanques_Existentes1"/>
      <sheetName val="4__APU_Tanques_Existentes1"/>
      <sheetName val="5__Red_Distribución1"/>
      <sheetName val="5__APU_Red_Distribución1"/>
      <sheetName val="6___Opt__PTAP_existente1"/>
      <sheetName val="6__APU_OPT_PTAP1"/>
      <sheetName val="RES_MATERERIALES_ACUEDUCTO1"/>
    </sheetNames>
    <sheetDataSet>
      <sheetData sheetId="0">
        <row r="136">
          <cell r="D136">
            <v>18202.719999999998</v>
          </cell>
        </row>
      </sheetData>
      <sheetData sheetId="1" refreshError="1">
        <row r="136">
          <cell r="D136">
            <v>18202.719999999998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08CE2-8B04-4103-8AF4-948F76E4E4FC}">
  <sheetPr>
    <tabColor rgb="FFFF0000"/>
    <pageSetUpPr fitToPage="1"/>
  </sheetPr>
  <dimension ref="A1:W57"/>
  <sheetViews>
    <sheetView tabSelected="1" topLeftCell="A18" zoomScale="80" zoomScaleNormal="80" zoomScaleSheetLayoutView="110" workbookViewId="0">
      <selection activeCell="E26" sqref="E26"/>
    </sheetView>
  </sheetViews>
  <sheetFormatPr baseColWidth="10" defaultColWidth="11.42578125" defaultRowHeight="14.25" x14ac:dyDescent="0.25"/>
  <cols>
    <col min="1" max="1" width="37.7109375" style="4" customWidth="1"/>
    <col min="2" max="3" width="18" style="4" hidden="1" customWidth="1"/>
    <col min="4" max="4" width="9" style="4" customWidth="1"/>
    <col min="5" max="5" width="16.85546875" style="4" customWidth="1"/>
    <col min="6" max="7" width="6.42578125" style="4" bestFit="1" customWidth="1"/>
    <col min="8" max="8" width="11.28515625" style="4" customWidth="1"/>
    <col min="9" max="11" width="6.42578125" style="4" hidden="1" customWidth="1"/>
    <col min="12" max="12" width="15.42578125" style="4" customWidth="1"/>
    <col min="13" max="13" width="22.85546875" style="4" customWidth="1"/>
    <col min="14" max="14" width="9.7109375" style="4" customWidth="1"/>
    <col min="15" max="15" width="18.140625" style="4" customWidth="1"/>
    <col min="16" max="16" width="11.42578125" style="4"/>
    <col min="17" max="17" width="13" style="4" bestFit="1" customWidth="1"/>
    <col min="18" max="18" width="14.140625" style="4" customWidth="1"/>
    <col min="19" max="16384" width="11.42578125" style="4"/>
  </cols>
  <sheetData>
    <row r="1" spans="1:23" ht="5.0999999999999996" customHeight="1" thickBot="1" x14ac:dyDescent="0.3">
      <c r="A1" s="79" t="s">
        <v>57</v>
      </c>
      <c r="B1" s="79"/>
      <c r="C1" s="79"/>
    </row>
    <row r="2" spans="1:23" ht="128.25" customHeight="1" x14ac:dyDescent="0.25">
      <c r="A2" s="205" t="s">
        <v>57</v>
      </c>
      <c r="B2" s="187"/>
      <c r="C2" s="187"/>
      <c r="D2" s="227" t="s">
        <v>98</v>
      </c>
      <c r="E2" s="228"/>
      <c r="F2" s="228"/>
      <c r="G2" s="228"/>
      <c r="H2" s="228"/>
      <c r="I2" s="228"/>
      <c r="J2" s="228"/>
      <c r="K2" s="228"/>
      <c r="L2" s="228"/>
      <c r="M2" s="229"/>
      <c r="N2" s="208"/>
      <c r="O2" s="209"/>
    </row>
    <row r="3" spans="1:23" ht="19.5" customHeight="1" x14ac:dyDescent="0.25">
      <c r="A3" s="206"/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1"/>
    </row>
    <row r="4" spans="1:23" ht="30" customHeight="1" x14ac:dyDescent="0.25">
      <c r="A4" s="206"/>
      <c r="B4" s="182"/>
      <c r="C4" s="182"/>
      <c r="D4" s="216" t="s">
        <v>135</v>
      </c>
      <c r="E4" s="217"/>
      <c r="F4" s="220">
        <v>530078830</v>
      </c>
      <c r="G4" s="220"/>
      <c r="H4" s="220"/>
      <c r="I4" s="183"/>
      <c r="J4" s="183"/>
      <c r="K4" s="184"/>
      <c r="L4" s="216" t="s">
        <v>92</v>
      </c>
      <c r="M4" s="217"/>
      <c r="N4" s="214" t="s">
        <v>125</v>
      </c>
      <c r="O4" s="215"/>
    </row>
    <row r="5" spans="1:23" ht="25.5" customHeight="1" thickBot="1" x14ac:dyDescent="0.3">
      <c r="A5" s="207"/>
      <c r="B5" s="103"/>
      <c r="C5" s="103"/>
      <c r="D5" s="218" t="s">
        <v>136</v>
      </c>
      <c r="E5" s="219"/>
      <c r="F5" s="221" t="s">
        <v>137</v>
      </c>
      <c r="G5" s="221"/>
      <c r="H5" s="221"/>
      <c r="I5" s="185"/>
      <c r="J5" s="185"/>
      <c r="K5" s="186"/>
      <c r="L5" s="218" t="s">
        <v>91</v>
      </c>
      <c r="M5" s="219"/>
      <c r="N5" s="212" t="s">
        <v>124</v>
      </c>
      <c r="O5" s="213"/>
    </row>
    <row r="6" spans="1:23" ht="5.0999999999999996" customHeight="1" thickBot="1" x14ac:dyDescent="0.3">
      <c r="A6" s="79" t="s">
        <v>57</v>
      </c>
      <c r="B6" s="79"/>
      <c r="C6" s="79"/>
    </row>
    <row r="7" spans="1:23" ht="15" thickBot="1" x14ac:dyDescent="0.3">
      <c r="A7" s="241" t="s">
        <v>58</v>
      </c>
      <c r="B7" s="242"/>
      <c r="C7" s="242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4"/>
    </row>
    <row r="8" spans="1:23" ht="66.75" customHeight="1" thickBot="1" x14ac:dyDescent="0.3">
      <c r="A8" s="5" t="s">
        <v>59</v>
      </c>
      <c r="B8" s="118" t="s">
        <v>105</v>
      </c>
      <c r="C8" s="129" t="s">
        <v>104</v>
      </c>
      <c r="D8" s="88" t="s">
        <v>60</v>
      </c>
      <c r="E8" s="88" t="s">
        <v>118</v>
      </c>
      <c r="F8" s="88">
        <v>1</v>
      </c>
      <c r="G8" s="88">
        <v>2</v>
      </c>
      <c r="H8" s="88">
        <v>3</v>
      </c>
      <c r="I8" s="88">
        <v>4</v>
      </c>
      <c r="J8" s="88">
        <v>5</v>
      </c>
      <c r="K8" s="88">
        <v>6</v>
      </c>
      <c r="L8" s="88" t="s">
        <v>61</v>
      </c>
      <c r="M8" s="88" t="s">
        <v>62</v>
      </c>
      <c r="N8" s="88" t="s">
        <v>63</v>
      </c>
      <c r="O8" s="89" t="s">
        <v>64</v>
      </c>
    </row>
    <row r="9" spans="1:23" ht="36" customHeight="1" x14ac:dyDescent="0.25">
      <c r="A9" s="46" t="s">
        <v>107</v>
      </c>
      <c r="B9" s="119" t="s">
        <v>106</v>
      </c>
      <c r="C9" s="113" t="s">
        <v>116</v>
      </c>
      <c r="D9" s="162">
        <v>1</v>
      </c>
      <c r="E9" s="179">
        <v>5900000</v>
      </c>
      <c r="F9" s="49">
        <v>1</v>
      </c>
      <c r="G9" s="49">
        <f t="shared" ref="G9:H17" si="0">+F9</f>
        <v>1</v>
      </c>
      <c r="H9" s="49">
        <v>1</v>
      </c>
      <c r="I9" s="49"/>
      <c r="J9" s="49"/>
      <c r="K9" s="49"/>
      <c r="L9" s="162">
        <f t="shared" ref="L9:L17" si="1">SUM(F9:K9)</f>
        <v>3</v>
      </c>
      <c r="M9" s="50">
        <f t="shared" ref="M9:M17" si="2">+L9*E9*D9</f>
        <v>17700000</v>
      </c>
      <c r="N9" s="162">
        <f>+'F. MULTIP. CONSULT. EU 2023'!J36</f>
        <v>1.9</v>
      </c>
      <c r="O9" s="51">
        <f>+ROUND(M9*N9,2)</f>
        <v>33630000</v>
      </c>
    </row>
    <row r="10" spans="1:23" ht="34.5" customHeight="1" x14ac:dyDescent="0.25">
      <c r="A10" s="46" t="s">
        <v>109</v>
      </c>
      <c r="B10" s="119" t="s">
        <v>110</v>
      </c>
      <c r="C10" s="113" t="s">
        <v>116</v>
      </c>
      <c r="D10" s="162">
        <v>1</v>
      </c>
      <c r="E10" s="179">
        <f>+'[87]SALARIOS YONDO 2023'!C33</f>
        <v>4333755</v>
      </c>
      <c r="F10" s="49">
        <v>1</v>
      </c>
      <c r="G10" s="49">
        <f t="shared" si="0"/>
        <v>1</v>
      </c>
      <c r="H10" s="49">
        <v>1</v>
      </c>
      <c r="I10" s="49"/>
      <c r="J10" s="49"/>
      <c r="K10" s="49"/>
      <c r="L10" s="162">
        <f t="shared" si="1"/>
        <v>3</v>
      </c>
      <c r="M10" s="50">
        <f t="shared" si="2"/>
        <v>13001265</v>
      </c>
      <c r="N10" s="162">
        <f>+N9</f>
        <v>1.9</v>
      </c>
      <c r="O10" s="51">
        <f>+ROUND(M10*N10,2)</f>
        <v>24702403.5</v>
      </c>
      <c r="P10" s="3"/>
      <c r="Q10" s="98"/>
      <c r="R10" s="3"/>
      <c r="S10" s="98"/>
      <c r="T10" s="3"/>
      <c r="U10" s="98"/>
      <c r="V10" s="3"/>
      <c r="W10" s="98"/>
    </row>
    <row r="11" spans="1:23" ht="37.5" hidden="1" customHeight="1" x14ac:dyDescent="0.25">
      <c r="A11" s="46" t="s">
        <v>108</v>
      </c>
      <c r="B11" s="119" t="s">
        <v>111</v>
      </c>
      <c r="C11" s="113" t="s">
        <v>116</v>
      </c>
      <c r="D11" s="162">
        <v>1</v>
      </c>
      <c r="E11" s="178">
        <v>0</v>
      </c>
      <c r="F11" s="49">
        <v>1</v>
      </c>
      <c r="G11" s="49">
        <f t="shared" si="0"/>
        <v>1</v>
      </c>
      <c r="H11" s="49">
        <v>1</v>
      </c>
      <c r="I11" s="49"/>
      <c r="J11" s="49"/>
      <c r="K11" s="49"/>
      <c r="L11" s="162">
        <f t="shared" si="1"/>
        <v>3</v>
      </c>
      <c r="M11" s="50">
        <f t="shared" si="2"/>
        <v>0</v>
      </c>
      <c r="N11" s="162">
        <v>1.32</v>
      </c>
      <c r="O11" s="51">
        <f>+ROUND(M11*N11,2)</f>
        <v>0</v>
      </c>
    </row>
    <row r="12" spans="1:23" ht="46.5" customHeight="1" x14ac:dyDescent="0.25">
      <c r="A12" s="52" t="s">
        <v>65</v>
      </c>
      <c r="B12" s="120" t="s">
        <v>128</v>
      </c>
      <c r="C12" s="113" t="s">
        <v>116</v>
      </c>
      <c r="D12" s="110">
        <v>1</v>
      </c>
      <c r="E12" s="178">
        <f>+'[87]SALARIOS YONDO 2023'!C36</f>
        <v>2686694</v>
      </c>
      <c r="F12" s="55">
        <v>1</v>
      </c>
      <c r="G12" s="55">
        <f t="shared" si="0"/>
        <v>1</v>
      </c>
      <c r="H12" s="49">
        <v>1</v>
      </c>
      <c r="I12" s="55"/>
      <c r="J12" s="55"/>
      <c r="K12" s="55"/>
      <c r="L12" s="110">
        <f t="shared" si="1"/>
        <v>3</v>
      </c>
      <c r="M12" s="56">
        <f t="shared" si="2"/>
        <v>8060082</v>
      </c>
      <c r="N12" s="162">
        <f>+N9</f>
        <v>1.9</v>
      </c>
      <c r="O12" s="57">
        <f t="shared" ref="O12:O17" si="3">+ROUND(M12*N12,2)</f>
        <v>15314155.800000001</v>
      </c>
    </row>
    <row r="13" spans="1:23" ht="36.75" customHeight="1" x14ac:dyDescent="0.25">
      <c r="A13" s="52" t="s">
        <v>66</v>
      </c>
      <c r="B13" s="120" t="s">
        <v>112</v>
      </c>
      <c r="C13" s="113" t="s">
        <v>141</v>
      </c>
      <c r="D13" s="110">
        <v>1</v>
      </c>
      <c r="E13" s="54">
        <v>2686694</v>
      </c>
      <c r="F13" s="55">
        <v>1</v>
      </c>
      <c r="G13" s="55">
        <f t="shared" si="0"/>
        <v>1</v>
      </c>
      <c r="H13" s="49">
        <v>1</v>
      </c>
      <c r="I13" s="55"/>
      <c r="J13" s="55"/>
      <c r="K13" s="55"/>
      <c r="L13" s="110">
        <f t="shared" si="1"/>
        <v>3</v>
      </c>
      <c r="M13" s="56">
        <f t="shared" si="2"/>
        <v>8060082</v>
      </c>
      <c r="N13" s="162">
        <v>1.9</v>
      </c>
      <c r="O13" s="57">
        <f t="shared" si="3"/>
        <v>15314155.800000001</v>
      </c>
    </row>
    <row r="14" spans="1:23" ht="36.75" customHeight="1" x14ac:dyDescent="0.25">
      <c r="A14" s="52" t="s">
        <v>119</v>
      </c>
      <c r="B14" s="120" t="s">
        <v>113</v>
      </c>
      <c r="C14" s="113" t="s">
        <v>141</v>
      </c>
      <c r="D14" s="110">
        <v>1</v>
      </c>
      <c r="E14" s="54">
        <v>1508000</v>
      </c>
      <c r="F14" s="55">
        <v>1</v>
      </c>
      <c r="G14" s="55">
        <f t="shared" si="0"/>
        <v>1</v>
      </c>
      <c r="H14" s="55">
        <f t="shared" si="0"/>
        <v>1</v>
      </c>
      <c r="I14" s="55"/>
      <c r="J14" s="55"/>
      <c r="K14" s="55"/>
      <c r="L14" s="110">
        <f t="shared" si="1"/>
        <v>3</v>
      </c>
      <c r="M14" s="56">
        <f t="shared" si="2"/>
        <v>4524000</v>
      </c>
      <c r="N14" s="162">
        <v>2.1</v>
      </c>
      <c r="O14" s="57">
        <f t="shared" si="3"/>
        <v>9500400</v>
      </c>
    </row>
    <row r="15" spans="1:23" ht="38.25" customHeight="1" x14ac:dyDescent="0.25">
      <c r="A15" s="52" t="s">
        <v>114</v>
      </c>
      <c r="B15" s="120" t="s">
        <v>115</v>
      </c>
      <c r="C15" s="113" t="s">
        <v>116</v>
      </c>
      <c r="D15" s="110">
        <v>1</v>
      </c>
      <c r="E15" s="178">
        <f>+'[87]SALARIOS YONDO 2023'!C39</f>
        <v>2686694</v>
      </c>
      <c r="F15" s="55">
        <v>1</v>
      </c>
      <c r="G15" s="55">
        <f t="shared" si="0"/>
        <v>1</v>
      </c>
      <c r="H15" s="49">
        <v>1</v>
      </c>
      <c r="I15" s="55"/>
      <c r="J15" s="55"/>
      <c r="K15" s="55"/>
      <c r="L15" s="110">
        <f t="shared" si="1"/>
        <v>3</v>
      </c>
      <c r="M15" s="56">
        <f t="shared" si="2"/>
        <v>8060082</v>
      </c>
      <c r="N15" s="110">
        <f>+N9</f>
        <v>1.9</v>
      </c>
      <c r="O15" s="57">
        <f t="shared" si="3"/>
        <v>15314155.800000001</v>
      </c>
      <c r="R15" s="204"/>
    </row>
    <row r="16" spans="1:23" ht="36" customHeight="1" x14ac:dyDescent="0.25">
      <c r="A16" s="52" t="s">
        <v>129</v>
      </c>
      <c r="B16" s="120"/>
      <c r="C16" s="113" t="s">
        <v>141</v>
      </c>
      <c r="D16" s="110">
        <v>1</v>
      </c>
      <c r="E16" s="178">
        <v>85300</v>
      </c>
      <c r="F16" s="55">
        <v>7</v>
      </c>
      <c r="G16" s="55">
        <v>7</v>
      </c>
      <c r="H16" s="49">
        <v>7</v>
      </c>
      <c r="I16" s="55"/>
      <c r="J16" s="55"/>
      <c r="K16" s="55"/>
      <c r="L16" s="110">
        <f t="shared" si="1"/>
        <v>21</v>
      </c>
      <c r="M16" s="56">
        <f t="shared" si="2"/>
        <v>1791300</v>
      </c>
      <c r="N16" s="110">
        <v>1.9</v>
      </c>
      <c r="O16" s="57">
        <f>+ROUND(M16*N16,2)</f>
        <v>3403470</v>
      </c>
      <c r="Q16" s="3"/>
      <c r="R16" s="204"/>
    </row>
    <row r="17" spans="1:15" ht="32.25" customHeight="1" x14ac:dyDescent="0.25">
      <c r="A17" s="52" t="s">
        <v>130</v>
      </c>
      <c r="B17" s="120"/>
      <c r="C17" s="113" t="s">
        <v>141</v>
      </c>
      <c r="D17" s="110">
        <v>1</v>
      </c>
      <c r="E17" s="178">
        <f>+'[87]1.1'!F42</f>
        <v>67434.672479999994</v>
      </c>
      <c r="F17" s="55">
        <f>+F16</f>
        <v>7</v>
      </c>
      <c r="G17" s="55">
        <f t="shared" si="0"/>
        <v>7</v>
      </c>
      <c r="H17" s="49">
        <v>7</v>
      </c>
      <c r="I17" s="55"/>
      <c r="J17" s="55"/>
      <c r="K17" s="55"/>
      <c r="L17" s="110">
        <f t="shared" si="1"/>
        <v>21</v>
      </c>
      <c r="M17" s="56">
        <f t="shared" si="2"/>
        <v>1416128.1220799999</v>
      </c>
      <c r="N17" s="110">
        <v>2.1</v>
      </c>
      <c r="O17" s="57">
        <f t="shared" si="3"/>
        <v>2973869.06</v>
      </c>
    </row>
    <row r="18" spans="1:15" ht="15" thickBot="1" x14ac:dyDescent="0.3">
      <c r="A18" s="58"/>
      <c r="B18" s="121"/>
      <c r="C18" s="105"/>
      <c r="D18" s="59"/>
      <c r="E18" s="60"/>
      <c r="F18" s="61"/>
      <c r="G18" s="61"/>
      <c r="H18" s="61"/>
      <c r="I18" s="61"/>
      <c r="J18" s="61"/>
      <c r="K18" s="61"/>
      <c r="L18" s="59"/>
      <c r="M18" s="62"/>
      <c r="N18" s="59"/>
      <c r="O18" s="63"/>
    </row>
    <row r="19" spans="1:15" s="79" customFormat="1" ht="15" thickBot="1" x14ac:dyDescent="0.3">
      <c r="A19" s="245" t="s">
        <v>67</v>
      </c>
      <c r="B19" s="246"/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7"/>
      <c r="O19" s="99">
        <f>SUM(O9:O18)</f>
        <v>120152609.95999999</v>
      </c>
    </row>
    <row r="20" spans="1:15" ht="5.0999999999999996" customHeight="1" thickBot="1" x14ac:dyDescent="0.3"/>
    <row r="21" spans="1:15" ht="15" thickBot="1" x14ac:dyDescent="0.3">
      <c r="A21" s="241" t="s">
        <v>68</v>
      </c>
      <c r="B21" s="242"/>
      <c r="C21" s="242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4"/>
    </row>
    <row r="22" spans="1:15" ht="30" customHeight="1" thickBot="1" x14ac:dyDescent="0.3">
      <c r="A22" s="90" t="s">
        <v>69</v>
      </c>
      <c r="B22" s="106"/>
      <c r="C22" s="106"/>
      <c r="D22" s="91"/>
      <c r="E22" s="91" t="s">
        <v>70</v>
      </c>
      <c r="F22" s="91">
        <v>1</v>
      </c>
      <c r="G22" s="91">
        <v>2</v>
      </c>
      <c r="H22" s="91">
        <v>3</v>
      </c>
      <c r="I22" s="91">
        <v>4</v>
      </c>
      <c r="J22" s="91">
        <v>5</v>
      </c>
      <c r="K22" s="91">
        <v>2</v>
      </c>
      <c r="L22" s="91" t="s">
        <v>71</v>
      </c>
      <c r="M22" s="91" t="s">
        <v>62</v>
      </c>
      <c r="N22" s="91" t="s">
        <v>63</v>
      </c>
      <c r="O22" s="92" t="s">
        <v>64</v>
      </c>
    </row>
    <row r="23" spans="1:15" ht="27" customHeight="1" x14ac:dyDescent="0.25">
      <c r="A23" s="64" t="s">
        <v>72</v>
      </c>
      <c r="B23" s="107"/>
      <c r="C23" s="107"/>
      <c r="D23" s="65" t="s">
        <v>73</v>
      </c>
      <c r="E23" s="66">
        <v>1250000</v>
      </c>
      <c r="F23" s="109">
        <v>1</v>
      </c>
      <c r="G23" s="109">
        <v>1</v>
      </c>
      <c r="H23" s="109">
        <v>1</v>
      </c>
      <c r="I23" s="67"/>
      <c r="J23" s="67"/>
      <c r="K23" s="67"/>
      <c r="L23" s="109">
        <f>SUM(F23:K23)</f>
        <v>3</v>
      </c>
      <c r="M23" s="68">
        <f>+L23*E23</f>
        <v>3750000</v>
      </c>
      <c r="N23" s="109">
        <f>+'[87]F. MULTIP. CI'!I32</f>
        <v>1.2</v>
      </c>
      <c r="O23" s="69">
        <f>+ROUND(M23*N23,2)</f>
        <v>4500000</v>
      </c>
    </row>
    <row r="24" spans="1:15" ht="49.5" customHeight="1" x14ac:dyDescent="0.25">
      <c r="A24" s="52" t="s">
        <v>74</v>
      </c>
      <c r="B24" s="104"/>
      <c r="C24" s="104"/>
      <c r="D24" s="70" t="s">
        <v>73</v>
      </c>
      <c r="E24" s="56">
        <v>2500000</v>
      </c>
      <c r="F24" s="110">
        <v>1</v>
      </c>
      <c r="G24" s="110">
        <v>1</v>
      </c>
      <c r="H24" s="110">
        <v>1</v>
      </c>
      <c r="I24" s="53"/>
      <c r="J24" s="53"/>
      <c r="K24" s="53"/>
      <c r="L24" s="110">
        <f>SUM(F24:K24)</f>
        <v>3</v>
      </c>
      <c r="M24" s="71">
        <f>+L24*E24</f>
        <v>7500000</v>
      </c>
      <c r="N24" s="110">
        <f>+N23</f>
        <v>1.2</v>
      </c>
      <c r="O24" s="57">
        <f t="shared" ref="O24:O33" si="4">+ROUND(M24*N24,2)</f>
        <v>9000000</v>
      </c>
    </row>
    <row r="25" spans="1:15" s="79" customFormat="1" ht="18" customHeight="1" x14ac:dyDescent="0.25">
      <c r="A25" s="188" t="s">
        <v>75</v>
      </c>
      <c r="B25" s="189"/>
      <c r="C25" s="189"/>
      <c r="D25" s="190"/>
      <c r="E25" s="191"/>
      <c r="F25" s="192"/>
      <c r="G25" s="192"/>
      <c r="H25" s="192"/>
      <c r="I25" s="192"/>
      <c r="J25" s="192"/>
      <c r="K25" s="192"/>
      <c r="L25" s="192"/>
      <c r="M25" s="194"/>
      <c r="N25" s="193"/>
      <c r="O25" s="195"/>
    </row>
    <row r="26" spans="1:15" ht="99.75" customHeight="1" x14ac:dyDescent="0.25">
      <c r="A26" s="52" t="s">
        <v>76</v>
      </c>
      <c r="B26" s="104"/>
      <c r="C26" s="104"/>
      <c r="D26" s="70" t="s">
        <v>73</v>
      </c>
      <c r="E26" s="56">
        <v>3000000</v>
      </c>
      <c r="F26" s="53">
        <v>1</v>
      </c>
      <c r="G26" s="53">
        <v>1</v>
      </c>
      <c r="H26" s="53">
        <v>1</v>
      </c>
      <c r="I26" s="53"/>
      <c r="J26" s="53"/>
      <c r="K26" s="53"/>
      <c r="L26" s="110">
        <f>SUM(F26:K26)</f>
        <v>3</v>
      </c>
      <c r="M26" s="71">
        <f>+L26*E26</f>
        <v>9000000</v>
      </c>
      <c r="N26" s="110">
        <f>+N23</f>
        <v>1.2</v>
      </c>
      <c r="O26" s="57">
        <f t="shared" ref="O26" si="5">+ROUND(M26*N26,2)</f>
        <v>10800000</v>
      </c>
    </row>
    <row r="27" spans="1:15" s="79" customFormat="1" ht="36.75" customHeight="1" x14ac:dyDescent="0.25">
      <c r="A27" s="188" t="s">
        <v>77</v>
      </c>
      <c r="B27" s="189"/>
      <c r="C27" s="189"/>
      <c r="D27" s="190"/>
      <c r="E27" s="191"/>
      <c r="F27" s="192"/>
      <c r="G27" s="192"/>
      <c r="H27" s="192"/>
      <c r="I27" s="192"/>
      <c r="J27" s="192"/>
      <c r="K27" s="192"/>
      <c r="L27" s="193"/>
      <c r="M27" s="194"/>
      <c r="N27" s="193"/>
      <c r="O27" s="195"/>
    </row>
    <row r="28" spans="1:15" ht="57" x14ac:dyDescent="0.25">
      <c r="A28" s="52" t="s">
        <v>78</v>
      </c>
      <c r="B28" s="104"/>
      <c r="C28" s="104"/>
      <c r="D28" s="80" t="s">
        <v>79</v>
      </c>
      <c r="E28" s="56">
        <f>+'[87]SALARIOS YONDO 2023'!G45+'[87]1.1'!F10*10</f>
        <v>291556.57</v>
      </c>
      <c r="F28" s="53">
        <f>+F16</f>
        <v>7</v>
      </c>
      <c r="G28" s="53">
        <f>+F28</f>
        <v>7</v>
      </c>
      <c r="H28" s="53">
        <v>7</v>
      </c>
      <c r="I28" s="53"/>
      <c r="J28" s="53"/>
      <c r="K28" s="53"/>
      <c r="L28" s="110">
        <f>SUM(F28:K28)</f>
        <v>21</v>
      </c>
      <c r="M28" s="71">
        <f>+L28*E28</f>
        <v>6122687.9699999997</v>
      </c>
      <c r="N28" s="110">
        <f>+N26</f>
        <v>1.2</v>
      </c>
      <c r="O28" s="57">
        <f t="shared" si="4"/>
        <v>7347225.5599999996</v>
      </c>
    </row>
    <row r="29" spans="1:15" ht="30.75" customHeight="1" x14ac:dyDescent="0.25">
      <c r="A29" s="52" t="s">
        <v>80</v>
      </c>
      <c r="B29" s="104"/>
      <c r="C29" s="104"/>
      <c r="D29" s="80" t="s">
        <v>79</v>
      </c>
      <c r="E29" s="56">
        <v>100000</v>
      </c>
      <c r="F29" s="53">
        <f>+F16</f>
        <v>7</v>
      </c>
      <c r="G29" s="53">
        <f>+F29</f>
        <v>7</v>
      </c>
      <c r="H29" s="53">
        <v>7</v>
      </c>
      <c r="I29" s="53"/>
      <c r="J29" s="53"/>
      <c r="K29" s="53"/>
      <c r="L29" s="110">
        <f>SUM(F29:K29)</f>
        <v>21</v>
      </c>
      <c r="M29" s="71">
        <f>+L29*E29</f>
        <v>2100000</v>
      </c>
      <c r="N29" s="110">
        <f>+N26</f>
        <v>1.2</v>
      </c>
      <c r="O29" s="57">
        <f t="shared" si="4"/>
        <v>2520000</v>
      </c>
    </row>
    <row r="30" spans="1:15" s="79" customFormat="1" ht="24.75" customHeight="1" x14ac:dyDescent="0.25">
      <c r="A30" s="188" t="s">
        <v>81</v>
      </c>
      <c r="B30" s="189"/>
      <c r="C30" s="189"/>
      <c r="D30" s="190"/>
      <c r="E30" s="191"/>
      <c r="F30" s="192"/>
      <c r="G30" s="192"/>
      <c r="H30" s="192"/>
      <c r="I30" s="192"/>
      <c r="J30" s="192"/>
      <c r="K30" s="192"/>
      <c r="L30" s="193"/>
      <c r="M30" s="194"/>
      <c r="N30" s="193"/>
      <c r="O30" s="195"/>
    </row>
    <row r="31" spans="1:15" ht="28.5" x14ac:dyDescent="0.25">
      <c r="A31" s="52" t="s">
        <v>82</v>
      </c>
      <c r="B31" s="104"/>
      <c r="C31" s="104"/>
      <c r="D31" s="80" t="s">
        <v>83</v>
      </c>
      <c r="E31" s="56">
        <v>100000</v>
      </c>
      <c r="F31" s="53">
        <v>5</v>
      </c>
      <c r="G31" s="53">
        <v>5</v>
      </c>
      <c r="H31" s="53">
        <v>5</v>
      </c>
      <c r="I31" s="53"/>
      <c r="J31" s="53"/>
      <c r="K31" s="53"/>
      <c r="L31" s="110">
        <f>SUM(F31:K31)</f>
        <v>15</v>
      </c>
      <c r="M31" s="71">
        <f>+L31*E31</f>
        <v>1500000</v>
      </c>
      <c r="N31" s="110">
        <f>+N23</f>
        <v>1.2</v>
      </c>
      <c r="O31" s="57">
        <f t="shared" si="4"/>
        <v>1800000</v>
      </c>
    </row>
    <row r="32" spans="1:15" ht="28.5" x14ac:dyDescent="0.25">
      <c r="A32" s="52" t="s">
        <v>84</v>
      </c>
      <c r="B32" s="104"/>
      <c r="C32" s="104"/>
      <c r="D32" s="80" t="s">
        <v>83</v>
      </c>
      <c r="E32" s="56">
        <v>200000</v>
      </c>
      <c r="F32" s="53">
        <f>+F31</f>
        <v>5</v>
      </c>
      <c r="G32" s="53">
        <f t="shared" ref="G32:G33" si="6">+F32</f>
        <v>5</v>
      </c>
      <c r="H32" s="53">
        <v>5</v>
      </c>
      <c r="I32" s="53"/>
      <c r="J32" s="53"/>
      <c r="K32" s="53"/>
      <c r="L32" s="110">
        <f>SUM(F32:K32)</f>
        <v>15</v>
      </c>
      <c r="M32" s="71">
        <f>+L32*E32</f>
        <v>3000000</v>
      </c>
      <c r="N32" s="110">
        <f>+N23</f>
        <v>1.2</v>
      </c>
      <c r="O32" s="57">
        <f t="shared" si="4"/>
        <v>3600000</v>
      </c>
    </row>
    <row r="33" spans="1:15" ht="43.5" thickBot="1" x14ac:dyDescent="0.3">
      <c r="A33" s="81" t="s">
        <v>85</v>
      </c>
      <c r="B33" s="112"/>
      <c r="C33" s="112"/>
      <c r="D33" s="82" t="s">
        <v>83</v>
      </c>
      <c r="E33" s="83">
        <v>80000</v>
      </c>
      <c r="F33" s="84">
        <v>5</v>
      </c>
      <c r="G33" s="84">
        <f t="shared" si="6"/>
        <v>5</v>
      </c>
      <c r="H33" s="84">
        <v>3</v>
      </c>
      <c r="I33" s="84"/>
      <c r="J33" s="84"/>
      <c r="K33" s="84"/>
      <c r="L33" s="163">
        <f>SUM(F33:K33)</f>
        <v>13</v>
      </c>
      <c r="M33" s="85">
        <f>+L33*E33</f>
        <v>1040000</v>
      </c>
      <c r="N33" s="163">
        <f>+N23</f>
        <v>1.2</v>
      </c>
      <c r="O33" s="86">
        <f t="shared" si="4"/>
        <v>1248000</v>
      </c>
    </row>
    <row r="34" spans="1:15" ht="5.0999999999999996" customHeight="1" thickBot="1" x14ac:dyDescent="0.3">
      <c r="D34" s="93"/>
      <c r="E34" s="93"/>
      <c r="F34" s="94"/>
      <c r="G34" s="94"/>
      <c r="H34" s="94"/>
      <c r="I34" s="94"/>
      <c r="J34" s="94"/>
      <c r="K34" s="94"/>
      <c r="L34" s="95"/>
      <c r="M34" s="95"/>
      <c r="N34" s="95"/>
      <c r="O34" s="78"/>
    </row>
    <row r="35" spans="1:15" ht="26.25" customHeight="1" thickBot="1" x14ac:dyDescent="0.3">
      <c r="A35" s="156"/>
      <c r="B35" s="157"/>
      <c r="C35" s="157"/>
      <c r="D35" s="158"/>
      <c r="E35" s="158"/>
      <c r="F35" s="158"/>
      <c r="G35" s="158"/>
      <c r="H35" s="158"/>
      <c r="I35" s="161"/>
      <c r="J35" s="251" t="s">
        <v>67</v>
      </c>
      <c r="K35" s="252"/>
      <c r="L35" s="252"/>
      <c r="M35" s="252"/>
      <c r="N35" s="253"/>
      <c r="O35" s="198">
        <f>O19</f>
        <v>120152609.95999999</v>
      </c>
    </row>
    <row r="36" spans="1:15" ht="26.25" customHeight="1" thickBot="1" x14ac:dyDescent="0.3">
      <c r="A36" s="156"/>
      <c r="B36" s="157"/>
      <c r="C36" s="157"/>
      <c r="D36" s="158"/>
      <c r="E36" s="158"/>
      <c r="F36" s="158"/>
      <c r="G36" s="158"/>
      <c r="H36" s="158"/>
      <c r="I36" s="161"/>
      <c r="J36" s="248" t="s">
        <v>86</v>
      </c>
      <c r="K36" s="249"/>
      <c r="L36" s="249"/>
      <c r="M36" s="249"/>
      <c r="N36" s="250"/>
      <c r="O36" s="197">
        <f>ROUND(SUM(O23:O34),0)</f>
        <v>40815226</v>
      </c>
    </row>
    <row r="37" spans="1:15" ht="29.25" customHeight="1" thickBot="1" x14ac:dyDescent="0.3">
      <c r="A37" s="156"/>
      <c r="B37" s="157"/>
      <c r="C37" s="157"/>
      <c r="D37" s="158"/>
      <c r="E37" s="158"/>
      <c r="F37" s="158"/>
      <c r="G37" s="158"/>
      <c r="H37" s="158"/>
      <c r="I37" s="161"/>
      <c r="J37" s="230" t="s">
        <v>87</v>
      </c>
      <c r="K37" s="231"/>
      <c r="L37" s="231"/>
      <c r="M37" s="231"/>
      <c r="N37" s="232"/>
      <c r="O37" s="196">
        <f>ROUND((+O36+O35),0)</f>
        <v>160967836</v>
      </c>
    </row>
    <row r="38" spans="1:15" s="79" customFormat="1" ht="25.5" customHeight="1" thickBot="1" x14ac:dyDescent="0.3">
      <c r="A38" s="159"/>
      <c r="B38" s="160"/>
      <c r="C38" s="160"/>
      <c r="D38" s="160"/>
      <c r="E38" s="160"/>
      <c r="F38" s="160"/>
      <c r="G38" s="160"/>
      <c r="H38" s="160"/>
      <c r="I38" s="160"/>
      <c r="J38" s="233" t="s">
        <v>88</v>
      </c>
      <c r="K38" s="234"/>
      <c r="L38" s="234"/>
      <c r="M38" s="234"/>
      <c r="N38" s="199">
        <v>0.19</v>
      </c>
      <c r="O38" s="200">
        <f>+ROUND(O37*N38,0)</f>
        <v>30583889</v>
      </c>
    </row>
    <row r="39" spans="1:15" ht="54" customHeight="1" thickBot="1" x14ac:dyDescent="0.3">
      <c r="A39" s="156"/>
      <c r="B39" s="157"/>
      <c r="C39" s="157"/>
      <c r="D39" s="158"/>
      <c r="E39" s="158"/>
      <c r="F39" s="158"/>
      <c r="G39" s="158"/>
      <c r="H39" s="158"/>
      <c r="I39" s="161"/>
      <c r="J39" s="235" t="s">
        <v>139</v>
      </c>
      <c r="K39" s="236"/>
      <c r="L39" s="236"/>
      <c r="M39" s="236"/>
      <c r="N39" s="237"/>
      <c r="O39" s="202">
        <f>+O37+O38</f>
        <v>191551725</v>
      </c>
    </row>
    <row r="40" spans="1:15" ht="34.5" customHeight="1" thickBot="1" x14ac:dyDescent="0.3">
      <c r="A40" s="156"/>
      <c r="B40" s="157"/>
      <c r="C40" s="157"/>
      <c r="D40" s="158"/>
      <c r="E40" s="158"/>
      <c r="F40" s="158"/>
      <c r="G40" s="158"/>
      <c r="H40" s="158"/>
      <c r="I40" s="161"/>
      <c r="J40" s="238" t="s">
        <v>138</v>
      </c>
      <c r="K40" s="239"/>
      <c r="L40" s="239"/>
      <c r="M40" s="239"/>
      <c r="N40" s="240"/>
      <c r="O40" s="201" t="s">
        <v>140</v>
      </c>
    </row>
    <row r="41" spans="1:15" ht="5.0999999999999996" customHeight="1" x14ac:dyDescent="0.25">
      <c r="F41" s="79"/>
      <c r="G41" s="79"/>
      <c r="H41" s="79"/>
      <c r="I41" s="79"/>
      <c r="J41" s="79"/>
      <c r="K41" s="79"/>
      <c r="L41" s="95"/>
      <c r="M41" s="95"/>
      <c r="N41" s="95"/>
      <c r="O41" s="97"/>
    </row>
    <row r="42" spans="1:15" s="37" customFormat="1" ht="39.950000000000003" customHeight="1" x14ac:dyDescent="0.25">
      <c r="A42" s="223" t="s">
        <v>99</v>
      </c>
      <c r="B42" s="223"/>
      <c r="C42" s="223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</row>
    <row r="43" spans="1:15" s="38" customFormat="1" ht="5.0999999999999996" customHeight="1" x14ac:dyDescent="0.25">
      <c r="G43" s="39"/>
      <c r="H43" s="40"/>
      <c r="I43" s="40"/>
      <c r="L43" s="41"/>
    </row>
    <row r="44" spans="1:15" s="43" customFormat="1" ht="15" thickBot="1" x14ac:dyDescent="0.3">
      <c r="A44" s="42"/>
      <c r="B44" s="42"/>
      <c r="C44" s="42"/>
    </row>
    <row r="45" spans="1:15" s="43" customFormat="1" ht="15" thickBot="1" x14ac:dyDescent="0.3">
      <c r="A45" s="42"/>
      <c r="B45" s="42"/>
      <c r="C45" s="42"/>
      <c r="M45" s="181" t="s">
        <v>132</v>
      </c>
      <c r="O45" s="100">
        <f>'[88]PRES. INTERV. EU 2023.2'!$M$38</f>
        <v>530078830</v>
      </c>
    </row>
    <row r="46" spans="1:15" s="38" customFormat="1" ht="15" thickBot="1" x14ac:dyDescent="0.3">
      <c r="E46" s="226"/>
      <c r="F46" s="226"/>
      <c r="G46" s="226"/>
      <c r="H46" s="226"/>
      <c r="M46" s="180" t="s">
        <v>134</v>
      </c>
      <c r="N46" s="38">
        <v>6</v>
      </c>
      <c r="O46" s="100">
        <f>O45/N46</f>
        <v>88346471.666666672</v>
      </c>
    </row>
    <row r="47" spans="1:15" s="38" customFormat="1" ht="15" thickBot="1" x14ac:dyDescent="0.3">
      <c r="E47" s="226"/>
      <c r="F47" s="226"/>
      <c r="G47" s="226"/>
      <c r="H47" s="226"/>
      <c r="M47" s="180"/>
    </row>
    <row r="48" spans="1:15" s="38" customFormat="1" ht="17.25" customHeight="1" thickBot="1" x14ac:dyDescent="0.3">
      <c r="D48" s="225" t="s">
        <v>96</v>
      </c>
      <c r="E48" s="222"/>
      <c r="F48" s="222"/>
      <c r="G48" s="222"/>
      <c r="H48" s="222"/>
      <c r="M48" s="180" t="s">
        <v>131</v>
      </c>
      <c r="O48" s="100">
        <f>O39</f>
        <v>191551725</v>
      </c>
    </row>
    <row r="49" spans="4:15" s="38" customFormat="1" ht="24" customHeight="1" thickBot="1" x14ac:dyDescent="0.3">
      <c r="D49" s="222" t="s">
        <v>97</v>
      </c>
      <c r="E49" s="222"/>
      <c r="F49" s="222"/>
      <c r="G49" s="222"/>
      <c r="H49" s="222"/>
      <c r="M49" s="180" t="s">
        <v>133</v>
      </c>
      <c r="N49" s="38">
        <v>3</v>
      </c>
      <c r="O49" s="100">
        <f>O48/N49</f>
        <v>63850575</v>
      </c>
    </row>
    <row r="50" spans="4:15" s="38" customFormat="1" ht="24.75" customHeight="1" x14ac:dyDescent="0.25">
      <c r="D50" s="225" t="s">
        <v>103</v>
      </c>
      <c r="E50" s="222"/>
      <c r="F50" s="222"/>
      <c r="G50" s="222"/>
      <c r="H50" s="222"/>
      <c r="O50" s="111"/>
    </row>
    <row r="51" spans="4:15" s="38" customFormat="1" ht="24" customHeight="1" x14ac:dyDescent="0.25">
      <c r="D51" s="222" t="s">
        <v>90</v>
      </c>
      <c r="E51" s="222"/>
      <c r="F51" s="222"/>
      <c r="G51" s="222"/>
      <c r="H51" s="222"/>
      <c r="O51" s="111"/>
    </row>
    <row r="52" spans="4:15" s="38" customFormat="1" ht="30" customHeight="1" x14ac:dyDescent="0.25">
      <c r="D52" s="222"/>
      <c r="E52" s="222"/>
      <c r="F52" s="222"/>
      <c r="G52" s="222"/>
      <c r="H52" s="222"/>
      <c r="O52" s="111"/>
    </row>
    <row r="53" spans="4:15" s="38" customFormat="1" ht="15" customHeight="1" x14ac:dyDescent="0.25">
      <c r="D53" s="222"/>
      <c r="E53" s="222"/>
      <c r="F53" s="222"/>
      <c r="G53" s="222"/>
      <c r="H53" s="222"/>
      <c r="O53" s="111"/>
    </row>
    <row r="54" spans="4:15" s="38" customFormat="1" ht="5.0999999999999996" customHeight="1" x14ac:dyDescent="0.25">
      <c r="F54" s="44"/>
      <c r="O54" s="111"/>
    </row>
    <row r="55" spans="4:15" s="38" customFormat="1" ht="12.75" customHeight="1" x14ac:dyDescent="0.25">
      <c r="F55" s="44"/>
      <c r="O55" s="111"/>
    </row>
    <row r="56" spans="4:15" s="38" customFormat="1" ht="12.75" customHeight="1" x14ac:dyDescent="0.25">
      <c r="O56" s="111"/>
    </row>
    <row r="57" spans="4:15" x14ac:dyDescent="0.25">
      <c r="O57" s="79"/>
    </row>
  </sheetData>
  <mergeCells count="29">
    <mergeCell ref="A7:O7"/>
    <mergeCell ref="A19:N19"/>
    <mergeCell ref="A21:O21"/>
    <mergeCell ref="J36:N36"/>
    <mergeCell ref="J35:N35"/>
    <mergeCell ref="J37:N37"/>
    <mergeCell ref="J38:M38"/>
    <mergeCell ref="J39:N39"/>
    <mergeCell ref="D52:H52"/>
    <mergeCell ref="J40:N40"/>
    <mergeCell ref="D53:H53"/>
    <mergeCell ref="A42:O42"/>
    <mergeCell ref="D48:H48"/>
    <mergeCell ref="D49:H49"/>
    <mergeCell ref="D50:H50"/>
    <mergeCell ref="D51:H51"/>
    <mergeCell ref="E46:H47"/>
    <mergeCell ref="A2:A5"/>
    <mergeCell ref="N2:O2"/>
    <mergeCell ref="B3:O3"/>
    <mergeCell ref="N5:O5"/>
    <mergeCell ref="N4:O4"/>
    <mergeCell ref="L4:M4"/>
    <mergeCell ref="L5:M5"/>
    <mergeCell ref="F4:H4"/>
    <mergeCell ref="F5:H5"/>
    <mergeCell ref="D4:E4"/>
    <mergeCell ref="D5:E5"/>
    <mergeCell ref="D2:M2"/>
  </mergeCells>
  <printOptions horizontalCentered="1"/>
  <pageMargins left="0.59055118110236227" right="0.59055118110236227" top="0.78740157480314965" bottom="0.78740157480314965" header="0.39370078740157483" footer="0.39370078740157483"/>
  <pageSetup scale="61" fitToHeight="0" orientation="portrait" horizontalDpi="4294967292" r:id="rId1"/>
  <headerFooter>
    <oddHeader>&amp;F</oddHeader>
    <oddFooter>Página &amp;P&amp;RPRESUPUESTO INTERVENTORIA EstudioUrbano.xlsx</oddFooter>
  </headerFooter>
  <rowBreaks count="1" manualBreakCount="1">
    <brk id="34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BD82-85EA-4838-8988-CA9F3BA49E1F}">
  <sheetPr>
    <tabColor rgb="FFFFFF00"/>
    <pageSetUpPr fitToPage="1"/>
  </sheetPr>
  <dimension ref="A1:W57"/>
  <sheetViews>
    <sheetView topLeftCell="A28" zoomScale="80" zoomScaleNormal="80" zoomScaleSheetLayoutView="110" workbookViewId="0">
      <selection activeCell="R45" sqref="R45"/>
    </sheetView>
  </sheetViews>
  <sheetFormatPr baseColWidth="10" defaultColWidth="11.42578125" defaultRowHeight="14.25" x14ac:dyDescent="0.25"/>
  <cols>
    <col min="1" max="1" width="37.7109375" style="4" customWidth="1"/>
    <col min="2" max="2" width="36.5703125" style="122" customWidth="1"/>
    <col min="3" max="3" width="12.42578125" style="4" customWidth="1"/>
    <col min="4" max="4" width="8.42578125" style="4" customWidth="1"/>
    <col min="5" max="5" width="18.5703125" style="4" customWidth="1"/>
    <col min="6" max="11" width="6.42578125" style="4" bestFit="1" customWidth="1"/>
    <col min="12" max="12" width="10.5703125" style="4" customWidth="1"/>
    <col min="13" max="13" width="19.42578125" style="4" customWidth="1"/>
    <col min="14" max="14" width="17.42578125" style="4" customWidth="1"/>
    <col min="15" max="15" width="20.85546875" style="4" customWidth="1"/>
    <col min="16" max="16" width="17.140625" style="4" customWidth="1"/>
    <col min="17" max="18" width="17.140625" style="4" bestFit="1" customWidth="1"/>
    <col min="19" max="16384" width="11.42578125" style="4"/>
  </cols>
  <sheetData>
    <row r="1" spans="1:23" ht="5.0999999999999996" customHeight="1" thickBot="1" x14ac:dyDescent="0.3">
      <c r="A1" s="79" t="s">
        <v>57</v>
      </c>
      <c r="B1" s="114"/>
      <c r="C1" s="79"/>
    </row>
    <row r="2" spans="1:23" ht="128.25" customHeight="1" x14ac:dyDescent="0.25">
      <c r="A2" s="205" t="s">
        <v>57</v>
      </c>
      <c r="B2" s="227" t="s">
        <v>98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9"/>
      <c r="N2" s="208"/>
      <c r="O2" s="209"/>
    </row>
    <row r="3" spans="1:23" ht="12.75" customHeight="1" x14ac:dyDescent="0.25">
      <c r="A3" s="206"/>
      <c r="B3" s="115"/>
      <c r="C3" s="101"/>
      <c r="D3" s="254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6"/>
    </row>
    <row r="4" spans="1:23" ht="30" customHeight="1" x14ac:dyDescent="0.25">
      <c r="A4" s="206"/>
      <c r="B4" s="116"/>
      <c r="C4" s="102"/>
      <c r="D4" s="257" t="s">
        <v>92</v>
      </c>
      <c r="E4" s="258"/>
      <c r="F4" s="258"/>
      <c r="G4" s="258"/>
      <c r="H4" s="258"/>
      <c r="I4" s="258"/>
      <c r="J4" s="258"/>
      <c r="K4" s="258"/>
      <c r="L4" s="259" t="s">
        <v>100</v>
      </c>
      <c r="M4" s="258"/>
      <c r="N4" s="258"/>
      <c r="O4" s="260"/>
      <c r="Q4" s="165"/>
      <c r="R4" s="165"/>
      <c r="S4" s="165"/>
    </row>
    <row r="5" spans="1:23" ht="15" thickBot="1" x14ac:dyDescent="0.3">
      <c r="A5" s="207"/>
      <c r="B5" s="117"/>
      <c r="C5" s="103"/>
      <c r="D5" s="261" t="s">
        <v>91</v>
      </c>
      <c r="E5" s="262"/>
      <c r="F5" s="262"/>
      <c r="G5" s="262"/>
      <c r="H5" s="262"/>
      <c r="I5" s="262"/>
      <c r="J5" s="262"/>
      <c r="K5" s="262"/>
      <c r="L5" s="263">
        <v>45163</v>
      </c>
      <c r="M5" s="262"/>
      <c r="N5" s="262"/>
      <c r="O5" s="264"/>
    </row>
    <row r="6" spans="1:23" ht="5.0999999999999996" customHeight="1" thickBot="1" x14ac:dyDescent="0.3">
      <c r="A6" s="79" t="s">
        <v>57</v>
      </c>
      <c r="B6" s="114"/>
      <c r="C6" s="79"/>
    </row>
    <row r="7" spans="1:23" ht="15" thickBot="1" x14ac:dyDescent="0.3">
      <c r="A7" s="241" t="s">
        <v>58</v>
      </c>
      <c r="B7" s="242"/>
      <c r="C7" s="242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4"/>
    </row>
    <row r="8" spans="1:23" ht="66.75" customHeight="1" thickBot="1" x14ac:dyDescent="0.3">
      <c r="A8" s="90" t="s">
        <v>59</v>
      </c>
      <c r="B8" s="123" t="s">
        <v>105</v>
      </c>
      <c r="C8" s="133" t="s">
        <v>104</v>
      </c>
      <c r="D8" s="91" t="s">
        <v>60</v>
      </c>
      <c r="E8" s="91" t="s">
        <v>122</v>
      </c>
      <c r="F8" s="91">
        <v>1</v>
      </c>
      <c r="G8" s="91">
        <v>2</v>
      </c>
      <c r="H8" s="91">
        <v>3</v>
      </c>
      <c r="I8" s="91">
        <v>4</v>
      </c>
      <c r="J8" s="91">
        <v>5</v>
      </c>
      <c r="K8" s="91">
        <v>6</v>
      </c>
      <c r="L8" s="91" t="s">
        <v>61</v>
      </c>
      <c r="M8" s="91" t="s">
        <v>120</v>
      </c>
      <c r="N8" s="91" t="s">
        <v>121</v>
      </c>
      <c r="O8" s="92" t="s">
        <v>64</v>
      </c>
    </row>
    <row r="9" spans="1:23" ht="36" customHeight="1" x14ac:dyDescent="0.25">
      <c r="A9" s="64" t="s">
        <v>107</v>
      </c>
      <c r="B9" s="138" t="s">
        <v>106</v>
      </c>
      <c r="C9" s="139" t="s">
        <v>116</v>
      </c>
      <c r="D9" s="67">
        <v>1</v>
      </c>
      <c r="E9" s="140">
        <v>5900000</v>
      </c>
      <c r="F9" s="141">
        <v>1</v>
      </c>
      <c r="G9" s="141">
        <f t="shared" ref="G9:K17" si="0">+F9</f>
        <v>1</v>
      </c>
      <c r="H9" s="141">
        <f t="shared" si="0"/>
        <v>1</v>
      </c>
      <c r="I9" s="141">
        <f t="shared" si="0"/>
        <v>1</v>
      </c>
      <c r="J9" s="141">
        <f t="shared" si="0"/>
        <v>1</v>
      </c>
      <c r="K9" s="141">
        <f t="shared" si="0"/>
        <v>1</v>
      </c>
      <c r="L9" s="67">
        <f t="shared" ref="L9:L17" si="1">SUM(F9:K9)</f>
        <v>6</v>
      </c>
      <c r="M9" s="66">
        <f t="shared" ref="M9:M17" si="2">+L9*E9*D9</f>
        <v>35400000</v>
      </c>
      <c r="N9" s="109">
        <f>+'F. MULTIP. CONSULT. EU 2023'!J36</f>
        <v>1.9</v>
      </c>
      <c r="O9" s="69">
        <f>+ROUND(M9*N9,2)</f>
        <v>67260000</v>
      </c>
      <c r="Q9" s="3"/>
    </row>
    <row r="10" spans="1:23" ht="34.5" customHeight="1" x14ac:dyDescent="0.25">
      <c r="A10" s="52" t="s">
        <v>126</v>
      </c>
      <c r="B10" s="135" t="s">
        <v>110</v>
      </c>
      <c r="C10" s="136" t="s">
        <v>116</v>
      </c>
      <c r="D10" s="53">
        <v>1</v>
      </c>
      <c r="E10" s="54">
        <v>4333755</v>
      </c>
      <c r="F10" s="55">
        <v>1</v>
      </c>
      <c r="G10" s="55">
        <f t="shared" si="0"/>
        <v>1</v>
      </c>
      <c r="H10" s="55">
        <f t="shared" si="0"/>
        <v>1</v>
      </c>
      <c r="I10" s="55">
        <f t="shared" si="0"/>
        <v>1</v>
      </c>
      <c r="J10" s="55">
        <v>1</v>
      </c>
      <c r="K10" s="55">
        <f t="shared" si="0"/>
        <v>1</v>
      </c>
      <c r="L10" s="53">
        <f t="shared" si="1"/>
        <v>6</v>
      </c>
      <c r="M10" s="56">
        <f t="shared" si="2"/>
        <v>26002530</v>
      </c>
      <c r="N10" s="110">
        <v>1.9</v>
      </c>
      <c r="O10" s="154">
        <f>+ROUND(M10*N10,2)</f>
        <v>49404807</v>
      </c>
      <c r="P10" s="3"/>
      <c r="Q10" s="3"/>
      <c r="R10" s="3"/>
      <c r="S10" s="98"/>
      <c r="T10" s="3"/>
      <c r="U10" s="98"/>
      <c r="V10" s="3"/>
      <c r="W10" s="98"/>
    </row>
    <row r="11" spans="1:23" ht="37.5" customHeight="1" x14ac:dyDescent="0.25">
      <c r="A11" s="52" t="s">
        <v>127</v>
      </c>
      <c r="B11" s="135" t="s">
        <v>111</v>
      </c>
      <c r="C11" s="137" t="s">
        <v>117</v>
      </c>
      <c r="D11" s="131">
        <v>1</v>
      </c>
      <c r="E11" s="132">
        <v>6473396</v>
      </c>
      <c r="F11" s="55">
        <v>1</v>
      </c>
      <c r="G11" s="55">
        <f t="shared" si="0"/>
        <v>1</v>
      </c>
      <c r="H11" s="55">
        <f t="shared" si="0"/>
        <v>1</v>
      </c>
      <c r="I11" s="55">
        <f t="shared" si="0"/>
        <v>1</v>
      </c>
      <c r="J11" s="55">
        <v>1</v>
      </c>
      <c r="K11" s="55">
        <f t="shared" si="0"/>
        <v>1</v>
      </c>
      <c r="L11" s="53">
        <f t="shared" si="1"/>
        <v>6</v>
      </c>
      <c r="M11" s="56">
        <f t="shared" si="2"/>
        <v>38840376</v>
      </c>
      <c r="N11" s="153">
        <v>1.32</v>
      </c>
      <c r="O11" s="142">
        <f>+ROUND(M11*N11,2)</f>
        <v>51269296.32</v>
      </c>
      <c r="Q11" s="3"/>
    </row>
    <row r="12" spans="1:23" ht="46.5" customHeight="1" x14ac:dyDescent="0.25">
      <c r="A12" s="52" t="s">
        <v>65</v>
      </c>
      <c r="B12" s="135" t="s">
        <v>123</v>
      </c>
      <c r="C12" s="136" t="s">
        <v>116</v>
      </c>
      <c r="D12" s="53">
        <v>1</v>
      </c>
      <c r="E12" s="54">
        <f>+'[87]SALARIOS YONDO 2023'!C35</f>
        <v>2686694</v>
      </c>
      <c r="F12" s="55">
        <v>1</v>
      </c>
      <c r="G12" s="55">
        <f t="shared" si="0"/>
        <v>1</v>
      </c>
      <c r="H12" s="55">
        <f t="shared" si="0"/>
        <v>1</v>
      </c>
      <c r="I12" s="55">
        <f t="shared" si="0"/>
        <v>1</v>
      </c>
      <c r="J12" s="55">
        <v>1</v>
      </c>
      <c r="K12" s="55">
        <f t="shared" si="0"/>
        <v>1</v>
      </c>
      <c r="L12" s="53">
        <f t="shared" si="1"/>
        <v>6</v>
      </c>
      <c r="M12" s="56">
        <f t="shared" si="2"/>
        <v>16120164</v>
      </c>
      <c r="N12" s="110">
        <f>+N9</f>
        <v>1.9</v>
      </c>
      <c r="O12" s="57">
        <f t="shared" ref="O12:O17" si="3">+ROUND(M12*N12,2)</f>
        <v>30628311.600000001</v>
      </c>
      <c r="Q12" s="3"/>
    </row>
    <row r="13" spans="1:23" ht="36.75" customHeight="1" x14ac:dyDescent="0.25">
      <c r="A13" s="52" t="s">
        <v>66</v>
      </c>
      <c r="B13" s="135" t="s">
        <v>112</v>
      </c>
      <c r="C13" s="136" t="s">
        <v>117</v>
      </c>
      <c r="D13" s="131">
        <v>1</v>
      </c>
      <c r="E13" s="132">
        <v>3500000</v>
      </c>
      <c r="F13" s="55">
        <v>1</v>
      </c>
      <c r="G13" s="55">
        <f t="shared" si="0"/>
        <v>1</v>
      </c>
      <c r="H13" s="55">
        <f t="shared" si="0"/>
        <v>1</v>
      </c>
      <c r="I13" s="55">
        <f t="shared" si="0"/>
        <v>1</v>
      </c>
      <c r="J13" s="55">
        <v>1</v>
      </c>
      <c r="K13" s="55">
        <f t="shared" si="0"/>
        <v>1</v>
      </c>
      <c r="L13" s="53">
        <f t="shared" si="1"/>
        <v>6</v>
      </c>
      <c r="M13" s="56">
        <f t="shared" si="2"/>
        <v>21000000</v>
      </c>
      <c r="N13" s="153">
        <v>1.32</v>
      </c>
      <c r="O13" s="142">
        <f t="shared" si="3"/>
        <v>27720000</v>
      </c>
      <c r="Q13" s="3"/>
    </row>
    <row r="14" spans="1:23" ht="25.5" customHeight="1" x14ac:dyDescent="0.25">
      <c r="A14" s="52" t="s">
        <v>119</v>
      </c>
      <c r="B14" s="135" t="s">
        <v>113</v>
      </c>
      <c r="C14" s="136" t="s">
        <v>117</v>
      </c>
      <c r="D14" s="131">
        <v>1</v>
      </c>
      <c r="E14" s="132">
        <v>3500000</v>
      </c>
      <c r="F14" s="55">
        <v>1</v>
      </c>
      <c r="G14" s="55">
        <f t="shared" si="0"/>
        <v>1</v>
      </c>
      <c r="H14" s="55">
        <f t="shared" si="0"/>
        <v>1</v>
      </c>
      <c r="I14" s="55">
        <f t="shared" si="0"/>
        <v>1</v>
      </c>
      <c r="J14" s="55">
        <v>1</v>
      </c>
      <c r="K14" s="55">
        <f t="shared" si="0"/>
        <v>1</v>
      </c>
      <c r="L14" s="53">
        <f t="shared" si="1"/>
        <v>6</v>
      </c>
      <c r="M14" s="56">
        <f t="shared" si="2"/>
        <v>21000000</v>
      </c>
      <c r="N14" s="153">
        <v>1.32</v>
      </c>
      <c r="O14" s="142">
        <f t="shared" si="3"/>
        <v>27720000</v>
      </c>
      <c r="Q14" s="3"/>
    </row>
    <row r="15" spans="1:23" ht="38.25" customHeight="1" x14ac:dyDescent="0.25">
      <c r="A15" s="52" t="s">
        <v>114</v>
      </c>
      <c r="B15" s="135" t="s">
        <v>115</v>
      </c>
      <c r="C15" s="136" t="s">
        <v>116</v>
      </c>
      <c r="D15" s="53">
        <v>1</v>
      </c>
      <c r="E15" s="54">
        <f>+'[87]SALARIOS YONDO 2023'!C39</f>
        <v>2686694</v>
      </c>
      <c r="F15" s="55">
        <v>1</v>
      </c>
      <c r="G15" s="55">
        <f t="shared" si="0"/>
        <v>1</v>
      </c>
      <c r="H15" s="55">
        <f t="shared" si="0"/>
        <v>1</v>
      </c>
      <c r="I15" s="55">
        <f t="shared" si="0"/>
        <v>1</v>
      </c>
      <c r="J15" s="55">
        <v>1</v>
      </c>
      <c r="K15" s="55">
        <f t="shared" si="0"/>
        <v>1</v>
      </c>
      <c r="L15" s="53">
        <f t="shared" si="1"/>
        <v>6</v>
      </c>
      <c r="M15" s="56">
        <f t="shared" si="2"/>
        <v>16120164</v>
      </c>
      <c r="N15" s="110">
        <f>+N9</f>
        <v>1.9</v>
      </c>
      <c r="O15" s="57">
        <f t="shared" si="3"/>
        <v>30628311.600000001</v>
      </c>
      <c r="Q15" s="3"/>
    </row>
    <row r="16" spans="1:23" ht="42.75" x14ac:dyDescent="0.25">
      <c r="A16" s="52" t="s">
        <v>101</v>
      </c>
      <c r="B16" s="135"/>
      <c r="C16" s="134"/>
      <c r="D16" s="53">
        <v>1</v>
      </c>
      <c r="E16" s="54">
        <f>+'[87]1.1'!F40+'[87]1.1'!F41</f>
        <v>189582.46752000001</v>
      </c>
      <c r="F16" s="55">
        <v>7</v>
      </c>
      <c r="G16" s="55">
        <f t="shared" si="0"/>
        <v>7</v>
      </c>
      <c r="H16" s="55">
        <f t="shared" si="0"/>
        <v>7</v>
      </c>
      <c r="I16" s="55">
        <f t="shared" si="0"/>
        <v>7</v>
      </c>
      <c r="J16" s="55">
        <f t="shared" si="0"/>
        <v>7</v>
      </c>
      <c r="K16" s="55">
        <f t="shared" si="0"/>
        <v>7</v>
      </c>
      <c r="L16" s="53">
        <f>SUM(F16:K16)</f>
        <v>42</v>
      </c>
      <c r="M16" s="56">
        <f>+L16*E16*D16</f>
        <v>7962463.6358400006</v>
      </c>
      <c r="N16" s="110">
        <f>+N9</f>
        <v>1.9</v>
      </c>
      <c r="O16" s="57">
        <f t="shared" si="3"/>
        <v>15128680.91</v>
      </c>
      <c r="Q16" s="3"/>
    </row>
    <row r="17" spans="1:17" ht="28.5" x14ac:dyDescent="0.25">
      <c r="A17" s="52" t="s">
        <v>102</v>
      </c>
      <c r="B17" s="135"/>
      <c r="C17" s="134"/>
      <c r="D17" s="53">
        <v>1</v>
      </c>
      <c r="E17" s="54">
        <f>+'[87]1.1'!F42</f>
        <v>67434.672479999994</v>
      </c>
      <c r="F17" s="55">
        <f>+F16</f>
        <v>7</v>
      </c>
      <c r="G17" s="55">
        <f t="shared" si="0"/>
        <v>7</v>
      </c>
      <c r="H17" s="55">
        <f t="shared" si="0"/>
        <v>7</v>
      </c>
      <c r="I17" s="55">
        <f t="shared" si="0"/>
        <v>7</v>
      </c>
      <c r="J17" s="55">
        <f t="shared" si="0"/>
        <v>7</v>
      </c>
      <c r="K17" s="55">
        <f t="shared" si="0"/>
        <v>7</v>
      </c>
      <c r="L17" s="53">
        <f t="shared" si="1"/>
        <v>42</v>
      </c>
      <c r="M17" s="56">
        <f t="shared" si="2"/>
        <v>2832256.2441599998</v>
      </c>
      <c r="N17" s="110">
        <v>2.1</v>
      </c>
      <c r="O17" s="57">
        <f t="shared" si="3"/>
        <v>5947738.1100000003</v>
      </c>
      <c r="Q17" s="3"/>
    </row>
    <row r="18" spans="1:17" ht="15" thickBot="1" x14ac:dyDescent="0.3">
      <c r="A18" s="81"/>
      <c r="B18" s="143"/>
      <c r="C18" s="144"/>
      <c r="D18" s="84"/>
      <c r="E18" s="145"/>
      <c r="F18" s="146"/>
      <c r="G18" s="146"/>
      <c r="H18" s="146"/>
      <c r="I18" s="146"/>
      <c r="J18" s="146"/>
      <c r="K18" s="146"/>
      <c r="L18" s="84"/>
      <c r="M18" s="83"/>
      <c r="N18" s="84"/>
      <c r="O18" s="86"/>
      <c r="P18" s="152"/>
    </row>
    <row r="19" spans="1:17" s="79" customFormat="1" ht="15" thickBot="1" x14ac:dyDescent="0.3">
      <c r="A19" s="245" t="s">
        <v>67</v>
      </c>
      <c r="B19" s="246"/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7"/>
      <c r="O19" s="99">
        <f>SUM(O9:O18)</f>
        <v>305707145.54000002</v>
      </c>
      <c r="P19" s="147"/>
      <c r="Q19" s="78"/>
    </row>
    <row r="20" spans="1:17" ht="5.0999999999999996" customHeight="1" thickBot="1" x14ac:dyDescent="0.3"/>
    <row r="21" spans="1:17" ht="15" thickBot="1" x14ac:dyDescent="0.3">
      <c r="A21" s="241" t="s">
        <v>68</v>
      </c>
      <c r="B21" s="242"/>
      <c r="C21" s="242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4"/>
    </row>
    <row r="22" spans="1:17" ht="30" customHeight="1" thickBot="1" x14ac:dyDescent="0.3">
      <c r="A22" s="90" t="s">
        <v>69</v>
      </c>
      <c r="B22" s="123"/>
      <c r="C22" s="106"/>
      <c r="D22" s="91"/>
      <c r="E22" s="91" t="s">
        <v>70</v>
      </c>
      <c r="F22" s="91">
        <v>1</v>
      </c>
      <c r="G22" s="91">
        <v>2</v>
      </c>
      <c r="H22" s="91">
        <v>3</v>
      </c>
      <c r="I22" s="91">
        <v>4</v>
      </c>
      <c r="J22" s="91">
        <v>5</v>
      </c>
      <c r="K22" s="91">
        <v>2</v>
      </c>
      <c r="L22" s="91" t="s">
        <v>71</v>
      </c>
      <c r="M22" s="91" t="s">
        <v>62</v>
      </c>
      <c r="N22" s="91" t="s">
        <v>63</v>
      </c>
      <c r="O22" s="92" t="s">
        <v>64</v>
      </c>
    </row>
    <row r="23" spans="1:17" ht="27" customHeight="1" x14ac:dyDescent="0.25">
      <c r="A23" s="64" t="s">
        <v>72</v>
      </c>
      <c r="B23" s="124"/>
      <c r="C23" s="107"/>
      <c r="D23" s="65" t="s">
        <v>73</v>
      </c>
      <c r="E23" s="66">
        <f>+'[87]DISCRIM. AU YONDO 15-5-2023'!F20</f>
        <v>1250000</v>
      </c>
      <c r="F23" s="67">
        <v>1</v>
      </c>
      <c r="G23" s="67">
        <v>1</v>
      </c>
      <c r="H23" s="67">
        <v>1</v>
      </c>
      <c r="I23" s="67">
        <v>1</v>
      </c>
      <c r="J23" s="67">
        <v>1</v>
      </c>
      <c r="K23" s="67">
        <v>1</v>
      </c>
      <c r="L23" s="67">
        <f>SUM(F23:K23)</f>
        <v>6</v>
      </c>
      <c r="M23" s="68">
        <f>+L23*E23</f>
        <v>7500000</v>
      </c>
      <c r="N23" s="67">
        <f>+'[87]F. MULTIP. CI'!I32</f>
        <v>1.2</v>
      </c>
      <c r="O23" s="69">
        <f>+ROUND(M23*N23,2)</f>
        <v>9000000</v>
      </c>
      <c r="Q23" s="3"/>
    </row>
    <row r="24" spans="1:17" ht="49.5" customHeight="1" x14ac:dyDescent="0.25">
      <c r="A24" s="52" t="s">
        <v>74</v>
      </c>
      <c r="B24" s="120"/>
      <c r="C24" s="104"/>
      <c r="D24" s="70" t="s">
        <v>73</v>
      </c>
      <c r="E24" s="56">
        <v>2500000</v>
      </c>
      <c r="F24" s="53">
        <v>1</v>
      </c>
      <c r="G24" s="53">
        <v>1</v>
      </c>
      <c r="H24" s="53">
        <v>1</v>
      </c>
      <c r="I24" s="53">
        <v>1</v>
      </c>
      <c r="J24" s="53">
        <v>1</v>
      </c>
      <c r="K24" s="53">
        <v>1</v>
      </c>
      <c r="L24" s="53">
        <f>SUM(F24:K24)</f>
        <v>6</v>
      </c>
      <c r="M24" s="71">
        <f>+L24*E24</f>
        <v>15000000</v>
      </c>
      <c r="N24" s="53">
        <f>+N23</f>
        <v>1.2</v>
      </c>
      <c r="O24" s="57">
        <f t="shared" ref="O24:O35" si="4">+ROUND(M24*N24,2)</f>
        <v>18000000</v>
      </c>
      <c r="Q24" s="3"/>
    </row>
    <row r="25" spans="1:17" s="79" customFormat="1" x14ac:dyDescent="0.25">
      <c r="A25" s="72" t="s">
        <v>75</v>
      </c>
      <c r="B25" s="125"/>
      <c r="C25" s="108"/>
      <c r="D25" s="73"/>
      <c r="E25" s="74"/>
      <c r="F25" s="75"/>
      <c r="G25" s="75"/>
      <c r="H25" s="75"/>
      <c r="I25" s="75"/>
      <c r="J25" s="75"/>
      <c r="K25" s="75"/>
      <c r="L25" s="75"/>
      <c r="M25" s="76"/>
      <c r="N25" s="75"/>
      <c r="O25" s="77"/>
    </row>
    <row r="26" spans="1:17" ht="99.75" customHeight="1" x14ac:dyDescent="0.25">
      <c r="A26" s="52" t="s">
        <v>76</v>
      </c>
      <c r="B26" s="120"/>
      <c r="C26" s="104"/>
      <c r="D26" s="70" t="s">
        <v>73</v>
      </c>
      <c r="E26" s="56">
        <f>5724944+684111.3</f>
        <v>6409055.2999999998</v>
      </c>
      <c r="F26" s="53">
        <v>1</v>
      </c>
      <c r="G26" s="53">
        <v>1</v>
      </c>
      <c r="H26" s="53">
        <v>1</v>
      </c>
      <c r="I26" s="53">
        <v>1</v>
      </c>
      <c r="J26" s="53">
        <v>1</v>
      </c>
      <c r="K26" s="53">
        <v>1</v>
      </c>
      <c r="L26" s="53">
        <f>SUM(F26:K26)</f>
        <v>6</v>
      </c>
      <c r="M26" s="71">
        <f>+L26*E26</f>
        <v>38454331.799999997</v>
      </c>
      <c r="N26" s="53">
        <f>+N23</f>
        <v>1.2</v>
      </c>
      <c r="O26" s="57">
        <f t="shared" ref="O26" si="5">+ROUND(M26*N26,2)</f>
        <v>46145198.159999996</v>
      </c>
      <c r="Q26" s="3"/>
    </row>
    <row r="27" spans="1:17" s="79" customFormat="1" ht="47.25" customHeight="1" x14ac:dyDescent="0.25">
      <c r="A27" s="72" t="s">
        <v>77</v>
      </c>
      <c r="B27" s="125"/>
      <c r="C27" s="108"/>
      <c r="D27" s="73"/>
      <c r="E27" s="74"/>
      <c r="F27" s="75"/>
      <c r="G27" s="75"/>
      <c r="H27" s="75"/>
      <c r="I27" s="75"/>
      <c r="J27" s="75"/>
      <c r="K27" s="75"/>
      <c r="L27" s="75"/>
      <c r="M27" s="76"/>
      <c r="N27" s="75"/>
      <c r="O27" s="77"/>
    </row>
    <row r="28" spans="1:17" ht="57" x14ac:dyDescent="0.25">
      <c r="A28" s="52" t="s">
        <v>78</v>
      </c>
      <c r="B28" s="120"/>
      <c r="C28" s="104"/>
      <c r="D28" s="80" t="s">
        <v>79</v>
      </c>
      <c r="E28" s="56">
        <f>+'[87]SALARIOS YONDO 2023'!G45+'[87]1.1'!F10*10</f>
        <v>291556.57</v>
      </c>
      <c r="F28" s="53">
        <f>+F16</f>
        <v>7</v>
      </c>
      <c r="G28" s="53">
        <f>+F28</f>
        <v>7</v>
      </c>
      <c r="H28" s="53">
        <f t="shared" ref="H28:K30" si="6">+G28</f>
        <v>7</v>
      </c>
      <c r="I28" s="53">
        <f t="shared" si="6"/>
        <v>7</v>
      </c>
      <c r="J28" s="53">
        <f t="shared" si="6"/>
        <v>7</v>
      </c>
      <c r="K28" s="53">
        <f t="shared" si="6"/>
        <v>7</v>
      </c>
      <c r="L28" s="53">
        <f>SUM(F28:K28)</f>
        <v>42</v>
      </c>
      <c r="M28" s="71">
        <f>+L28*E28</f>
        <v>12245375.939999999</v>
      </c>
      <c r="N28" s="53">
        <f>+N26</f>
        <v>1.2</v>
      </c>
      <c r="O28" s="57">
        <f t="shared" si="4"/>
        <v>14694451.130000001</v>
      </c>
      <c r="Q28" s="3"/>
    </row>
    <row r="29" spans="1:17" x14ac:dyDescent="0.25">
      <c r="A29" s="52"/>
      <c r="B29" s="120"/>
      <c r="C29" s="104"/>
      <c r="D29" s="80"/>
      <c r="E29" s="171"/>
      <c r="F29" s="53"/>
      <c r="G29" s="53"/>
      <c r="H29" s="53"/>
      <c r="I29" s="53"/>
      <c r="J29" s="53"/>
      <c r="K29" s="53"/>
      <c r="L29" s="53"/>
      <c r="M29" s="71"/>
      <c r="N29" s="53"/>
      <c r="O29" s="57"/>
      <c r="Q29" s="3"/>
    </row>
    <row r="30" spans="1:17" ht="30.75" customHeight="1" x14ac:dyDescent="0.25">
      <c r="A30" s="52" t="s">
        <v>80</v>
      </c>
      <c r="B30" s="120"/>
      <c r="C30" s="104"/>
      <c r="D30" s="80" t="s">
        <v>79</v>
      </c>
      <c r="E30" s="56">
        <f>+'[87]1.1'!F27*8</f>
        <v>544000</v>
      </c>
      <c r="F30" s="53">
        <f>+F16</f>
        <v>7</v>
      </c>
      <c r="G30" s="53">
        <f>+F30</f>
        <v>7</v>
      </c>
      <c r="H30" s="53">
        <f t="shared" si="6"/>
        <v>7</v>
      </c>
      <c r="I30" s="53">
        <f t="shared" si="6"/>
        <v>7</v>
      </c>
      <c r="J30" s="53">
        <f t="shared" si="6"/>
        <v>7</v>
      </c>
      <c r="K30" s="53">
        <f t="shared" si="6"/>
        <v>7</v>
      </c>
      <c r="L30" s="53">
        <f>SUM(F30:K30)</f>
        <v>42</v>
      </c>
      <c r="M30" s="71">
        <f>+L30*E30</f>
        <v>22848000</v>
      </c>
      <c r="N30" s="53">
        <f>+N26</f>
        <v>1.2</v>
      </c>
      <c r="O30" s="57">
        <f t="shared" si="4"/>
        <v>27417600</v>
      </c>
      <c r="Q30" s="3"/>
    </row>
    <row r="31" spans="1:17" x14ac:dyDescent="0.25">
      <c r="A31" s="52"/>
      <c r="B31" s="120"/>
      <c r="C31" s="104"/>
      <c r="D31" s="80"/>
      <c r="E31" s="171"/>
      <c r="F31" s="53"/>
      <c r="G31" s="53"/>
      <c r="H31" s="53"/>
      <c r="I31" s="53"/>
      <c r="J31" s="53"/>
      <c r="K31" s="53"/>
      <c r="L31" s="53"/>
      <c r="M31" s="71"/>
      <c r="N31" s="53"/>
      <c r="O31" s="57"/>
      <c r="Q31" s="3"/>
    </row>
    <row r="32" spans="1:17" s="79" customFormat="1" x14ac:dyDescent="0.25">
      <c r="A32" s="72" t="s">
        <v>81</v>
      </c>
      <c r="B32" s="125"/>
      <c r="C32" s="108"/>
      <c r="D32" s="73"/>
      <c r="E32" s="171"/>
      <c r="F32" s="75"/>
      <c r="G32" s="75"/>
      <c r="H32" s="75"/>
      <c r="I32" s="75"/>
      <c r="J32" s="75"/>
      <c r="K32" s="75"/>
      <c r="L32" s="75"/>
      <c r="M32" s="76"/>
      <c r="N32" s="75"/>
      <c r="O32" s="77"/>
    </row>
    <row r="33" spans="1:18" ht="28.5" x14ac:dyDescent="0.25">
      <c r="A33" s="52" t="s">
        <v>82</v>
      </c>
      <c r="B33" s="120"/>
      <c r="C33" s="104"/>
      <c r="D33" s="80" t="s">
        <v>83</v>
      </c>
      <c r="E33" s="56">
        <v>100000</v>
      </c>
      <c r="F33" s="53">
        <v>10</v>
      </c>
      <c r="G33" s="53">
        <f t="shared" ref="G33:K35" si="7">+F33</f>
        <v>10</v>
      </c>
      <c r="H33" s="53">
        <f t="shared" si="7"/>
        <v>10</v>
      </c>
      <c r="I33" s="53">
        <f t="shared" si="7"/>
        <v>10</v>
      </c>
      <c r="J33" s="53">
        <f t="shared" si="7"/>
        <v>10</v>
      </c>
      <c r="K33" s="53">
        <f t="shared" si="7"/>
        <v>10</v>
      </c>
      <c r="L33" s="53">
        <f>SUM(F33:K33)</f>
        <v>60</v>
      </c>
      <c r="M33" s="71">
        <f>+L33*E33</f>
        <v>6000000</v>
      </c>
      <c r="N33" s="53">
        <f>+N23</f>
        <v>1.2</v>
      </c>
      <c r="O33" s="57">
        <f t="shared" si="4"/>
        <v>7200000</v>
      </c>
      <c r="Q33" s="3"/>
    </row>
    <row r="34" spans="1:18" ht="28.5" x14ac:dyDescent="0.25">
      <c r="A34" s="52" t="s">
        <v>84</v>
      </c>
      <c r="B34" s="120"/>
      <c r="C34" s="104"/>
      <c r="D34" s="80" t="s">
        <v>83</v>
      </c>
      <c r="E34" s="56">
        <v>200000</v>
      </c>
      <c r="F34" s="53">
        <f>+F33</f>
        <v>10</v>
      </c>
      <c r="G34" s="53">
        <f t="shared" si="7"/>
        <v>10</v>
      </c>
      <c r="H34" s="53">
        <f t="shared" si="7"/>
        <v>10</v>
      </c>
      <c r="I34" s="53">
        <f t="shared" si="7"/>
        <v>10</v>
      </c>
      <c r="J34" s="53">
        <f t="shared" si="7"/>
        <v>10</v>
      </c>
      <c r="K34" s="53">
        <f t="shared" si="7"/>
        <v>10</v>
      </c>
      <c r="L34" s="53">
        <f>SUM(F34:K34)</f>
        <v>60</v>
      </c>
      <c r="M34" s="71">
        <f>+L34*E34</f>
        <v>12000000</v>
      </c>
      <c r="N34" s="53">
        <f>+N23</f>
        <v>1.2</v>
      </c>
      <c r="O34" s="57">
        <f t="shared" si="4"/>
        <v>14400000</v>
      </c>
      <c r="Q34" s="3"/>
    </row>
    <row r="35" spans="1:18" ht="43.5" thickBot="1" x14ac:dyDescent="0.3">
      <c r="A35" s="81" t="s">
        <v>85</v>
      </c>
      <c r="B35" s="126"/>
      <c r="C35" s="112"/>
      <c r="D35" s="82" t="s">
        <v>83</v>
      </c>
      <c r="E35" s="83">
        <v>80000</v>
      </c>
      <c r="F35" s="84">
        <v>5</v>
      </c>
      <c r="G35" s="84">
        <f t="shared" si="7"/>
        <v>5</v>
      </c>
      <c r="H35" s="84">
        <f t="shared" si="7"/>
        <v>5</v>
      </c>
      <c r="I35" s="84">
        <f t="shared" si="7"/>
        <v>5</v>
      </c>
      <c r="J35" s="84">
        <f t="shared" si="7"/>
        <v>5</v>
      </c>
      <c r="K35" s="84">
        <f t="shared" si="7"/>
        <v>5</v>
      </c>
      <c r="L35" s="84">
        <f>SUM(F35:K35)</f>
        <v>30</v>
      </c>
      <c r="M35" s="85">
        <f>+L35*E35</f>
        <v>2400000</v>
      </c>
      <c r="N35" s="84">
        <f>+N23</f>
        <v>1.2</v>
      </c>
      <c r="O35" s="86">
        <f t="shared" si="4"/>
        <v>2880000</v>
      </c>
      <c r="Q35" s="3"/>
    </row>
    <row r="36" spans="1:18" ht="20.25" customHeight="1" thickBot="1" x14ac:dyDescent="0.3">
      <c r="D36" s="93"/>
      <c r="E36" s="169"/>
      <c r="F36" s="94"/>
      <c r="G36" s="94"/>
      <c r="H36" s="94"/>
      <c r="I36" s="94"/>
      <c r="J36" s="94"/>
      <c r="K36" s="94"/>
      <c r="L36" s="95"/>
      <c r="M36" s="168"/>
      <c r="N36" s="95"/>
      <c r="O36" s="78"/>
    </row>
    <row r="37" spans="1:18" ht="15" thickBot="1" x14ac:dyDescent="0.3">
      <c r="A37" s="156"/>
      <c r="B37" s="157"/>
      <c r="C37" s="157"/>
      <c r="D37" s="158"/>
      <c r="E37" s="170"/>
      <c r="F37" s="158"/>
      <c r="G37" s="158"/>
      <c r="H37" s="158"/>
      <c r="I37" s="158"/>
      <c r="J37" s="158"/>
      <c r="K37" s="158"/>
      <c r="L37" s="265" t="s">
        <v>86</v>
      </c>
      <c r="M37" s="266"/>
      <c r="N37" s="267"/>
      <c r="O37" s="100">
        <f>ROUND(SUM(O23:O36),0)</f>
        <v>139737249</v>
      </c>
      <c r="Q37" s="3"/>
    </row>
    <row r="38" spans="1:18" ht="15" thickBot="1" x14ac:dyDescent="0.3">
      <c r="A38" s="268" t="s">
        <v>87</v>
      </c>
      <c r="B38" s="269"/>
      <c r="C38" s="269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70"/>
      <c r="O38" s="100">
        <f>ROUND((+O37+O19),0)</f>
        <v>445444395</v>
      </c>
      <c r="Q38" s="203"/>
    </row>
    <row r="39" spans="1:18" s="79" customFormat="1" ht="24.75" customHeight="1" thickBot="1" x14ac:dyDescent="0.3">
      <c r="A39" s="245" t="s">
        <v>88</v>
      </c>
      <c r="B39" s="246"/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69"/>
      <c r="N39" s="96">
        <v>0.19</v>
      </c>
      <c r="O39" s="100">
        <f>+ROUND(O38*N39,0)</f>
        <v>84634435</v>
      </c>
      <c r="P39" s="155"/>
      <c r="Q39" s="203"/>
    </row>
    <row r="40" spans="1:18" ht="23.25" customHeight="1" thickBot="1" x14ac:dyDescent="0.3">
      <c r="A40" s="268" t="s">
        <v>89</v>
      </c>
      <c r="B40" s="269"/>
      <c r="C40" s="269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100">
        <f>+O38+O39</f>
        <v>530078830</v>
      </c>
      <c r="P40" s="147"/>
      <c r="Q40" s="3"/>
      <c r="R40" s="3"/>
    </row>
    <row r="41" spans="1:18" ht="5.0999999999999996" customHeight="1" x14ac:dyDescent="0.25">
      <c r="F41" s="79"/>
      <c r="G41" s="79"/>
      <c r="H41" s="79"/>
      <c r="I41" s="79"/>
      <c r="J41" s="79"/>
      <c r="K41" s="79"/>
      <c r="L41" s="95"/>
      <c r="M41" s="95"/>
      <c r="N41" s="95"/>
      <c r="O41" s="97" t="s">
        <v>57</v>
      </c>
    </row>
    <row r="42" spans="1:18" s="37" customFormat="1" ht="39.950000000000003" customHeight="1" x14ac:dyDescent="0.25">
      <c r="A42" s="223" t="s">
        <v>99</v>
      </c>
      <c r="B42" s="223"/>
      <c r="C42" s="223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Q42" s="166"/>
    </row>
    <row r="43" spans="1:18" s="38" customFormat="1" ht="5.0999999999999996" customHeight="1" x14ac:dyDescent="0.25">
      <c r="B43" s="127"/>
      <c r="G43" s="39"/>
      <c r="H43" s="40"/>
      <c r="I43" s="40"/>
      <c r="L43" s="41"/>
    </row>
    <row r="44" spans="1:18" s="43" customFormat="1" x14ac:dyDescent="0.25">
      <c r="A44" s="42"/>
      <c r="B44" s="128"/>
      <c r="C44" s="42"/>
    </row>
    <row r="45" spans="1:18" s="43" customFormat="1" x14ac:dyDescent="0.25">
      <c r="A45" s="42"/>
      <c r="B45" s="128"/>
      <c r="C45" s="42"/>
      <c r="Q45" s="167"/>
    </row>
    <row r="46" spans="1:18" s="38" customFormat="1" x14ac:dyDescent="0.25">
      <c r="B46" s="127"/>
      <c r="Q46" s="41"/>
    </row>
    <row r="47" spans="1:18" s="38" customFormat="1" x14ac:dyDescent="0.25">
      <c r="B47" s="127"/>
      <c r="Q47" s="164"/>
    </row>
    <row r="48" spans="1:18" s="38" customFormat="1" ht="17.25" customHeight="1" x14ac:dyDescent="0.25">
      <c r="B48" s="127"/>
      <c r="D48" s="225" t="s">
        <v>96</v>
      </c>
      <c r="E48" s="222"/>
      <c r="F48" s="222"/>
      <c r="G48" s="222"/>
      <c r="H48" s="222"/>
    </row>
    <row r="49" spans="2:15" s="38" customFormat="1" ht="24" customHeight="1" x14ac:dyDescent="0.25">
      <c r="B49" s="127"/>
      <c r="D49" s="222" t="s">
        <v>97</v>
      </c>
      <c r="E49" s="222"/>
      <c r="F49" s="222"/>
      <c r="G49" s="222"/>
      <c r="H49" s="222"/>
      <c r="O49" s="111"/>
    </row>
    <row r="50" spans="2:15" s="38" customFormat="1" ht="24.75" customHeight="1" x14ac:dyDescent="0.25">
      <c r="B50" s="127"/>
      <c r="D50" s="225" t="s">
        <v>103</v>
      </c>
      <c r="E50" s="222"/>
      <c r="F50" s="222"/>
      <c r="G50" s="222"/>
      <c r="H50" s="222"/>
      <c r="O50" s="111"/>
    </row>
    <row r="51" spans="2:15" s="38" customFormat="1" ht="24" customHeight="1" x14ac:dyDescent="0.25">
      <c r="B51" s="127"/>
      <c r="D51" s="222" t="s">
        <v>90</v>
      </c>
      <c r="E51" s="222"/>
      <c r="F51" s="222"/>
      <c r="G51" s="222"/>
      <c r="H51" s="222"/>
      <c r="O51" s="41"/>
    </row>
    <row r="52" spans="2:15" s="38" customFormat="1" ht="30" customHeight="1" x14ac:dyDescent="0.25">
      <c r="B52" s="127"/>
      <c r="D52" s="222"/>
      <c r="E52" s="222"/>
      <c r="F52" s="222"/>
      <c r="G52" s="222"/>
      <c r="H52" s="222"/>
      <c r="O52" s="164"/>
    </row>
    <row r="53" spans="2:15" s="38" customFormat="1" ht="15" customHeight="1" x14ac:dyDescent="0.25">
      <c r="B53" s="127"/>
      <c r="D53" s="222"/>
      <c r="E53" s="222"/>
      <c r="F53" s="222"/>
      <c r="G53" s="222"/>
      <c r="H53" s="222"/>
      <c r="O53" s="111"/>
    </row>
    <row r="54" spans="2:15" s="38" customFormat="1" ht="5.0999999999999996" customHeight="1" x14ac:dyDescent="0.25">
      <c r="B54" s="127"/>
      <c r="F54" s="44"/>
      <c r="O54" s="111"/>
    </row>
    <row r="55" spans="2:15" s="38" customFormat="1" ht="12.75" customHeight="1" x14ac:dyDescent="0.25">
      <c r="B55" s="127"/>
      <c r="F55" s="44"/>
      <c r="O55" s="111"/>
    </row>
    <row r="56" spans="2:15" s="38" customFormat="1" ht="12.75" customHeight="1" x14ac:dyDescent="0.25">
      <c r="B56" s="127"/>
      <c r="O56" s="111"/>
    </row>
    <row r="57" spans="2:15" x14ac:dyDescent="0.25">
      <c r="O57" s="79"/>
    </row>
  </sheetData>
  <mergeCells count="22">
    <mergeCell ref="L37:N37"/>
    <mergeCell ref="D52:H52"/>
    <mergeCell ref="D53:H53"/>
    <mergeCell ref="B2:M2"/>
    <mergeCell ref="N2:O2"/>
    <mergeCell ref="A40:N40"/>
    <mergeCell ref="A42:O42"/>
    <mergeCell ref="D48:H48"/>
    <mergeCell ref="D49:H49"/>
    <mergeCell ref="D50:H50"/>
    <mergeCell ref="D51:H51"/>
    <mergeCell ref="A7:O7"/>
    <mergeCell ref="A19:N19"/>
    <mergeCell ref="A21:O21"/>
    <mergeCell ref="A38:N38"/>
    <mergeCell ref="A39:M39"/>
    <mergeCell ref="A2:A5"/>
    <mergeCell ref="D3:O3"/>
    <mergeCell ref="D4:K4"/>
    <mergeCell ref="L4:O4"/>
    <mergeCell ref="D5:K5"/>
    <mergeCell ref="L5:O5"/>
  </mergeCells>
  <phoneticPr fontId="14" type="noConversion"/>
  <printOptions horizontalCentered="1"/>
  <pageMargins left="0.59055118110236227" right="0.59055118110236227" top="0.78740157480314965" bottom="0.78740157480314965" header="0.39370078740157483" footer="0.39370078740157483"/>
  <pageSetup scale="57" fitToHeight="0" orientation="landscape" horizontalDpi="4294967292" r:id="rId1"/>
  <headerFooter>
    <oddHeader>&amp;F</oddHeader>
    <oddFooter>Página &amp;P&amp;RPRESUPUESTO INTERVENTORIA EstudioUrbano.xlsx</oddFooter>
  </headerFooter>
  <rowBreaks count="1" manualBreakCount="1">
    <brk id="36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9353F-3DC0-470B-91D7-7079FDF35E14}">
  <sheetPr>
    <pageSetUpPr fitToPage="1"/>
  </sheetPr>
  <dimension ref="A1:V55"/>
  <sheetViews>
    <sheetView zoomScale="80" zoomScaleNormal="80" zoomScaleSheetLayoutView="110" workbookViewId="0">
      <selection activeCell="C13" sqref="C13"/>
    </sheetView>
  </sheetViews>
  <sheetFormatPr baseColWidth="10" defaultColWidth="11.42578125" defaultRowHeight="14.25" x14ac:dyDescent="0.25"/>
  <cols>
    <col min="1" max="1" width="37.7109375" style="4" customWidth="1"/>
    <col min="2" max="2" width="6.140625" style="4" customWidth="1"/>
    <col min="3" max="3" width="14.85546875" style="4" customWidth="1"/>
    <col min="4" max="4" width="8.7109375" style="4" customWidth="1"/>
    <col min="5" max="10" width="6.42578125" style="4" bestFit="1" customWidth="1"/>
    <col min="11" max="11" width="10.5703125" style="4" customWidth="1"/>
    <col min="12" max="12" width="17.85546875" style="4" customWidth="1"/>
    <col min="13" max="13" width="11.5703125" style="4" customWidth="1"/>
    <col min="14" max="14" width="24.85546875" style="4" customWidth="1"/>
    <col min="15" max="16384" width="11.42578125" style="4"/>
  </cols>
  <sheetData>
    <row r="1" spans="1:22" ht="5.0999999999999996" customHeight="1" thickBot="1" x14ac:dyDescent="0.3">
      <c r="A1" s="79" t="s">
        <v>57</v>
      </c>
    </row>
    <row r="2" spans="1:22" ht="128.25" customHeight="1" x14ac:dyDescent="0.25">
      <c r="A2" s="205" t="s">
        <v>57</v>
      </c>
      <c r="B2" s="271" t="s">
        <v>98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87"/>
    </row>
    <row r="3" spans="1:22" ht="12.75" customHeight="1" x14ac:dyDescent="0.25">
      <c r="A3" s="206"/>
      <c r="B3" s="254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6"/>
    </row>
    <row r="4" spans="1:22" ht="30" customHeight="1" x14ac:dyDescent="0.25">
      <c r="A4" s="206"/>
      <c r="B4" s="257" t="s">
        <v>92</v>
      </c>
      <c r="C4" s="258"/>
      <c r="D4" s="258"/>
      <c r="E4" s="258"/>
      <c r="F4" s="258"/>
      <c r="G4" s="258"/>
      <c r="H4" s="258"/>
      <c r="I4" s="258"/>
      <c r="J4" s="258"/>
      <c r="K4" s="259" t="s">
        <v>100</v>
      </c>
      <c r="L4" s="258"/>
      <c r="M4" s="258"/>
      <c r="N4" s="260"/>
    </row>
    <row r="5" spans="1:22" ht="15" thickBot="1" x14ac:dyDescent="0.3">
      <c r="A5" s="207"/>
      <c r="B5" s="261" t="s">
        <v>91</v>
      </c>
      <c r="C5" s="262"/>
      <c r="D5" s="262"/>
      <c r="E5" s="262"/>
      <c r="F5" s="262"/>
      <c r="G5" s="262"/>
      <c r="H5" s="262"/>
      <c r="I5" s="262"/>
      <c r="J5" s="262"/>
      <c r="K5" s="263">
        <v>45163</v>
      </c>
      <c r="L5" s="262"/>
      <c r="M5" s="262"/>
      <c r="N5" s="264"/>
    </row>
    <row r="6" spans="1:22" ht="5.0999999999999996" customHeight="1" thickBot="1" x14ac:dyDescent="0.3">
      <c r="A6" s="79" t="s">
        <v>57</v>
      </c>
    </row>
    <row r="7" spans="1:22" ht="15" thickBot="1" x14ac:dyDescent="0.3">
      <c r="A7" s="241" t="s">
        <v>58</v>
      </c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4"/>
    </row>
    <row r="8" spans="1:22" ht="66.75" customHeight="1" thickBot="1" x14ac:dyDescent="0.3">
      <c r="A8" s="5" t="s">
        <v>59</v>
      </c>
      <c r="B8" s="88" t="s">
        <v>60</v>
      </c>
      <c r="C8" s="88" t="s">
        <v>118</v>
      </c>
      <c r="D8" s="88"/>
      <c r="E8" s="88">
        <v>1</v>
      </c>
      <c r="F8" s="88">
        <v>2</v>
      </c>
      <c r="G8" s="88">
        <v>3</v>
      </c>
      <c r="H8" s="88">
        <v>4</v>
      </c>
      <c r="I8" s="88">
        <v>5</v>
      </c>
      <c r="J8" s="88">
        <v>6</v>
      </c>
      <c r="K8" s="88" t="s">
        <v>61</v>
      </c>
      <c r="L8" s="88" t="s">
        <v>62</v>
      </c>
      <c r="M8" s="88" t="s">
        <v>63</v>
      </c>
      <c r="N8" s="89" t="s">
        <v>64</v>
      </c>
    </row>
    <row r="9" spans="1:22" ht="36" customHeight="1" x14ac:dyDescent="0.25">
      <c r="A9" s="46" t="s">
        <v>107</v>
      </c>
      <c r="B9" s="47">
        <v>1</v>
      </c>
      <c r="C9" s="48">
        <v>5900000</v>
      </c>
      <c r="D9" s="130">
        <v>1.5829</v>
      </c>
      <c r="E9" s="49">
        <v>1</v>
      </c>
      <c r="F9" s="49">
        <f t="shared" ref="F9:J17" si="0">+E9</f>
        <v>1</v>
      </c>
      <c r="G9" s="49">
        <f t="shared" si="0"/>
        <v>1</v>
      </c>
      <c r="H9" s="49">
        <f t="shared" si="0"/>
        <v>1</v>
      </c>
      <c r="I9" s="49">
        <f t="shared" si="0"/>
        <v>1</v>
      </c>
      <c r="J9" s="49">
        <f t="shared" si="0"/>
        <v>1</v>
      </c>
      <c r="K9" s="47">
        <f t="shared" ref="K9:K17" si="1">SUM(E9:J9)</f>
        <v>6</v>
      </c>
      <c r="L9" s="50">
        <f t="shared" ref="L9:L17" si="2">+K9*C9*B9</f>
        <v>35400000</v>
      </c>
      <c r="M9" s="47">
        <f>+'F. MULTIP. CONSULT. EU 2023'!J36</f>
        <v>1.9</v>
      </c>
      <c r="N9" s="51">
        <f>+ROUND(L9*M9,2)</f>
        <v>67260000</v>
      </c>
    </row>
    <row r="10" spans="1:22" ht="34.5" customHeight="1" x14ac:dyDescent="0.25">
      <c r="A10" s="46" t="s">
        <v>109</v>
      </c>
      <c r="B10" s="47">
        <v>1</v>
      </c>
      <c r="C10" s="48">
        <f>+'[87]SALARIOS YONDO 2023'!C33</f>
        <v>4333755</v>
      </c>
      <c r="D10" s="130">
        <v>1.5829</v>
      </c>
      <c r="E10" s="49">
        <v>1</v>
      </c>
      <c r="F10" s="49">
        <f t="shared" si="0"/>
        <v>1</v>
      </c>
      <c r="G10" s="49">
        <f t="shared" si="0"/>
        <v>1</v>
      </c>
      <c r="H10" s="49">
        <f t="shared" si="0"/>
        <v>1</v>
      </c>
      <c r="I10" s="49">
        <v>1</v>
      </c>
      <c r="J10" s="49">
        <f t="shared" si="0"/>
        <v>1</v>
      </c>
      <c r="K10" s="47">
        <f t="shared" si="1"/>
        <v>6</v>
      </c>
      <c r="L10" s="50">
        <f t="shared" si="2"/>
        <v>26002530</v>
      </c>
      <c r="M10" s="47">
        <f>+M9</f>
        <v>1.9</v>
      </c>
      <c r="N10" s="51">
        <f>+ROUND(L10*M10,2)</f>
        <v>49404807</v>
      </c>
      <c r="O10" s="3"/>
      <c r="P10" s="98"/>
      <c r="Q10" s="3"/>
      <c r="R10" s="98"/>
      <c r="S10" s="3"/>
      <c r="T10" s="98"/>
      <c r="U10" s="3"/>
      <c r="V10" s="98"/>
    </row>
    <row r="11" spans="1:22" ht="37.5" customHeight="1" x14ac:dyDescent="0.25">
      <c r="A11" s="46" t="s">
        <v>108</v>
      </c>
      <c r="B11" s="47">
        <v>1</v>
      </c>
      <c r="C11" s="48">
        <f>+C10</f>
        <v>4333755</v>
      </c>
      <c r="D11" s="130">
        <v>1.5829</v>
      </c>
      <c r="E11" s="49">
        <v>1</v>
      </c>
      <c r="F11" s="49">
        <f t="shared" si="0"/>
        <v>1</v>
      </c>
      <c r="G11" s="49">
        <f t="shared" si="0"/>
        <v>1</v>
      </c>
      <c r="H11" s="49">
        <f t="shared" si="0"/>
        <v>1</v>
      </c>
      <c r="I11" s="49">
        <v>1</v>
      </c>
      <c r="J11" s="49">
        <f t="shared" si="0"/>
        <v>1</v>
      </c>
      <c r="K11" s="47">
        <f t="shared" si="1"/>
        <v>6</v>
      </c>
      <c r="L11" s="50">
        <f t="shared" si="2"/>
        <v>26002530</v>
      </c>
      <c r="M11" s="47">
        <f>+M9</f>
        <v>1.9</v>
      </c>
      <c r="N11" s="51">
        <f>+ROUND(L11*M11,2)</f>
        <v>49404807</v>
      </c>
    </row>
    <row r="12" spans="1:22" ht="46.5" customHeight="1" x14ac:dyDescent="0.25">
      <c r="A12" s="52" t="s">
        <v>65</v>
      </c>
      <c r="B12" s="53">
        <v>1</v>
      </c>
      <c r="C12" s="54">
        <f>+'[87]SALARIOS YONDO 2023'!C35</f>
        <v>2686694</v>
      </c>
      <c r="D12" s="130">
        <v>1.5829</v>
      </c>
      <c r="E12" s="55">
        <v>1</v>
      </c>
      <c r="F12" s="55">
        <f t="shared" si="0"/>
        <v>1</v>
      </c>
      <c r="G12" s="55">
        <f t="shared" si="0"/>
        <v>1</v>
      </c>
      <c r="H12" s="55">
        <f t="shared" si="0"/>
        <v>1</v>
      </c>
      <c r="I12" s="55">
        <v>1</v>
      </c>
      <c r="J12" s="55">
        <f t="shared" si="0"/>
        <v>1</v>
      </c>
      <c r="K12" s="53">
        <f t="shared" si="1"/>
        <v>6</v>
      </c>
      <c r="L12" s="56">
        <f t="shared" si="2"/>
        <v>16120164</v>
      </c>
      <c r="M12" s="53">
        <f>+M9</f>
        <v>1.9</v>
      </c>
      <c r="N12" s="57">
        <f t="shared" ref="N12:N18" si="3">+ROUND(L12*M12,2)</f>
        <v>30628311.600000001</v>
      </c>
    </row>
    <row r="13" spans="1:22" ht="36.75" customHeight="1" x14ac:dyDescent="0.25">
      <c r="A13" s="52" t="s">
        <v>66</v>
      </c>
      <c r="B13" s="53">
        <v>1</v>
      </c>
      <c r="C13" s="54">
        <f>+'[87]SALARIOS YONDO 2023'!C36</f>
        <v>2686694</v>
      </c>
      <c r="D13" s="130">
        <v>1.5829</v>
      </c>
      <c r="E13" s="55">
        <v>1</v>
      </c>
      <c r="F13" s="55">
        <f t="shared" si="0"/>
        <v>1</v>
      </c>
      <c r="G13" s="55">
        <f t="shared" si="0"/>
        <v>1</v>
      </c>
      <c r="H13" s="55">
        <f t="shared" si="0"/>
        <v>1</v>
      </c>
      <c r="I13" s="55">
        <v>1</v>
      </c>
      <c r="J13" s="55">
        <f t="shared" si="0"/>
        <v>1</v>
      </c>
      <c r="K13" s="53">
        <f t="shared" si="1"/>
        <v>6</v>
      </c>
      <c r="L13" s="56">
        <f t="shared" si="2"/>
        <v>16120164</v>
      </c>
      <c r="M13" s="53">
        <f>+M9</f>
        <v>1.9</v>
      </c>
      <c r="N13" s="57">
        <f t="shared" si="3"/>
        <v>30628311.600000001</v>
      </c>
    </row>
    <row r="14" spans="1:22" ht="25.5" customHeight="1" x14ac:dyDescent="0.25">
      <c r="A14" s="52" t="s">
        <v>119</v>
      </c>
      <c r="B14" s="53">
        <v>1</v>
      </c>
      <c r="C14" s="54">
        <v>1508000</v>
      </c>
      <c r="D14" s="130">
        <v>1.5829</v>
      </c>
      <c r="E14" s="55">
        <v>1</v>
      </c>
      <c r="F14" s="55">
        <f t="shared" si="0"/>
        <v>1</v>
      </c>
      <c r="G14" s="55">
        <f t="shared" si="0"/>
        <v>1</v>
      </c>
      <c r="H14" s="55">
        <f t="shared" si="0"/>
        <v>1</v>
      </c>
      <c r="I14" s="55">
        <v>1</v>
      </c>
      <c r="J14" s="55">
        <f t="shared" si="0"/>
        <v>1</v>
      </c>
      <c r="K14" s="53">
        <f t="shared" si="1"/>
        <v>6</v>
      </c>
      <c r="L14" s="56">
        <f t="shared" si="2"/>
        <v>9048000</v>
      </c>
      <c r="M14" s="53">
        <f>+'F. MULTIP. CONSULT. EU 2023'!I36</f>
        <v>2.1</v>
      </c>
      <c r="N14" s="57">
        <f t="shared" si="3"/>
        <v>19000800</v>
      </c>
    </row>
    <row r="15" spans="1:22" ht="38.25" customHeight="1" x14ac:dyDescent="0.25">
      <c r="A15" s="52" t="s">
        <v>114</v>
      </c>
      <c r="B15" s="53">
        <v>1</v>
      </c>
      <c r="C15" s="54">
        <f>+'[87]SALARIOS YONDO 2023'!C39</f>
        <v>2686694</v>
      </c>
      <c r="D15" s="130">
        <v>1.5829</v>
      </c>
      <c r="E15" s="55">
        <v>1</v>
      </c>
      <c r="F15" s="55">
        <f t="shared" si="0"/>
        <v>1</v>
      </c>
      <c r="G15" s="55">
        <f t="shared" si="0"/>
        <v>1</v>
      </c>
      <c r="H15" s="55">
        <f t="shared" si="0"/>
        <v>1</v>
      </c>
      <c r="I15" s="55">
        <v>1</v>
      </c>
      <c r="J15" s="55">
        <f t="shared" si="0"/>
        <v>1</v>
      </c>
      <c r="K15" s="53">
        <f t="shared" si="1"/>
        <v>6</v>
      </c>
      <c r="L15" s="56">
        <f t="shared" si="2"/>
        <v>16120164</v>
      </c>
      <c r="M15" s="53">
        <f>+M9</f>
        <v>1.9</v>
      </c>
      <c r="N15" s="57">
        <f t="shared" si="3"/>
        <v>30628311.600000001</v>
      </c>
    </row>
    <row r="16" spans="1:22" ht="42.75" x14ac:dyDescent="0.25">
      <c r="A16" s="52" t="s">
        <v>101</v>
      </c>
      <c r="B16" s="53">
        <v>1</v>
      </c>
      <c r="C16" s="54">
        <f>+'[87]1.1'!F40+'[87]1.1'!F41</f>
        <v>189582.46752000001</v>
      </c>
      <c r="D16" s="130">
        <v>1.5829</v>
      </c>
      <c r="E16" s="55">
        <v>7</v>
      </c>
      <c r="F16" s="55">
        <f t="shared" si="0"/>
        <v>7</v>
      </c>
      <c r="G16" s="55">
        <f t="shared" si="0"/>
        <v>7</v>
      </c>
      <c r="H16" s="55">
        <f t="shared" si="0"/>
        <v>7</v>
      </c>
      <c r="I16" s="55">
        <f t="shared" si="0"/>
        <v>7</v>
      </c>
      <c r="J16" s="55">
        <f t="shared" si="0"/>
        <v>7</v>
      </c>
      <c r="K16" s="53">
        <f t="shared" si="1"/>
        <v>42</v>
      </c>
      <c r="L16" s="56">
        <f t="shared" si="2"/>
        <v>7962463.6358400006</v>
      </c>
      <c r="M16" s="53">
        <f>+M9</f>
        <v>1.9</v>
      </c>
      <c r="N16" s="57">
        <f t="shared" si="3"/>
        <v>15128680.91</v>
      </c>
    </row>
    <row r="17" spans="1:14" ht="28.5" x14ac:dyDescent="0.25">
      <c r="A17" s="52" t="s">
        <v>102</v>
      </c>
      <c r="B17" s="53">
        <v>1</v>
      </c>
      <c r="C17" s="54">
        <f>+'[87]1.1'!F42</f>
        <v>67434.672479999994</v>
      </c>
      <c r="D17" s="130">
        <v>1.5829</v>
      </c>
      <c r="E17" s="55">
        <f>+E16</f>
        <v>7</v>
      </c>
      <c r="F17" s="55">
        <f t="shared" si="0"/>
        <v>7</v>
      </c>
      <c r="G17" s="55">
        <f t="shared" si="0"/>
        <v>7</v>
      </c>
      <c r="H17" s="55">
        <f t="shared" si="0"/>
        <v>7</v>
      </c>
      <c r="I17" s="55">
        <f t="shared" si="0"/>
        <v>7</v>
      </c>
      <c r="J17" s="55">
        <f t="shared" si="0"/>
        <v>7</v>
      </c>
      <c r="K17" s="53">
        <f t="shared" si="1"/>
        <v>42</v>
      </c>
      <c r="L17" s="56">
        <f t="shared" si="2"/>
        <v>2832256.2441599998</v>
      </c>
      <c r="M17" s="53">
        <f>+M14</f>
        <v>2.1</v>
      </c>
      <c r="N17" s="57">
        <f t="shared" si="3"/>
        <v>5947738.1100000003</v>
      </c>
    </row>
    <row r="18" spans="1:14" ht="15" thickBot="1" x14ac:dyDescent="0.3">
      <c r="A18" s="58"/>
      <c r="B18" s="59"/>
      <c r="C18" s="60"/>
      <c r="D18" s="60"/>
      <c r="E18" s="61"/>
      <c r="F18" s="61"/>
      <c r="G18" s="61"/>
      <c r="H18" s="61"/>
      <c r="I18" s="61"/>
      <c r="J18" s="61"/>
      <c r="K18" s="59"/>
      <c r="L18" s="62"/>
      <c r="M18" s="59"/>
      <c r="N18" s="63">
        <f t="shared" si="3"/>
        <v>0</v>
      </c>
    </row>
    <row r="19" spans="1:14" s="79" customFormat="1" ht="15" thickBot="1" x14ac:dyDescent="0.3">
      <c r="A19" s="245" t="s">
        <v>67</v>
      </c>
      <c r="B19" s="246"/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7"/>
      <c r="N19" s="99">
        <f>SUM(N9:N18)</f>
        <v>298031767.82000005</v>
      </c>
    </row>
    <row r="20" spans="1:14" ht="5.0999999999999996" customHeight="1" thickBot="1" x14ac:dyDescent="0.3"/>
    <row r="21" spans="1:14" ht="15" thickBot="1" x14ac:dyDescent="0.3">
      <c r="A21" s="241" t="s">
        <v>68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4"/>
    </row>
    <row r="22" spans="1:14" ht="30" customHeight="1" thickBot="1" x14ac:dyDescent="0.3">
      <c r="A22" s="90" t="s">
        <v>69</v>
      </c>
      <c r="B22" s="91"/>
      <c r="C22" s="91" t="s">
        <v>70</v>
      </c>
      <c r="D22" s="91"/>
      <c r="E22" s="91">
        <v>1</v>
      </c>
      <c r="F22" s="91">
        <v>2</v>
      </c>
      <c r="G22" s="91">
        <v>3</v>
      </c>
      <c r="H22" s="91">
        <v>4</v>
      </c>
      <c r="I22" s="91">
        <v>5</v>
      </c>
      <c r="J22" s="91">
        <v>2</v>
      </c>
      <c r="K22" s="91" t="s">
        <v>71</v>
      </c>
      <c r="L22" s="91" t="s">
        <v>62</v>
      </c>
      <c r="M22" s="91" t="s">
        <v>63</v>
      </c>
      <c r="N22" s="92" t="s">
        <v>64</v>
      </c>
    </row>
    <row r="23" spans="1:14" ht="27" customHeight="1" x14ac:dyDescent="0.25">
      <c r="A23" s="64" t="s">
        <v>72</v>
      </c>
      <c r="B23" s="65" t="s">
        <v>73</v>
      </c>
      <c r="C23" s="66">
        <f>+'[87]DISCRIM. AU YONDO 15-5-2023'!F20</f>
        <v>1250000</v>
      </c>
      <c r="D23" s="66"/>
      <c r="E23" s="67">
        <v>1</v>
      </c>
      <c r="F23" s="67">
        <v>1</v>
      </c>
      <c r="G23" s="67">
        <v>1</v>
      </c>
      <c r="H23" s="67">
        <v>1</v>
      </c>
      <c r="I23" s="67">
        <v>1</v>
      </c>
      <c r="J23" s="67">
        <v>1</v>
      </c>
      <c r="K23" s="67">
        <f>SUM(E23:J23)</f>
        <v>6</v>
      </c>
      <c r="L23" s="68">
        <f>+K23*C23</f>
        <v>7500000</v>
      </c>
      <c r="M23" s="67">
        <f>+'[87]F. MULTIP. CI'!I32</f>
        <v>1.2</v>
      </c>
      <c r="N23" s="69">
        <f>+ROUND(L23*M23,2)</f>
        <v>9000000</v>
      </c>
    </row>
    <row r="24" spans="1:14" ht="42.75" customHeight="1" x14ac:dyDescent="0.25">
      <c r="A24" s="52" t="s">
        <v>74</v>
      </c>
      <c r="B24" s="70" t="s">
        <v>73</v>
      </c>
      <c r="C24" s="56">
        <v>2500000</v>
      </c>
      <c r="D24" s="56"/>
      <c r="E24" s="53">
        <v>1</v>
      </c>
      <c r="F24" s="53">
        <v>1</v>
      </c>
      <c r="G24" s="53">
        <v>1</v>
      </c>
      <c r="H24" s="53">
        <v>1</v>
      </c>
      <c r="I24" s="53">
        <v>1</v>
      </c>
      <c r="J24" s="53">
        <v>1</v>
      </c>
      <c r="K24" s="53">
        <f>SUM(E24:J24)</f>
        <v>6</v>
      </c>
      <c r="L24" s="71">
        <f>+K24*C24</f>
        <v>15000000</v>
      </c>
      <c r="M24" s="53">
        <f>+M23</f>
        <v>1.2</v>
      </c>
      <c r="N24" s="57">
        <f t="shared" ref="N24:N33" si="4">+ROUND(L24*M24,2)</f>
        <v>18000000</v>
      </c>
    </row>
    <row r="25" spans="1:14" s="79" customFormat="1" x14ac:dyDescent="0.25">
      <c r="A25" s="72" t="s">
        <v>75</v>
      </c>
      <c r="B25" s="73"/>
      <c r="C25" s="74"/>
      <c r="D25" s="74"/>
      <c r="E25" s="75"/>
      <c r="F25" s="75"/>
      <c r="G25" s="75"/>
      <c r="H25" s="75"/>
      <c r="I25" s="75"/>
      <c r="J25" s="75"/>
      <c r="K25" s="75"/>
      <c r="L25" s="76"/>
      <c r="M25" s="75"/>
      <c r="N25" s="77"/>
    </row>
    <row r="26" spans="1:14" ht="91.5" customHeight="1" x14ac:dyDescent="0.25">
      <c r="A26" s="52" t="s">
        <v>76</v>
      </c>
      <c r="B26" s="70" t="s">
        <v>73</v>
      </c>
      <c r="C26" s="56">
        <v>7475080</v>
      </c>
      <c r="D26" s="56"/>
      <c r="E26" s="53">
        <v>1</v>
      </c>
      <c r="F26" s="53">
        <v>1</v>
      </c>
      <c r="G26" s="53">
        <v>1</v>
      </c>
      <c r="H26" s="53">
        <v>1</v>
      </c>
      <c r="I26" s="53">
        <v>1</v>
      </c>
      <c r="J26" s="53">
        <v>1</v>
      </c>
      <c r="K26" s="53">
        <f>SUM(E26:J26)</f>
        <v>6</v>
      </c>
      <c r="L26" s="71">
        <f>+K26*C26</f>
        <v>44850480</v>
      </c>
      <c r="M26" s="53">
        <f>+M23</f>
        <v>1.2</v>
      </c>
      <c r="N26" s="57">
        <f t="shared" ref="N26" si="5">+ROUND(L26*M26,2)</f>
        <v>53820576</v>
      </c>
    </row>
    <row r="27" spans="1:14" s="79" customFormat="1" ht="47.25" customHeight="1" x14ac:dyDescent="0.25">
      <c r="A27" s="72" t="s">
        <v>77</v>
      </c>
      <c r="B27" s="73"/>
      <c r="C27" s="74"/>
      <c r="D27" s="74"/>
      <c r="E27" s="75"/>
      <c r="F27" s="75"/>
      <c r="G27" s="75"/>
      <c r="H27" s="75"/>
      <c r="I27" s="75"/>
      <c r="J27" s="75"/>
      <c r="K27" s="75"/>
      <c r="L27" s="76"/>
      <c r="M27" s="75"/>
      <c r="N27" s="77"/>
    </row>
    <row r="28" spans="1:14" ht="57" x14ac:dyDescent="0.25">
      <c r="A28" s="52" t="s">
        <v>78</v>
      </c>
      <c r="B28" s="80" t="s">
        <v>79</v>
      </c>
      <c r="C28" s="56">
        <f>+'[87]SALARIOS YONDO 2023'!G45+'[87]1.1'!F10*10</f>
        <v>291556.57</v>
      </c>
      <c r="D28" s="56"/>
      <c r="E28" s="53">
        <f>+E16</f>
        <v>7</v>
      </c>
      <c r="F28" s="53">
        <f>+E28</f>
        <v>7</v>
      </c>
      <c r="G28" s="53">
        <f t="shared" ref="G28:J29" si="6">+F28</f>
        <v>7</v>
      </c>
      <c r="H28" s="53">
        <f t="shared" si="6"/>
        <v>7</v>
      </c>
      <c r="I28" s="53">
        <f t="shared" si="6"/>
        <v>7</v>
      </c>
      <c r="J28" s="53">
        <f t="shared" si="6"/>
        <v>7</v>
      </c>
      <c r="K28" s="53">
        <f>SUM(E28:J28)</f>
        <v>42</v>
      </c>
      <c r="L28" s="71">
        <f>+K28*C28</f>
        <v>12245375.939999999</v>
      </c>
      <c r="M28" s="53">
        <f>+M26</f>
        <v>1.2</v>
      </c>
      <c r="N28" s="57">
        <f t="shared" si="4"/>
        <v>14694451.130000001</v>
      </c>
    </row>
    <row r="29" spans="1:14" ht="30.75" customHeight="1" x14ac:dyDescent="0.25">
      <c r="A29" s="52" t="s">
        <v>80</v>
      </c>
      <c r="B29" s="80" t="s">
        <v>79</v>
      </c>
      <c r="C29" s="56">
        <f>+'[87]1.1'!F27*8</f>
        <v>544000</v>
      </c>
      <c r="D29" s="56"/>
      <c r="E29" s="53">
        <f>+E16</f>
        <v>7</v>
      </c>
      <c r="F29" s="53">
        <f>+E29</f>
        <v>7</v>
      </c>
      <c r="G29" s="53">
        <f t="shared" si="6"/>
        <v>7</v>
      </c>
      <c r="H29" s="53">
        <f t="shared" si="6"/>
        <v>7</v>
      </c>
      <c r="I29" s="53">
        <f t="shared" si="6"/>
        <v>7</v>
      </c>
      <c r="J29" s="53">
        <f t="shared" si="6"/>
        <v>7</v>
      </c>
      <c r="K29" s="53">
        <f>SUM(E29:J29)</f>
        <v>42</v>
      </c>
      <c r="L29" s="71">
        <f>+K29*C29</f>
        <v>22848000</v>
      </c>
      <c r="M29" s="53">
        <f>+M26</f>
        <v>1.2</v>
      </c>
      <c r="N29" s="57">
        <f t="shared" si="4"/>
        <v>27417600</v>
      </c>
    </row>
    <row r="30" spans="1:14" s="79" customFormat="1" ht="38.25" customHeight="1" x14ac:dyDescent="0.25">
      <c r="A30" s="72" t="s">
        <v>81</v>
      </c>
      <c r="B30" s="73"/>
      <c r="C30" s="74"/>
      <c r="D30" s="74"/>
      <c r="E30" s="75"/>
      <c r="F30" s="75"/>
      <c r="G30" s="75"/>
      <c r="H30" s="75"/>
      <c r="I30" s="75"/>
      <c r="J30" s="75"/>
      <c r="K30" s="75"/>
      <c r="L30" s="76"/>
      <c r="M30" s="75"/>
      <c r="N30" s="77"/>
    </row>
    <row r="31" spans="1:14" ht="28.5" x14ac:dyDescent="0.25">
      <c r="A31" s="52" t="s">
        <v>82</v>
      </c>
      <c r="B31" s="80" t="s">
        <v>83</v>
      </c>
      <c r="C31" s="56">
        <v>100000</v>
      </c>
      <c r="D31" s="56"/>
      <c r="E31" s="53">
        <v>10</v>
      </c>
      <c r="F31" s="53">
        <f t="shared" ref="F31:J33" si="7">+E31</f>
        <v>10</v>
      </c>
      <c r="G31" s="53">
        <f t="shared" si="7"/>
        <v>10</v>
      </c>
      <c r="H31" s="53">
        <f t="shared" si="7"/>
        <v>10</v>
      </c>
      <c r="I31" s="53">
        <f t="shared" si="7"/>
        <v>10</v>
      </c>
      <c r="J31" s="53">
        <f t="shared" si="7"/>
        <v>10</v>
      </c>
      <c r="K31" s="53">
        <f>SUM(E31:J31)</f>
        <v>60</v>
      </c>
      <c r="L31" s="71">
        <f>+K31*C31</f>
        <v>6000000</v>
      </c>
      <c r="M31" s="53">
        <f>+M23</f>
        <v>1.2</v>
      </c>
      <c r="N31" s="57">
        <f t="shared" si="4"/>
        <v>7200000</v>
      </c>
    </row>
    <row r="32" spans="1:14" ht="28.5" x14ac:dyDescent="0.25">
      <c r="A32" s="52" t="s">
        <v>84</v>
      </c>
      <c r="B32" s="80" t="s">
        <v>83</v>
      </c>
      <c r="C32" s="56">
        <v>200000</v>
      </c>
      <c r="D32" s="56"/>
      <c r="E32" s="53">
        <f>+E31</f>
        <v>10</v>
      </c>
      <c r="F32" s="53">
        <f t="shared" si="7"/>
        <v>10</v>
      </c>
      <c r="G32" s="53">
        <f t="shared" si="7"/>
        <v>10</v>
      </c>
      <c r="H32" s="53">
        <f t="shared" si="7"/>
        <v>10</v>
      </c>
      <c r="I32" s="53">
        <f t="shared" si="7"/>
        <v>10</v>
      </c>
      <c r="J32" s="53">
        <f t="shared" si="7"/>
        <v>10</v>
      </c>
      <c r="K32" s="53">
        <f>SUM(E32:J32)</f>
        <v>60</v>
      </c>
      <c r="L32" s="71">
        <f>+K32*C32</f>
        <v>12000000</v>
      </c>
      <c r="M32" s="53">
        <f>+M23</f>
        <v>1.2</v>
      </c>
      <c r="N32" s="57">
        <f t="shared" si="4"/>
        <v>14400000</v>
      </c>
    </row>
    <row r="33" spans="1:14" ht="43.5" thickBot="1" x14ac:dyDescent="0.3">
      <c r="A33" s="81" t="s">
        <v>85</v>
      </c>
      <c r="B33" s="82" t="s">
        <v>83</v>
      </c>
      <c r="C33" s="83">
        <v>80000</v>
      </c>
      <c r="D33" s="83"/>
      <c r="E33" s="84">
        <v>5</v>
      </c>
      <c r="F33" s="84">
        <f t="shared" si="7"/>
        <v>5</v>
      </c>
      <c r="G33" s="84">
        <f t="shared" si="7"/>
        <v>5</v>
      </c>
      <c r="H33" s="84">
        <f t="shared" si="7"/>
        <v>5</v>
      </c>
      <c r="I33" s="84">
        <f t="shared" si="7"/>
        <v>5</v>
      </c>
      <c r="J33" s="84">
        <f t="shared" si="7"/>
        <v>5</v>
      </c>
      <c r="K33" s="84">
        <f>SUM(E33:J33)</f>
        <v>30</v>
      </c>
      <c r="L33" s="85">
        <f>+K33*C33</f>
        <v>2400000</v>
      </c>
      <c r="M33" s="84">
        <f>+M23</f>
        <v>1.2</v>
      </c>
      <c r="N33" s="86">
        <f t="shared" si="4"/>
        <v>2880000</v>
      </c>
    </row>
    <row r="34" spans="1:14" ht="5.0999999999999996" customHeight="1" thickBot="1" x14ac:dyDescent="0.3">
      <c r="B34" s="93"/>
      <c r="C34" s="93"/>
      <c r="D34" s="93"/>
      <c r="E34" s="94"/>
      <c r="F34" s="94"/>
      <c r="G34" s="94"/>
      <c r="H34" s="94"/>
      <c r="I34" s="94"/>
      <c r="J34" s="94"/>
      <c r="K34" s="95"/>
      <c r="L34" s="95"/>
      <c r="M34" s="95"/>
      <c r="N34" s="78"/>
    </row>
    <row r="35" spans="1:14" ht="15" thickBot="1" x14ac:dyDescent="0.3">
      <c r="A35" s="268" t="s">
        <v>86</v>
      </c>
      <c r="B35" s="270"/>
      <c r="C35" s="270"/>
      <c r="D35" s="270"/>
      <c r="E35" s="270"/>
      <c r="F35" s="270"/>
      <c r="G35" s="270"/>
      <c r="H35" s="270"/>
      <c r="I35" s="270"/>
      <c r="J35" s="270"/>
      <c r="K35" s="270"/>
      <c r="L35" s="270"/>
      <c r="M35" s="270"/>
      <c r="N35" s="100">
        <f>ROUND(SUM(N23:N34),0)</f>
        <v>147412627</v>
      </c>
    </row>
    <row r="36" spans="1:14" ht="15" thickBot="1" x14ac:dyDescent="0.3">
      <c r="A36" s="268" t="s">
        <v>87</v>
      </c>
      <c r="B36" s="270"/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100">
        <f>ROUND((+N35+N19),0)</f>
        <v>445444395</v>
      </c>
    </row>
    <row r="37" spans="1:14" s="79" customFormat="1" ht="15" thickBot="1" x14ac:dyDescent="0.3">
      <c r="A37" s="245" t="s">
        <v>88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46"/>
      <c r="L37" s="269"/>
      <c r="M37" s="96">
        <v>0.19</v>
      </c>
      <c r="N37" s="100">
        <f>+ROUND(N36*M37,0)</f>
        <v>84634435</v>
      </c>
    </row>
    <row r="38" spans="1:14" ht="15" thickBot="1" x14ac:dyDescent="0.3">
      <c r="A38" s="268" t="s">
        <v>89</v>
      </c>
      <c r="B38" s="270"/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100">
        <f>+N36+N37</f>
        <v>530078830</v>
      </c>
    </row>
    <row r="39" spans="1:14" ht="5.0999999999999996" customHeight="1" x14ac:dyDescent="0.25">
      <c r="E39" s="79"/>
      <c r="F39" s="79"/>
      <c r="G39" s="79"/>
      <c r="H39" s="79"/>
      <c r="I39" s="79"/>
      <c r="J39" s="79"/>
      <c r="K39" s="95"/>
      <c r="L39" s="95"/>
      <c r="M39" s="95"/>
      <c r="N39" s="97" t="s">
        <v>57</v>
      </c>
    </row>
    <row r="40" spans="1:14" s="37" customFormat="1" ht="39.950000000000003" customHeight="1" x14ac:dyDescent="0.25">
      <c r="A40" s="223" t="s">
        <v>99</v>
      </c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</row>
    <row r="41" spans="1:14" s="38" customFormat="1" ht="5.0999999999999996" customHeight="1" x14ac:dyDescent="0.25">
      <c r="F41" s="39"/>
      <c r="G41" s="40"/>
      <c r="H41" s="40"/>
      <c r="K41" s="41"/>
    </row>
    <row r="42" spans="1:14" s="43" customFormat="1" x14ac:dyDescent="0.25">
      <c r="A42" s="42"/>
    </row>
    <row r="43" spans="1:14" s="43" customFormat="1" x14ac:dyDescent="0.25">
      <c r="A43" s="42"/>
    </row>
    <row r="44" spans="1:14" s="38" customFormat="1" x14ac:dyDescent="0.25"/>
    <row r="45" spans="1:14" s="38" customFormat="1" x14ac:dyDescent="0.25"/>
    <row r="46" spans="1:14" s="38" customFormat="1" ht="17.25" customHeight="1" x14ac:dyDescent="0.25">
      <c r="B46" s="225" t="s">
        <v>96</v>
      </c>
      <c r="C46" s="222"/>
      <c r="D46" s="222"/>
      <c r="E46" s="222"/>
      <c r="F46" s="222"/>
      <c r="G46" s="222"/>
    </row>
    <row r="47" spans="1:14" s="38" customFormat="1" ht="24" customHeight="1" x14ac:dyDescent="0.25">
      <c r="B47" s="222" t="s">
        <v>97</v>
      </c>
      <c r="C47" s="222"/>
      <c r="D47" s="222"/>
      <c r="E47" s="222"/>
      <c r="F47" s="222"/>
      <c r="G47" s="222"/>
      <c r="N47" s="111"/>
    </row>
    <row r="48" spans="1:14" s="38" customFormat="1" ht="24.75" customHeight="1" x14ac:dyDescent="0.25">
      <c r="B48" s="225" t="s">
        <v>103</v>
      </c>
      <c r="C48" s="222"/>
      <c r="D48" s="222"/>
      <c r="E48" s="222"/>
      <c r="F48" s="222"/>
      <c r="G48" s="222"/>
      <c r="N48" s="111"/>
    </row>
    <row r="49" spans="2:14" s="38" customFormat="1" ht="24" customHeight="1" x14ac:dyDescent="0.25">
      <c r="B49" s="222" t="s">
        <v>90</v>
      </c>
      <c r="C49" s="222"/>
      <c r="D49" s="222"/>
      <c r="E49" s="222"/>
      <c r="F49" s="222"/>
      <c r="G49" s="222"/>
      <c r="N49" s="111"/>
    </row>
    <row r="50" spans="2:14" s="38" customFormat="1" ht="30" customHeight="1" x14ac:dyDescent="0.25">
      <c r="B50" s="222"/>
      <c r="C50" s="222"/>
      <c r="D50" s="222"/>
      <c r="E50" s="222"/>
      <c r="F50" s="222"/>
      <c r="G50" s="222"/>
      <c r="N50" s="111"/>
    </row>
    <row r="51" spans="2:14" s="38" customFormat="1" ht="15" customHeight="1" x14ac:dyDescent="0.25">
      <c r="B51" s="222"/>
      <c r="C51" s="222"/>
      <c r="D51" s="222"/>
      <c r="E51" s="222"/>
      <c r="F51" s="222"/>
      <c r="G51" s="222"/>
      <c r="N51" s="111"/>
    </row>
    <row r="52" spans="2:14" s="38" customFormat="1" ht="5.0999999999999996" customHeight="1" x14ac:dyDescent="0.25">
      <c r="E52" s="44"/>
      <c r="N52" s="111"/>
    </row>
    <row r="53" spans="2:14" s="38" customFormat="1" ht="12.75" customHeight="1" x14ac:dyDescent="0.25">
      <c r="E53" s="44"/>
      <c r="N53" s="111"/>
    </row>
    <row r="54" spans="2:14" s="38" customFormat="1" ht="12.75" customHeight="1" x14ac:dyDescent="0.25">
      <c r="N54" s="111"/>
    </row>
    <row r="55" spans="2:14" x14ac:dyDescent="0.25">
      <c r="N55" s="79"/>
    </row>
  </sheetData>
  <mergeCells count="21">
    <mergeCell ref="K4:N4"/>
    <mergeCell ref="K5:N5"/>
    <mergeCell ref="A40:N40"/>
    <mergeCell ref="B46:G46"/>
    <mergeCell ref="B47:G47"/>
    <mergeCell ref="A19:M19"/>
    <mergeCell ref="A21:N21"/>
    <mergeCell ref="A35:M35"/>
    <mergeCell ref="A36:M36"/>
    <mergeCell ref="A37:L37"/>
    <mergeCell ref="A38:M38"/>
    <mergeCell ref="A2:A5"/>
    <mergeCell ref="B2:M2"/>
    <mergeCell ref="B5:J5"/>
    <mergeCell ref="A7:N7"/>
    <mergeCell ref="B3:N3"/>
    <mergeCell ref="B49:G49"/>
    <mergeCell ref="B50:G50"/>
    <mergeCell ref="B51:G51"/>
    <mergeCell ref="B48:G48"/>
    <mergeCell ref="B4:J4"/>
  </mergeCells>
  <phoneticPr fontId="14" type="noConversion"/>
  <printOptions horizontalCentered="1"/>
  <pageMargins left="0.59055118110236227" right="0.59055118110236227" top="0.78740157480314965" bottom="0.78740157480314965" header="0.39370078740157483" footer="0.39370078740157483"/>
  <pageSetup scale="76" fitToHeight="0" orientation="landscape" horizontalDpi="4294967292" r:id="rId1"/>
  <headerFooter>
    <oddHeader>&amp;F</oddHeader>
    <oddFooter>Página &amp;P&amp;RPRESUPUESTO INTERVENTORIA EstudioUrbano.xlsx</oddFooter>
  </headerFooter>
  <rowBreaks count="1" manualBreakCount="1">
    <brk id="34" max="12" man="1"/>
  </rowBreaks>
  <ignoredErrors>
    <ignoredError sqref="K24:K26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794C5-A176-4A71-B424-09A079A0F5AD}">
  <sheetPr>
    <pageSetUpPr fitToPage="1"/>
  </sheetPr>
  <dimension ref="A1:J51"/>
  <sheetViews>
    <sheetView topLeftCell="A6" zoomScaleNormal="100" zoomScaleSheetLayoutView="100" workbookViewId="0">
      <selection activeCell="M22" sqref="M22"/>
    </sheetView>
  </sheetViews>
  <sheetFormatPr baseColWidth="10" defaultColWidth="11.42578125" defaultRowHeight="14.25" x14ac:dyDescent="0.25"/>
  <cols>
    <col min="1" max="1" width="16.7109375" style="45" customWidth="1"/>
    <col min="2" max="2" width="11.42578125" style="2"/>
    <col min="3" max="3" width="13.7109375" style="2" customWidth="1"/>
    <col min="4" max="4" width="11.42578125" style="2"/>
    <col min="5" max="5" width="12.28515625" style="2" bestFit="1" customWidth="1"/>
    <col min="6" max="6" width="9.140625" style="2" customWidth="1"/>
    <col min="7" max="7" width="11.42578125" style="2"/>
    <col min="8" max="8" width="11.42578125" style="2" customWidth="1"/>
    <col min="9" max="9" width="15" style="2" customWidth="1"/>
    <col min="10" max="10" width="24.7109375" style="2" customWidth="1"/>
    <col min="11" max="16384" width="11.42578125" style="2"/>
  </cols>
  <sheetData>
    <row r="1" spans="1:10" s="1" customFormat="1" x14ac:dyDescent="0.25">
      <c r="A1" s="293"/>
      <c r="B1" s="311" t="s">
        <v>0</v>
      </c>
      <c r="C1" s="312"/>
      <c r="D1" s="312"/>
      <c r="E1" s="312"/>
      <c r="F1" s="312"/>
      <c r="G1" s="312"/>
      <c r="H1" s="312"/>
      <c r="I1" s="312"/>
      <c r="J1" s="296"/>
    </row>
    <row r="2" spans="1:10" s="1" customFormat="1" x14ac:dyDescent="0.25">
      <c r="A2" s="294"/>
      <c r="B2" s="313"/>
      <c r="C2" s="313"/>
      <c r="D2" s="313"/>
      <c r="E2" s="313"/>
      <c r="F2" s="313"/>
      <c r="G2" s="313"/>
      <c r="H2" s="313"/>
      <c r="I2" s="313"/>
      <c r="J2" s="297"/>
    </row>
    <row r="3" spans="1:10" s="1" customFormat="1" x14ac:dyDescent="0.25">
      <c r="A3" s="294"/>
      <c r="B3" s="314" t="s">
        <v>1</v>
      </c>
      <c r="C3" s="315"/>
      <c r="D3" s="315"/>
      <c r="E3" s="315"/>
      <c r="F3" s="315"/>
      <c r="G3" s="315"/>
      <c r="H3" s="315"/>
      <c r="I3" s="313"/>
      <c r="J3" s="297"/>
    </row>
    <row r="4" spans="1:10" s="1" customFormat="1" ht="75" customHeight="1" thickBot="1" x14ac:dyDescent="0.3">
      <c r="A4" s="295"/>
      <c r="B4" s="316"/>
      <c r="C4" s="316"/>
      <c r="D4" s="316"/>
      <c r="E4" s="316"/>
      <c r="F4" s="316"/>
      <c r="G4" s="316"/>
      <c r="H4" s="316"/>
      <c r="I4" s="316"/>
      <c r="J4" s="298"/>
    </row>
    <row r="5" spans="1:10" s="4" customFormat="1" ht="39.950000000000003" customHeight="1" thickBot="1" x14ac:dyDescent="0.3">
      <c r="A5" s="303" t="s">
        <v>92</v>
      </c>
      <c r="B5" s="304"/>
      <c r="C5" s="304"/>
      <c r="D5" s="304"/>
      <c r="E5" s="304"/>
      <c r="F5" s="307" t="s">
        <v>93</v>
      </c>
      <c r="G5" s="304"/>
      <c r="H5" s="304"/>
      <c r="I5" s="304"/>
      <c r="J5" s="308"/>
    </row>
    <row r="6" spans="1:10" s="4" customFormat="1" ht="20.100000000000001" customHeight="1" thickBot="1" x14ac:dyDescent="0.3">
      <c r="A6" s="305" t="s">
        <v>91</v>
      </c>
      <c r="B6" s="306"/>
      <c r="C6" s="306"/>
      <c r="D6" s="306"/>
      <c r="E6" s="306"/>
      <c r="F6" s="309">
        <v>45163</v>
      </c>
      <c r="G6" s="306"/>
      <c r="H6" s="306"/>
      <c r="I6" s="306"/>
      <c r="J6" s="310"/>
    </row>
    <row r="7" spans="1:10" s="7" customFormat="1" ht="15" thickBot="1" x14ac:dyDescent="0.3">
      <c r="A7" s="6" t="s">
        <v>2</v>
      </c>
      <c r="B7" s="299" t="s">
        <v>3</v>
      </c>
      <c r="C7" s="300"/>
      <c r="D7" s="300"/>
      <c r="E7" s="300"/>
      <c r="F7" s="300"/>
      <c r="G7" s="300"/>
      <c r="H7" s="300"/>
      <c r="I7" s="301" t="s">
        <v>4</v>
      </c>
      <c r="J7" s="302"/>
    </row>
    <row r="8" spans="1:10" ht="18.600000000000001" customHeight="1" thickBot="1" x14ac:dyDescent="0.3">
      <c r="A8" s="8" t="s">
        <v>5</v>
      </c>
      <c r="B8" s="317" t="s">
        <v>6</v>
      </c>
      <c r="C8" s="318"/>
      <c r="D8" s="318"/>
      <c r="E8" s="318"/>
      <c r="F8" s="318"/>
      <c r="G8" s="318"/>
      <c r="H8" s="319"/>
      <c r="I8" s="9" t="s">
        <v>7</v>
      </c>
      <c r="J8" s="10" t="s">
        <v>8</v>
      </c>
    </row>
    <row r="9" spans="1:10" x14ac:dyDescent="0.25">
      <c r="A9" s="11" t="s">
        <v>9</v>
      </c>
      <c r="B9" s="320" t="s">
        <v>10</v>
      </c>
      <c r="C9" s="321"/>
      <c r="D9" s="321"/>
      <c r="E9" s="321"/>
      <c r="F9" s="321"/>
      <c r="G9" s="321"/>
      <c r="H9" s="321"/>
      <c r="I9" s="12">
        <v>1</v>
      </c>
      <c r="J9" s="12">
        <v>1</v>
      </c>
    </row>
    <row r="10" spans="1:10" x14ac:dyDescent="0.25">
      <c r="A10" s="13" t="s">
        <v>11</v>
      </c>
      <c r="B10" s="322" t="s">
        <v>12</v>
      </c>
      <c r="C10" s="323"/>
      <c r="D10" s="323"/>
      <c r="E10" s="323"/>
      <c r="F10" s="323"/>
      <c r="G10" s="323"/>
      <c r="H10" s="324"/>
      <c r="I10" s="14">
        <v>0.1172</v>
      </c>
      <c r="J10" s="14"/>
    </row>
    <row r="11" spans="1:10" x14ac:dyDescent="0.25">
      <c r="A11" s="15" t="s">
        <v>13</v>
      </c>
      <c r="B11" s="278" t="s">
        <v>14</v>
      </c>
      <c r="C11" s="279"/>
      <c r="D11" s="279"/>
      <c r="E11" s="16">
        <v>1</v>
      </c>
      <c r="F11" s="17" t="s">
        <v>15</v>
      </c>
      <c r="G11" s="18"/>
      <c r="H11" s="16"/>
      <c r="I11" s="19">
        <v>8.3299999999999999E-2</v>
      </c>
      <c r="J11" s="19">
        <f>1/12</f>
        <v>8.3333333333333329E-2</v>
      </c>
    </row>
    <row r="12" spans="1:10" x14ac:dyDescent="0.25">
      <c r="A12" s="15" t="s">
        <v>16</v>
      </c>
      <c r="B12" s="278" t="s">
        <v>17</v>
      </c>
      <c r="C12" s="279"/>
      <c r="D12" s="279"/>
      <c r="E12" s="16">
        <v>1</v>
      </c>
      <c r="F12" s="17" t="s">
        <v>15</v>
      </c>
      <c r="G12" s="18"/>
      <c r="H12" s="16"/>
      <c r="I12" s="19">
        <v>8.3299999999999999E-2</v>
      </c>
      <c r="J12" s="19">
        <f>1/12</f>
        <v>8.3333333333333329E-2</v>
      </c>
    </row>
    <row r="13" spans="1:10" x14ac:dyDescent="0.25">
      <c r="A13" s="15" t="s">
        <v>18</v>
      </c>
      <c r="B13" s="278" t="s">
        <v>19</v>
      </c>
      <c r="C13" s="279"/>
      <c r="D13" s="279"/>
      <c r="E13" s="16">
        <v>0.01</v>
      </c>
      <c r="F13" s="17" t="s">
        <v>20</v>
      </c>
      <c r="G13" s="18"/>
      <c r="H13" s="16"/>
      <c r="I13" s="19">
        <v>0.01</v>
      </c>
      <c r="J13" s="19">
        <v>0.01</v>
      </c>
    </row>
    <row r="14" spans="1:10" x14ac:dyDescent="0.25">
      <c r="A14" s="15" t="s">
        <v>21</v>
      </c>
      <c r="B14" s="278" t="s">
        <v>22</v>
      </c>
      <c r="C14" s="279"/>
      <c r="D14" s="279"/>
      <c r="E14" s="279"/>
      <c r="F14" s="279"/>
      <c r="G14" s="279"/>
      <c r="H14" s="279"/>
      <c r="I14" s="19">
        <v>4.1700000000000001E-2</v>
      </c>
      <c r="J14" s="19">
        <f>+J12/2</f>
        <v>4.1666666666666664E-2</v>
      </c>
    </row>
    <row r="15" spans="1:10" x14ac:dyDescent="0.25">
      <c r="A15" s="15" t="s">
        <v>23</v>
      </c>
      <c r="B15" s="278" t="s">
        <v>24</v>
      </c>
      <c r="C15" s="279"/>
      <c r="D15" s="279"/>
      <c r="E15" s="279"/>
      <c r="F15" s="279"/>
      <c r="G15" s="279"/>
      <c r="H15" s="279"/>
      <c r="I15" s="19">
        <v>8.5000000000000006E-2</v>
      </c>
      <c r="J15" s="19">
        <v>8.5000000000000006E-2</v>
      </c>
    </row>
    <row r="16" spans="1:10" x14ac:dyDescent="0.25">
      <c r="A16" s="15" t="s">
        <v>25</v>
      </c>
      <c r="B16" s="278" t="s">
        <v>26</v>
      </c>
      <c r="C16" s="279"/>
      <c r="D16" s="279"/>
      <c r="E16" s="279"/>
      <c r="F16" s="279"/>
      <c r="G16" s="279"/>
      <c r="H16" s="279"/>
      <c r="I16" s="19">
        <v>0.12</v>
      </c>
      <c r="J16" s="19">
        <v>0.12</v>
      </c>
    </row>
    <row r="17" spans="1:10" x14ac:dyDescent="0.25">
      <c r="A17" s="15" t="s">
        <v>27</v>
      </c>
      <c r="B17" s="278" t="s">
        <v>28</v>
      </c>
      <c r="C17" s="279"/>
      <c r="D17" s="279"/>
      <c r="E17" s="279"/>
      <c r="F17" s="279"/>
      <c r="G17" s="279"/>
      <c r="H17" s="279"/>
      <c r="I17" s="19">
        <v>0.04</v>
      </c>
      <c r="J17" s="19">
        <v>0.04</v>
      </c>
    </row>
    <row r="18" spans="1:10" x14ac:dyDescent="0.25">
      <c r="A18" s="15" t="s">
        <v>29</v>
      </c>
      <c r="B18" s="278" t="s">
        <v>30</v>
      </c>
      <c r="C18" s="279"/>
      <c r="D18" s="279"/>
      <c r="E18" s="279"/>
      <c r="F18" s="279"/>
      <c r="G18" s="279"/>
      <c r="H18" s="279"/>
      <c r="I18" s="19">
        <v>6.9599999999999995E-2</v>
      </c>
      <c r="J18" s="19">
        <v>6.9599999999999995E-2</v>
      </c>
    </row>
    <row r="19" spans="1:10" x14ac:dyDescent="0.25">
      <c r="A19" s="15" t="s">
        <v>31</v>
      </c>
      <c r="B19" s="278" t="s">
        <v>32</v>
      </c>
      <c r="C19" s="279"/>
      <c r="D19" s="279"/>
      <c r="E19" s="279"/>
      <c r="F19" s="279"/>
      <c r="G19" s="279"/>
      <c r="H19" s="279"/>
      <c r="I19" s="19">
        <v>0.03</v>
      </c>
      <c r="J19" s="19">
        <v>0.03</v>
      </c>
    </row>
    <row r="20" spans="1:10" ht="15" thickBot="1" x14ac:dyDescent="0.3">
      <c r="A20" s="20" t="s">
        <v>33</v>
      </c>
      <c r="B20" s="283" t="s">
        <v>34</v>
      </c>
      <c r="C20" s="284"/>
      <c r="D20" s="284"/>
      <c r="E20" s="284"/>
      <c r="F20" s="284"/>
      <c r="G20" s="284"/>
      <c r="H20" s="284"/>
      <c r="I20" s="21">
        <v>0.02</v>
      </c>
      <c r="J20" s="21">
        <v>0.02</v>
      </c>
    </row>
    <row r="21" spans="1:10" s="1" customFormat="1" ht="15" thickBot="1" x14ac:dyDescent="0.3">
      <c r="A21" s="8"/>
      <c r="B21" s="280" t="s">
        <v>35</v>
      </c>
      <c r="C21" s="281"/>
      <c r="D21" s="281"/>
      <c r="E21" s="281"/>
      <c r="F21" s="281"/>
      <c r="G21" s="281"/>
      <c r="H21" s="282"/>
      <c r="I21" s="22">
        <f>SUM(I9:I20)</f>
        <v>1.7000999999999997</v>
      </c>
      <c r="J21" s="22">
        <f>SUM(J9:J20)</f>
        <v>1.5829333333333333</v>
      </c>
    </row>
    <row r="22" spans="1:10" ht="15" thickBot="1" x14ac:dyDescent="0.3">
      <c r="A22" s="8" t="s">
        <v>36</v>
      </c>
      <c r="B22" s="285" t="s">
        <v>37</v>
      </c>
      <c r="C22" s="286"/>
      <c r="D22" s="286"/>
      <c r="E22" s="286"/>
      <c r="F22" s="286"/>
      <c r="G22" s="286"/>
      <c r="H22" s="286"/>
      <c r="I22" s="287"/>
      <c r="J22" s="288"/>
    </row>
    <row r="23" spans="1:10" ht="27.75" customHeight="1" x14ac:dyDescent="0.25">
      <c r="A23" s="13" t="s">
        <v>38</v>
      </c>
      <c r="B23" s="289" t="s">
        <v>39</v>
      </c>
      <c r="C23" s="290"/>
      <c r="D23" s="290"/>
      <c r="E23" s="23">
        <v>0.02</v>
      </c>
      <c r="F23" s="24" t="s">
        <v>40</v>
      </c>
      <c r="G23" s="25"/>
      <c r="H23" s="23"/>
      <c r="I23" s="14">
        <f>+E23*I$21</f>
        <v>3.4001999999999998E-2</v>
      </c>
      <c r="J23" s="14">
        <f>+E23*J$21</f>
        <v>3.1658666666666668E-2</v>
      </c>
    </row>
    <row r="24" spans="1:10" ht="18" customHeight="1" x14ac:dyDescent="0.25">
      <c r="A24" s="15" t="s">
        <v>41</v>
      </c>
      <c r="B24" s="278" t="s">
        <v>42</v>
      </c>
      <c r="C24" s="279"/>
      <c r="D24" s="279"/>
      <c r="E24" s="16">
        <v>0.04</v>
      </c>
      <c r="F24" s="17" t="s">
        <v>40</v>
      </c>
      <c r="G24" s="18"/>
      <c r="H24" s="16"/>
      <c r="I24" s="14">
        <f>+E24*I$21</f>
        <v>6.8003999999999995E-2</v>
      </c>
      <c r="J24" s="14">
        <f>+E24*J$21</f>
        <v>6.3317333333333337E-2</v>
      </c>
    </row>
    <row r="25" spans="1:10" ht="18" customHeight="1" x14ac:dyDescent="0.25">
      <c r="A25" s="15" t="s">
        <v>43</v>
      </c>
      <c r="B25" s="278" t="s">
        <v>44</v>
      </c>
      <c r="C25" s="279"/>
      <c r="D25" s="279"/>
      <c r="E25" s="16">
        <v>0.01</v>
      </c>
      <c r="F25" s="17" t="s">
        <v>40</v>
      </c>
      <c r="G25" s="18"/>
      <c r="H25" s="16"/>
      <c r="I25" s="14">
        <f>+E25*I$21</f>
        <v>1.7000999999999999E-2</v>
      </c>
      <c r="J25" s="14">
        <f>+E25*J$21</f>
        <v>1.5829333333333334E-2</v>
      </c>
    </row>
    <row r="26" spans="1:10" x14ac:dyDescent="0.25">
      <c r="A26" s="26" t="s">
        <v>45</v>
      </c>
      <c r="B26" s="278" t="s">
        <v>46</v>
      </c>
      <c r="C26" s="279"/>
      <c r="D26" s="279"/>
      <c r="E26" s="16">
        <v>0.01</v>
      </c>
      <c r="F26" s="17" t="s">
        <v>40</v>
      </c>
      <c r="G26" s="18"/>
      <c r="H26" s="16"/>
      <c r="I26" s="14">
        <f>+E26*I$21</f>
        <v>1.7000999999999999E-2</v>
      </c>
      <c r="J26" s="14">
        <f>+E26*J$21</f>
        <v>1.5829333333333334E-2</v>
      </c>
    </row>
    <row r="27" spans="1:10" ht="18.600000000000001" customHeight="1" thickBot="1" x14ac:dyDescent="0.3">
      <c r="A27" s="26" t="s">
        <v>47</v>
      </c>
      <c r="B27" s="291" t="s">
        <v>48</v>
      </c>
      <c r="C27" s="292"/>
      <c r="D27" s="292"/>
      <c r="E27" s="27">
        <v>0.02</v>
      </c>
      <c r="F27" s="17" t="s">
        <v>40</v>
      </c>
      <c r="G27" s="28"/>
      <c r="H27" s="27"/>
      <c r="I27" s="14">
        <f>+E27*I$21</f>
        <v>3.4001999999999998E-2</v>
      </c>
      <c r="J27" s="14">
        <f>+E27*J$21</f>
        <v>3.1658666666666668E-2</v>
      </c>
    </row>
    <row r="28" spans="1:10" ht="15" thickBot="1" x14ac:dyDescent="0.3">
      <c r="A28" s="8"/>
      <c r="B28" s="280" t="s">
        <v>49</v>
      </c>
      <c r="C28" s="281"/>
      <c r="D28" s="281"/>
      <c r="E28" s="281"/>
      <c r="F28" s="281"/>
      <c r="G28" s="281"/>
      <c r="H28" s="282"/>
      <c r="I28" s="22">
        <f>SUM(I23:I27)</f>
        <v>0.17000999999999999</v>
      </c>
      <c r="J28" s="22">
        <f>SUM(J23:J27)</f>
        <v>0.15829333333333334</v>
      </c>
    </row>
    <row r="29" spans="1:10" ht="15" thickBot="1" x14ac:dyDescent="0.3">
      <c r="A29" s="8" t="s">
        <v>50</v>
      </c>
      <c r="B29" s="148" t="s">
        <v>51</v>
      </c>
      <c r="C29" s="149"/>
      <c r="D29" s="149"/>
      <c r="E29" s="149"/>
      <c r="F29" s="149"/>
      <c r="G29" s="149"/>
      <c r="H29" s="149"/>
      <c r="I29" s="150"/>
      <c r="J29" s="151"/>
    </row>
    <row r="30" spans="1:10" ht="15" thickBot="1" x14ac:dyDescent="0.3">
      <c r="A30" s="13" t="s">
        <v>52</v>
      </c>
      <c r="B30" s="289" t="s">
        <v>53</v>
      </c>
      <c r="C30" s="290"/>
      <c r="D30" s="290"/>
      <c r="E30" s="23">
        <v>0.1</v>
      </c>
      <c r="F30" s="24" t="s">
        <v>54</v>
      </c>
      <c r="G30" s="25"/>
      <c r="H30" s="23"/>
      <c r="I30" s="14">
        <v>0.22989000000000037</v>
      </c>
      <c r="J30" s="14">
        <v>0.15877333333333321</v>
      </c>
    </row>
    <row r="31" spans="1:10" ht="15" thickBot="1" x14ac:dyDescent="0.3">
      <c r="A31" s="8"/>
      <c r="B31" s="280" t="s">
        <v>55</v>
      </c>
      <c r="C31" s="281"/>
      <c r="D31" s="281"/>
      <c r="E31" s="281"/>
      <c r="F31" s="281"/>
      <c r="G31" s="281"/>
      <c r="H31" s="282"/>
      <c r="I31" s="22">
        <f>SUM(I30)</f>
        <v>0.22989000000000037</v>
      </c>
      <c r="J31" s="22">
        <f>SUM(J30)</f>
        <v>0.15877333333333321</v>
      </c>
    </row>
    <row r="32" spans="1:10" ht="15" thickBot="1" x14ac:dyDescent="0.3">
      <c r="A32" s="275" t="s">
        <v>94</v>
      </c>
      <c r="B32" s="276"/>
      <c r="C32" s="276"/>
      <c r="D32" s="276"/>
      <c r="E32" s="276"/>
      <c r="F32" s="276"/>
      <c r="G32" s="276"/>
      <c r="H32" s="276"/>
      <c r="I32" s="176"/>
      <c r="J32" s="177">
        <f>J28+J31</f>
        <v>0.31706666666666655</v>
      </c>
    </row>
    <row r="33" spans="1:10" ht="15" thickBot="1" x14ac:dyDescent="0.3">
      <c r="A33" s="172"/>
      <c r="B33" s="173"/>
      <c r="C33" s="174"/>
      <c r="D33" s="174"/>
      <c r="E33" s="174"/>
      <c r="F33" s="174"/>
      <c r="G33" s="174"/>
      <c r="H33" s="175"/>
      <c r="I33" s="176"/>
      <c r="J33" s="30"/>
    </row>
    <row r="34" spans="1:10" ht="15" thickBot="1" x14ac:dyDescent="0.3">
      <c r="A34" s="273" t="s">
        <v>56</v>
      </c>
      <c r="B34" s="274"/>
      <c r="C34" s="274"/>
      <c r="D34" s="274"/>
      <c r="E34" s="274"/>
      <c r="F34" s="274"/>
      <c r="G34" s="274"/>
      <c r="H34" s="274"/>
      <c r="I34" s="29">
        <f>+I30+I28+I21</f>
        <v>2.1</v>
      </c>
      <c r="J34" s="30">
        <f>+J30+J28+J21</f>
        <v>1.9</v>
      </c>
    </row>
    <row r="35" spans="1:10" ht="15" customHeight="1" thickBot="1" x14ac:dyDescent="0.3">
      <c r="A35" s="31"/>
      <c r="B35" s="32"/>
      <c r="C35" s="32"/>
      <c r="D35" s="32"/>
      <c r="E35" s="32"/>
      <c r="F35" s="32"/>
      <c r="G35" s="32"/>
      <c r="H35" s="32"/>
      <c r="I35" s="33"/>
      <c r="J35" s="34"/>
    </row>
    <row r="36" spans="1:10" ht="17.45" customHeight="1" thickBot="1" x14ac:dyDescent="0.3">
      <c r="A36" s="275" t="s">
        <v>94</v>
      </c>
      <c r="B36" s="276"/>
      <c r="C36" s="276"/>
      <c r="D36" s="276"/>
      <c r="E36" s="276"/>
      <c r="F36" s="276"/>
      <c r="G36" s="276"/>
      <c r="H36" s="276"/>
      <c r="I36" s="35">
        <f>+ROUND(I34,1)</f>
        <v>2.1</v>
      </c>
      <c r="J36" s="36">
        <f>+ROUND(J34,1)</f>
        <v>1.9</v>
      </c>
    </row>
    <row r="37" spans="1:10" s="37" customFormat="1" ht="60" customHeight="1" x14ac:dyDescent="0.25">
      <c r="A37" s="277" t="s">
        <v>95</v>
      </c>
      <c r="B37" s="224"/>
      <c r="C37" s="224"/>
      <c r="D37" s="224"/>
      <c r="E37" s="224"/>
      <c r="F37" s="224"/>
      <c r="G37" s="224"/>
      <c r="H37" s="224"/>
      <c r="I37" s="224"/>
      <c r="J37" s="224"/>
    </row>
    <row r="38" spans="1:10" s="38" customFormat="1" ht="5.0999999999999996" customHeight="1" x14ac:dyDescent="0.25">
      <c r="E38" s="39"/>
      <c r="F38" s="40"/>
      <c r="G38" s="40"/>
      <c r="J38" s="41"/>
    </row>
    <row r="39" spans="1:10" s="43" customFormat="1" x14ac:dyDescent="0.25">
      <c r="A39" s="42"/>
    </row>
    <row r="40" spans="1:10" s="43" customFormat="1" x14ac:dyDescent="0.25">
      <c r="A40" s="42"/>
    </row>
    <row r="41" spans="1:10" s="38" customFormat="1" x14ac:dyDescent="0.25"/>
    <row r="42" spans="1:10" s="38" customFormat="1" x14ac:dyDescent="0.25"/>
    <row r="43" spans="1:10" s="38" customFormat="1" x14ac:dyDescent="0.25">
      <c r="B43" s="225" t="s">
        <v>96</v>
      </c>
      <c r="C43" s="222"/>
      <c r="D43" s="222"/>
      <c r="E43" s="222"/>
      <c r="F43" s="222"/>
    </row>
    <row r="44" spans="1:10" s="38" customFormat="1" x14ac:dyDescent="0.25">
      <c r="B44" s="222" t="s">
        <v>97</v>
      </c>
      <c r="C44" s="222"/>
      <c r="D44" s="222"/>
      <c r="E44" s="222"/>
      <c r="F44" s="222"/>
    </row>
    <row r="45" spans="1:10" s="38" customFormat="1" ht="14.25" customHeight="1" x14ac:dyDescent="0.25">
      <c r="B45" s="225" t="s">
        <v>103</v>
      </c>
      <c r="C45" s="222"/>
      <c r="D45" s="222"/>
      <c r="E45" s="222"/>
      <c r="F45" s="222"/>
    </row>
    <row r="46" spans="1:10" s="38" customFormat="1" x14ac:dyDescent="0.25">
      <c r="B46" s="222" t="s">
        <v>90</v>
      </c>
      <c r="C46" s="222"/>
      <c r="D46" s="222"/>
      <c r="E46" s="222"/>
      <c r="F46" s="222"/>
    </row>
    <row r="47" spans="1:10" s="38" customFormat="1" ht="30" customHeight="1" x14ac:dyDescent="0.25">
      <c r="B47" s="222"/>
      <c r="C47" s="222"/>
      <c r="D47" s="222"/>
      <c r="E47" s="222"/>
      <c r="F47" s="222"/>
    </row>
    <row r="48" spans="1:10" s="38" customFormat="1" ht="14.25" customHeight="1" x14ac:dyDescent="0.25">
      <c r="B48" s="222"/>
      <c r="C48" s="222"/>
      <c r="D48" s="222"/>
      <c r="E48" s="222"/>
      <c r="F48" s="222"/>
    </row>
    <row r="49" spans="4:4" s="38" customFormat="1" ht="5.0999999999999996" customHeight="1" x14ac:dyDescent="0.25">
      <c r="D49" s="44"/>
    </row>
    <row r="50" spans="4:4" s="38" customFormat="1" ht="12.75" customHeight="1" x14ac:dyDescent="0.25">
      <c r="D50" s="44"/>
    </row>
    <row r="51" spans="4:4" s="38" customFormat="1" ht="12.75" customHeight="1" x14ac:dyDescent="0.25"/>
  </sheetData>
  <mergeCells count="43">
    <mergeCell ref="A32:H32"/>
    <mergeCell ref="B19:H19"/>
    <mergeCell ref="B8:H8"/>
    <mergeCell ref="B9:H9"/>
    <mergeCell ref="B10:H10"/>
    <mergeCell ref="B11:D11"/>
    <mergeCell ref="B12:D12"/>
    <mergeCell ref="B13:D13"/>
    <mergeCell ref="B14:H14"/>
    <mergeCell ref="B15:H15"/>
    <mergeCell ref="A1:A4"/>
    <mergeCell ref="J1:J4"/>
    <mergeCell ref="B7:H7"/>
    <mergeCell ref="I7:J7"/>
    <mergeCell ref="A5:E5"/>
    <mergeCell ref="A6:E6"/>
    <mergeCell ref="F5:J5"/>
    <mergeCell ref="F6:J6"/>
    <mergeCell ref="B1:I2"/>
    <mergeCell ref="B3:I4"/>
    <mergeCell ref="B16:H16"/>
    <mergeCell ref="B17:H17"/>
    <mergeCell ref="B18:H18"/>
    <mergeCell ref="B31:H31"/>
    <mergeCell ref="B20:H20"/>
    <mergeCell ref="B21:H21"/>
    <mergeCell ref="B22:J22"/>
    <mergeCell ref="B23:D23"/>
    <mergeCell ref="B24:D24"/>
    <mergeCell ref="B25:D25"/>
    <mergeCell ref="B26:D26"/>
    <mergeCell ref="B27:D27"/>
    <mergeCell ref="B28:H28"/>
    <mergeCell ref="B30:D30"/>
    <mergeCell ref="B46:F46"/>
    <mergeCell ref="B47:F47"/>
    <mergeCell ref="B48:F48"/>
    <mergeCell ref="B45:F45"/>
    <mergeCell ref="A34:H34"/>
    <mergeCell ref="A36:H36"/>
    <mergeCell ref="A37:J37"/>
    <mergeCell ref="B43:F43"/>
    <mergeCell ref="B44:F44"/>
  </mergeCells>
  <printOptions horizontalCentered="1"/>
  <pageMargins left="0.39370078740157483" right="0.39370078740157483" top="0.59055118110236227" bottom="0.59055118110236227" header="0.19685039370078741" footer="0.19685039370078741"/>
  <pageSetup paperSize="122" scale="69" orientation="portrait" r:id="rId1"/>
  <headerFooter>
    <oddHeader>&amp;F</oddHeader>
    <oddFooter>Página &amp;P&amp;RPRESUPUESTO INTERVENTORIA EstudioUrbano.xlsx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PRES. INTERV. EU 2023. ADICION</vt:lpstr>
      <vt:lpstr>PRES. INTERV. EU 2023. INICIO</vt:lpstr>
      <vt:lpstr>PRES. INTERV. EU 2023.CTTO</vt:lpstr>
      <vt:lpstr>F. MULTIP. CONSULT. EU 2023</vt:lpstr>
      <vt:lpstr>'F. MULTIP. CONSULT. EU 2023'!Área_de_impresión</vt:lpstr>
      <vt:lpstr>'PRES. INTERV. EU 2023. ADICION'!Área_de_impresión</vt:lpstr>
      <vt:lpstr>'PRES. INTERV. EU 2023. INICIO'!Área_de_impresión</vt:lpstr>
      <vt:lpstr>'PRES. INTERV. EU 2023.CTTO'!Área_de_impresión</vt:lpstr>
      <vt:lpstr>'PRES. INTERV. EU 2023. ADICION'!Títulos_a_imprimir</vt:lpstr>
      <vt:lpstr>'PRES. INTERV. EU 2023. INICIO'!Títulos_a_imprimir</vt:lpstr>
      <vt:lpstr>'PRES. INTERV. EU 2023.CTTO'!Títulos_a_imprimir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 JFAM</dc:creator>
  <cp:lastModifiedBy>Arq. JOSE F. JARA</cp:lastModifiedBy>
  <cp:lastPrinted>2024-07-30T16:30:17Z</cp:lastPrinted>
  <dcterms:created xsi:type="dcterms:W3CDTF">2023-08-24T03:23:42Z</dcterms:created>
  <dcterms:modified xsi:type="dcterms:W3CDTF">2024-07-30T16:32:45Z</dcterms:modified>
</cp:coreProperties>
</file>